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esktop/Kickstarter-Analysis/"/>
    </mc:Choice>
  </mc:AlternateContent>
  <xr:revisionPtr revIDLastSave="0" documentId="13_ncr:1_{BAC96F48-EB71-D048-9126-2D8ACE3BDBE0}" xr6:coauthVersionLast="34" xr6:coauthVersionMax="34" xr10:uidLastSave="{00000000-0000-0000-0000-000000000000}"/>
  <bookViews>
    <workbookView xWindow="2040" yWindow="440" windowWidth="25900" windowHeight="15940" activeTab="1" xr2:uid="{00000000-000D-0000-FFFF-FFFF00000000}"/>
  </bookViews>
  <sheets>
    <sheet name="Sheet2" sheetId="3" r:id="rId1"/>
    <sheet name="Category Statistics" sheetId="2" r:id="rId2"/>
    <sheet name="Raw Data" sheetId="1" r:id="rId3"/>
  </sheets>
  <definedNames>
    <definedName name="F222 ">'Raw Data'!$F$2</definedName>
    <definedName name="O4 ">'Raw Data'!$O$2</definedName>
    <definedName name="O6 ">'Raw Data'!$O$2</definedName>
    <definedName name="O7 ">'Raw Data'!$O$2</definedName>
  </definedNames>
  <calcPr calcId="17902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<sst xmlns="http://schemas.openxmlformats.org/spreadsheetml/2006/main" count="26634" uniqueCount="8330">
  <si>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</si>
  <si>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</si>
  <si>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</si>
  <si>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</si>
  <si>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</si>
  <si>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</si>
  <si>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</si>
  <si>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</si>
  <si>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</si>
  <si>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</si>
  <si>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</si>
  <si>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</si>
  <si>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</si>
  <si>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</si>
  <si>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</si>
  <si>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</si>
  <si>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</si>
  <si>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</si>
  <si>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</si>
  <si>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</si>
  <si>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</si>
  <si>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</si>
  <si>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</si>
  <si>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</si>
  <si>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</si>
  <si>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</si>
  <si>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</si>
  <si>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</si>
  <si>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</si>
  <si>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</si>
  <si>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</si>
  <si>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</si>
  <si>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</si>
  <si>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</si>
  <si>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</si>
  <si>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</si>
  <si>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</si>
  <si>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</si>
  <si>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</si>
  <si>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</si>
  <si>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</si>
  <si>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</si>
  <si>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</si>
  <si>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</si>
  <si>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</si>
  <si>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</si>
  <si>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</si>
  <si>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</si>
  <si>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</si>
  <si>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</si>
  <si>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</si>
  <si>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</si>
  <si>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</si>
  <si>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</si>
  <si>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</si>
  <si>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</si>
  <si>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</si>
  <si>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</si>
  <si>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</si>
  <si>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</si>
  <si>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</si>
  <si>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</si>
  <si>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</si>
  <si>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</si>
  <si>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</si>
  <si>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</si>
  <si>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</si>
  <si>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</si>
  <si>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</si>
  <si>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</si>
  <si>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</si>
  <si>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</si>
  <si>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</si>
  <si>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</si>
  <si>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</si>
  <si>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</si>
  <si>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</si>
  <si>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</si>
  <si>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</si>
  <si>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</si>
  <si>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</si>
  <si>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</si>
  <si>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</si>
  <si>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</si>
  <si>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</si>
  <si>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</si>
  <si>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</si>
  <si>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</si>
  <si>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</si>
  <si>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</si>
  <si>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</si>
  <si>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</si>
  <si>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</si>
  <si>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</si>
  <si>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</si>
  <si>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</si>
  <si>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</si>
  <si>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</si>
  <si>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</si>
  <si>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</si>
  <si>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</si>
  <si>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</si>
  <si>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</si>
  <si>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</si>
  <si>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</si>
  <si>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</si>
  <si>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</si>
  <si>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</si>
  <si>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</si>
  <si>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</si>
  <si>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</si>
  <si>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</si>
  <si>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</si>
  <si>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</si>
  <si>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</si>
  <si>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</si>
  <si>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</si>
  <si>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</si>
  <si>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</si>
  <si>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</si>
  <si>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</si>
  <si>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</si>
  <si>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</si>
  <si>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</si>
  <si>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</si>
  <si>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</si>
  <si>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</si>
  <si>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</si>
  <si>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</si>
  <si>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</si>
  <si>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</si>
  <si>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</si>
  <si>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</si>
  <si>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</si>
  <si>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</si>
  <si>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</si>
  <si>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</si>
  <si>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</si>
  <si>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</si>
  <si>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</si>
  <si>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</si>
  <si>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</si>
  <si>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</si>
  <si>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</si>
  <si>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</si>
  <si>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</si>
  <si>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</si>
  <si>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</si>
  <si>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</si>
  <si>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</si>
  <si>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</si>
  <si>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</si>
  <si>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</si>
  <si>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</si>
  <si>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</si>
  <si>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</si>
  <si>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</si>
  <si>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</si>
  <si>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</si>
  <si>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</si>
  <si>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</si>
  <si>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</si>
  <si>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</si>
  <si>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</si>
  <si>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</si>
  <si>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</si>
  <si>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</si>
  <si>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</si>
  <si>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</si>
  <si>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</si>
  <si>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</si>
  <si>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</si>
  <si>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</si>
  <si>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</si>
  <si>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</si>
  <si>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</si>
  <si>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</si>
  <si>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</si>
  <si>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</si>
  <si>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</si>
  <si>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</si>
  <si>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</si>
  <si>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</si>
  <si>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</si>
  <si>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</si>
  <si>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</si>
  <si>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</si>
  <si>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</si>
  <si>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</si>
  <si>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</si>
  <si>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</si>
  <si>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</si>
  <si>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</si>
  <si>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</si>
  <si>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</si>
  <si>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</si>
  <si>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</si>
  <si>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</si>
  <si>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</si>
  <si>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</si>
  <si>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</si>
  <si>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</si>
  <si>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</si>
  <si>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</si>
  <si>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</si>
  <si>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</si>
  <si>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</si>
  <si>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</si>
  <si>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</si>
  <si>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</si>
  <si>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</si>
  <si>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</si>
  <si>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</si>
  <si>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</si>
  <si>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</si>
  <si>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</si>
  <si>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</si>
  <si>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</si>
  <si>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</si>
  <si>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</si>
  <si>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</si>
  <si>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</si>
  <si>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</si>
  <si>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</si>
  <si>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</si>
  <si>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</si>
  <si>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</si>
  <si>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</si>
  <si>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</si>
  <si>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</si>
  <si>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</si>
  <si>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</si>
  <si>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</si>
  <si>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</si>
  <si>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</si>
  <si>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</si>
  <si>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</si>
  <si>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</si>
  <si>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</si>
  <si>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</si>
  <si>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</si>
  <si>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</si>
  <si>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</si>
  <si>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</si>
  <si>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</si>
  <si>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</si>
  <si>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</si>
  <si>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</si>
  <si>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</si>
  <si>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</si>
  <si>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</si>
  <si>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</si>
  <si>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</si>
  <si>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</si>
  <si>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</si>
  <si>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</si>
  <si>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</si>
  <si>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</si>
  <si>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</si>
  <si>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</si>
  <si>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</si>
  <si>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</si>
  <si>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</si>
  <si>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</si>
  <si>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</si>
  <si>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</si>
  <si>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</si>
  <si>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</si>
  <si>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</si>
  <si>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</si>
  <si>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</si>
  <si>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</si>
  <si>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</si>
  <si>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</si>
  <si>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</si>
  <si>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</si>
  <si>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</si>
  <si>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</si>
  <si>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</si>
  <si>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</si>
  <si>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</si>
  <si>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</si>
  <si>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</si>
  <si>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</si>
  <si>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</si>
  <si>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</si>
  <si>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</si>
  <si>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</si>
  <si>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</si>
  <si>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</si>
  <si>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</si>
  <si>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</si>
  <si>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</si>
  <si>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</si>
  <si>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</si>
  <si>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</si>
  <si>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</si>
  <si>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</si>
  <si>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</si>
  <si>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</si>
  <si>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</si>
  <si>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</si>
  <si>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</si>
  <si>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</si>
  <si>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</si>
  <si>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</si>
  <si>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</si>
  <si>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</si>
  <si>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</si>
  <si>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</si>
  <si>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</si>
  <si>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</si>
  <si>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</si>
  <si>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</si>
  <si>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</si>
  <si>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</si>
  <si>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</si>
  <si>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</si>
  <si>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</si>
  <si>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</si>
  <si>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</si>
  <si>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</si>
  <si>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</si>
  <si>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</si>
  <si>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</si>
  <si>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</si>
  <si>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</si>
  <si>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</si>
  <si>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</si>
  <si>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</si>
  <si>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</si>
  <si>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</si>
  <si>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</si>
  <si>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</si>
  <si>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</si>
  <si>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</si>
  <si>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</si>
  <si>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</si>
  <si>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</si>
  <si>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</si>
  <si>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</si>
  <si>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</si>
  <si>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</si>
  <si>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</si>
  <si>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</si>
  <si>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</si>
  <si>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</si>
  <si>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</si>
  <si>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</si>
  <si>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</si>
  <si>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</si>
  <si>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</si>
  <si>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</si>
  <si>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</si>
  <si>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</si>
  <si>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</si>
  <si>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</si>
  <si>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</si>
  <si>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</si>
  <si>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</si>
  <si>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</si>
  <si>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</si>
  <si>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</si>
  <si>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</si>
  <si>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</si>
  <si>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</si>
  <si>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</si>
  <si>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</si>
  <si>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</si>
  <si>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</si>
  <si>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</si>
  <si>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</si>
  <si>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</si>
  <si>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</si>
  <si>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</si>
  <si>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</si>
  <si>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</si>
  <si>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</si>
  <si>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</si>
  <si>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</si>
  <si>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</si>
  <si>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</si>
  <si>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</si>
  <si>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</si>
  <si>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</si>
  <si>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</si>
  <si>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</si>
  <si>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</si>
  <si>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</si>
  <si>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</si>
  <si>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</si>
  <si>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</si>
  <si>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</si>
  <si>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</si>
  <si>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</si>
  <si>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</si>
  <si>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</si>
  <si>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</si>
  <si>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</si>
  <si>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</si>
  <si>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</si>
  <si>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</si>
  <si>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</si>
  <si>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</si>
  <si>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</si>
  <si>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</si>
  <si>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</si>
  <si>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</si>
  <si>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</si>
  <si>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</si>
  <si>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</si>
  <si>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</si>
  <si>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</si>
  <si>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</si>
  <si>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</si>
  <si>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</si>
  <si>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</si>
  <si>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</si>
  <si>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</si>
  <si>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</si>
  <si>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</si>
  <si>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</si>
  <si>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</si>
  <si>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</si>
  <si>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</si>
  <si>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</si>
  <si>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</si>
  <si>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</si>
  <si>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</si>
  <si>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</si>
  <si>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</si>
  <si>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</si>
  <si>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</si>
  <si>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</si>
  <si>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</si>
  <si>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</si>
  <si>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</si>
  <si>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</si>
  <si>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</si>
  <si>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</si>
  <si>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</si>
  <si>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</si>
  <si>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</si>
  <si>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</si>
  <si>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</si>
  <si>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</si>
  <si>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</si>
  <si>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</si>
  <si>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</si>
  <si>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</si>
  <si>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</si>
  <si>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</si>
  <si>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</si>
  <si>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</si>
  <si>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</si>
  <si>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</si>
  <si>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</si>
  <si>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</si>
  <si>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</si>
  <si>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</si>
  <si>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</si>
  <si>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</si>
  <si>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</si>
  <si>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</si>
  <si>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</si>
  <si>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</si>
  <si>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</si>
  <si>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</si>
  <si>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</si>
  <si>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</si>
  <si>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</si>
  <si>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</si>
  <si>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</si>
  <si>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</si>
  <si>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</si>
  <si>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</si>
  <si>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</si>
  <si>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</si>
  <si>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</si>
  <si>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</si>
  <si>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</si>
  <si>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</si>
  <si>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</si>
  <si>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</si>
  <si>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</si>
  <si>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</si>
  <si>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</si>
  <si>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</si>
  <si>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</si>
  <si>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</si>
  <si>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</si>
  <si>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</si>
  <si>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</si>
  <si>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</si>
  <si>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</si>
  <si>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</si>
  <si>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</si>
  <si>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</si>
  <si>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</si>
  <si>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</si>
  <si>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</si>
  <si>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</si>
  <si>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</si>
  <si>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</si>
  <si>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</si>
  <si>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</si>
  <si>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</si>
  <si>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</si>
  <si>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</si>
  <si>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</si>
  <si>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</si>
  <si>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</si>
  <si>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</si>
  <si>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</si>
  <si>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</si>
  <si>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</si>
  <si>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</si>
  <si>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</si>
  <si>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</si>
  <si>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</si>
  <si>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</si>
  <si>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</si>
  <si>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</si>
  <si>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</si>
  <si>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</si>
  <si>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</si>
  <si>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</si>
  <si>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</si>
  <si>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</si>
  <si>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</si>
  <si>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</si>
  <si>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</si>
  <si>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</si>
  <si>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</si>
  <si>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</si>
  <si>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</si>
  <si>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</si>
  <si>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</si>
  <si>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</si>
  <si>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</si>
  <si>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</si>
  <si>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</si>
  <si>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</si>
  <si>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</si>
  <si>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</si>
  <si>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</si>
  <si>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</si>
  <si>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</si>
  <si>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</si>
  <si>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</si>
  <si>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</si>
  <si>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</si>
  <si>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</si>
  <si>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</si>
  <si>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</si>
  <si>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</si>
  <si>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</si>
  <si>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</si>
  <si>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</si>
  <si>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</si>
  <si>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</si>
  <si>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</si>
  <si>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</si>
  <si>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</si>
  <si>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</si>
  <si>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</si>
  <si>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</si>
  <si>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</si>
  <si>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</si>
  <si>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</si>
  <si>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</si>
  <si>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</si>
  <si>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</si>
  <si>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</si>
  <si>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</si>
  <si>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</si>
  <si>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</si>
  <si>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</si>
  <si>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</si>
  <si>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</si>
  <si>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</si>
  <si>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</si>
  <si>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</si>
  <si>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</si>
  <si>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</si>
  <si>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</si>
  <si>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</si>
  <si>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</si>
  <si>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</si>
  <si>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</si>
  <si>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</si>
  <si>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</si>
  <si>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</si>
  <si>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</si>
  <si>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</si>
  <si>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</si>
  <si>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</si>
  <si>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</si>
  <si>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</si>
  <si>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</si>
  <si>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</si>
  <si>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</si>
  <si>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</si>
  <si>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</si>
  <si>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</si>
  <si>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</si>
  <si>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</si>
  <si>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</si>
  <si>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</si>
  <si>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</si>
  <si>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</si>
  <si>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</si>
  <si>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</si>
  <si>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</si>
  <si>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</si>
  <si>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</si>
  <si>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</si>
  <si>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</si>
  <si>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</si>
  <si>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</si>
  <si>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</si>
  <si>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</si>
  <si>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</si>
  <si>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</si>
  <si>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</si>
  <si>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</si>
  <si>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</si>
  <si>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</si>
  <si>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</si>
  <si>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</si>
  <si>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</si>
  <si>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</si>
  <si>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</si>
  <si>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</si>
  <si>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</si>
  <si>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</si>
  <si>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</si>
  <si>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</si>
  <si>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</si>
  <si>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</si>
  <si>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</si>
  <si>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</si>
  <si>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</si>
  <si>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</si>
  <si>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</si>
  <si>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</si>
  <si>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</si>
  <si>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</si>
  <si>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</si>
  <si>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</si>
  <si>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</si>
  <si>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</si>
  <si>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</si>
  <si>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</si>
  <si>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</si>
  <si>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</si>
  <si>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</si>
  <si>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</si>
  <si>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</si>
  <si>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</si>
  <si>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</si>
  <si>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</si>
  <si>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</si>
  <si>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</si>
  <si>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</si>
  <si>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</si>
  <si>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</si>
  <si>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</si>
  <si>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</si>
  <si>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</si>
  <si>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</si>
  <si>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</si>
  <si>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</si>
  <si>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</si>
  <si>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</si>
  <si>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</si>
  <si>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</si>
  <si>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</si>
  <si>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</si>
  <si>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</si>
  <si>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</si>
  <si>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</si>
  <si>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</si>
  <si>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</si>
  <si>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</si>
  <si>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</si>
  <si>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</si>
  <si>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</si>
  <si>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</si>
  <si>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</si>
  <si>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</si>
  <si>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</si>
  <si>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</si>
  <si>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</si>
  <si>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</si>
  <si>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</si>
  <si>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</si>
  <si>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</si>
  <si>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</si>
  <si>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</si>
  <si>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</si>
  <si>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</si>
  <si>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</si>
  <si>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</si>
  <si>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</si>
  <si>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</si>
  <si>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</si>
  <si>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</si>
  <si>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</si>
  <si>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</si>
  <si>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</si>
  <si>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</si>
  <si>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</si>
  <si>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</si>
  <si>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</si>
  <si>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</si>
  <si>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</si>
  <si>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</si>
  <si>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</si>
  <si>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</si>
  <si>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</si>
  <si>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</si>
  <si>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</si>
  <si>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</si>
  <si>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</si>
  <si>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</si>
  <si>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</si>
  <si>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</si>
  <si>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</si>
  <si>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</si>
  <si>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</si>
  <si>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</si>
  <si>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</si>
  <si>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</si>
  <si>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</si>
  <si>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</si>
  <si>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</si>
  <si>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</si>
  <si>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</si>
  <si>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</si>
  <si>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</si>
  <si>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</si>
  <si>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</si>
  <si>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</si>
  <si>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</si>
  <si>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</si>
  <si>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</si>
  <si>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</si>
  <si>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</si>
  <si>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</si>
  <si>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</si>
  <si>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</si>
  <si>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</si>
  <si>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</si>
  <si>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</si>
  <si>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</si>
  <si>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</si>
  <si>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</si>
  <si>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</si>
  <si>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</si>
  <si>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</si>
  <si>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</si>
  <si>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</si>
  <si>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</si>
  <si>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</si>
  <si>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</si>
  <si>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</si>
  <si>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</si>
  <si>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</si>
  <si>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</si>
  <si>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</si>
  <si>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</si>
  <si>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</si>
  <si>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</si>
  <si>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</si>
  <si>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</si>
  <si>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</si>
  <si>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</si>
  <si>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</si>
  <si>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</si>
  <si>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</si>
  <si>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</si>
  <si>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</si>
  <si>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</si>
  <si>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</si>
  <si>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</si>
  <si>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</si>
  <si>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</si>
  <si>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</si>
  <si>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</si>
  <si>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</si>
  <si>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</si>
  <si>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</si>
  <si>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</si>
  <si>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</si>
  <si>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</si>
  <si>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</si>
  <si>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</si>
  <si>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</si>
  <si>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</si>
  <si>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</si>
  <si>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</si>
  <si>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</si>
  <si>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</si>
  <si>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</si>
  <si>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</si>
  <si>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</si>
  <si>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</si>
  <si>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</si>
  <si>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</si>
  <si>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</si>
  <si>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</si>
  <si>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</si>
  <si>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</si>
  <si>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</si>
  <si>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</si>
  <si>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</si>
  <si>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</si>
  <si>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</si>
  <si>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</si>
  <si>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</si>
  <si>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</si>
  <si>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</si>
  <si>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</si>
  <si>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</si>
  <si>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</si>
  <si>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</si>
  <si>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</si>
  <si>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</si>
  <si>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</si>
  <si>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</si>
  <si>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</si>
  <si>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</si>
  <si>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</si>
  <si>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</si>
  <si>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</si>
  <si>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</si>
  <si>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</si>
  <si>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</si>
  <si>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</si>
  <si>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</si>
  <si>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</si>
  <si>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</si>
  <si>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</si>
  <si>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</si>
  <si>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</si>
  <si>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</si>
  <si>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</si>
  <si>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</si>
  <si>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</si>
  <si>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</si>
  <si>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</si>
  <si>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</si>
  <si>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</si>
  <si>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</si>
  <si>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</si>
  <si>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</si>
  <si>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</si>
  <si>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</si>
  <si>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</si>
  <si>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</si>
  <si>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</si>
  <si>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</si>
  <si>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</si>
  <si>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</si>
  <si>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</si>
  <si>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</si>
  <si>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</si>
  <si>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</si>
  <si>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</si>
  <si>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</si>
  <si>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</si>
  <si>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</si>
  <si>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</si>
  <si>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</si>
  <si>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</si>
  <si>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</si>
  <si>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</si>
  <si>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</si>
  <si>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</si>
  <si>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</si>
  <si>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</si>
  <si>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</si>
  <si>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</si>
  <si>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</si>
  <si>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</si>
  <si>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</si>
  <si>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</si>
  <si>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</si>
  <si>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</si>
  <si>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</si>
  <si>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</si>
  <si>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</si>
  <si>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</si>
  <si>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</si>
  <si>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</si>
  <si>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</si>
  <si>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</si>
  <si>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</si>
  <si>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</si>
  <si>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</si>
  <si>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</si>
  <si>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</si>
  <si>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</si>
  <si>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</si>
  <si>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</si>
  <si>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</si>
  <si>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</si>
  <si>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</si>
  <si>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</si>
  <si>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</si>
  <si>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</si>
  <si>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</si>
  <si>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</si>
  <si>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</si>
  <si>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</si>
  <si>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</si>
  <si>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</si>
  <si>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</si>
  <si>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</si>
  <si>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</si>
  <si>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</si>
  <si>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</si>
  <si>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</si>
  <si>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</si>
  <si>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</si>
  <si>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</si>
  <si>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</si>
  <si>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</si>
  <si>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</si>
  <si>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</si>
  <si>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</si>
  <si>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</si>
  <si>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</si>
  <si>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</si>
  <si>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</si>
  <si>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</si>
  <si>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</si>
  <si>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</si>
  <si>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</si>
  <si>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</si>
  <si>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</si>
  <si>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</si>
  <si>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</si>
  <si>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</si>
  <si>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</si>
  <si>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</si>
  <si>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</si>
  <si>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</si>
  <si>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</si>
  <si>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</si>
  <si>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</si>
  <si>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</si>
  <si>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</si>
  <si>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</si>
  <si>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</si>
  <si>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</si>
  <si>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</si>
  <si>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</si>
  <si>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</si>
  <si>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</si>
  <si>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</si>
  <si>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</si>
  <si>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</si>
  <si>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</si>
  <si>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</si>
  <si>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</si>
  <si>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</si>
  <si>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</si>
  <si>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</si>
  <si>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</si>
  <si>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</si>
  <si>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</si>
  <si>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</si>
  <si>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</si>
  <si>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</si>
  <si>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</si>
  <si>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</si>
  <si>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</si>
  <si>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</si>
  <si>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</si>
  <si>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</si>
  <si>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</si>
  <si>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</si>
  <si>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</si>
  <si>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</si>
  <si>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</si>
  <si>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</si>
  <si>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</si>
  <si>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</si>
  <si>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</si>
  <si>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</si>
  <si>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</si>
  <si>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</si>
  <si>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</si>
  <si>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</si>
  <si>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</si>
  <si>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</si>
  <si>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</si>
  <si>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</si>
  <si>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</si>
  <si>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</si>
  <si>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</si>
  <si>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</si>
  <si>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</si>
  <si>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</si>
  <si>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</si>
  <si>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</si>
  <si>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</si>
  <si>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</si>
  <si>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</si>
  <si>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</si>
  <si>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</si>
  <si>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</si>
  <si>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</si>
  <si>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</si>
  <si>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</si>
  <si>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</si>
  <si>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</si>
  <si>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</si>
  <si>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</si>
  <si>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</si>
  <si>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</si>
  <si>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</si>
  <si>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</si>
  <si>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</si>
  <si>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</si>
  <si>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</si>
  <si>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</si>
  <si>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</si>
  <si>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</si>
  <si>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</si>
  <si>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</si>
  <si>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</si>
  <si>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</si>
  <si>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</si>
  <si>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</si>
  <si>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</si>
  <si>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</si>
  <si>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</si>
  <si>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</si>
  <si>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</si>
  <si>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</si>
  <si>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</si>
  <si>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</si>
  <si>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</si>
  <si>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</si>
  <si>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</si>
  <si>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</si>
  <si>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</si>
  <si>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</si>
  <si>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</si>
  <si>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</si>
  <si>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</si>
  <si>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</si>
  <si>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</si>
  <si>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</si>
  <si>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</si>
  <si>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</si>
  <si>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</si>
  <si>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</si>
  <si>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</si>
  <si>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</si>
  <si>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</si>
  <si>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</si>
  <si>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</si>
  <si>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</si>
  <si>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</si>
  <si>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</si>
  <si>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</si>
  <si>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</si>
  <si>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</si>
  <si>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</si>
  <si>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</si>
  <si>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</si>
  <si>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</si>
  <si>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</si>
  <si>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</si>
  <si>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</si>
  <si>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</si>
  <si>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</si>
  <si>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</si>
  <si>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</si>
  <si>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</si>
  <si>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</si>
  <si>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</si>
  <si>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</si>
  <si>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</si>
  <si>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</si>
  <si>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</si>
  <si>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</si>
  <si>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</si>
  <si>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</si>
  <si>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</si>
  <si>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</si>
  <si>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</si>
  <si>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</si>
  <si>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</si>
  <si>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</si>
  <si>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</si>
  <si>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</si>
  <si>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</si>
  <si>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</si>
  <si>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</si>
  <si>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</si>
  <si>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</si>
  <si>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</si>
  <si>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</si>
  <si>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</si>
  <si>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</si>
  <si>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</si>
  <si>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</si>
  <si>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</si>
  <si>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</si>
  <si>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</si>
  <si>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</si>
  <si>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</si>
  <si>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</si>
  <si>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</si>
  <si>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</si>
  <si>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</si>
  <si>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</si>
  <si>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</si>
  <si>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</si>
  <si>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</si>
  <si>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</si>
  <si>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</si>
  <si>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</si>
  <si>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</si>
  <si>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</si>
  <si>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</si>
  <si>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</si>
  <si>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</si>
  <si>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</si>
  <si>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</si>
  <si>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</si>
  <si>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</si>
  <si>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</si>
  <si>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</si>
  <si>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</si>
  <si>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</si>
  <si>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</si>
  <si>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</si>
  <si>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</si>
  <si>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</si>
  <si>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</si>
  <si>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</si>
  <si>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</si>
  <si>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</si>
  <si>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</si>
  <si>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</si>
  <si>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</si>
  <si>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</si>
  <si>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</si>
  <si>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</si>
  <si>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</si>
  <si>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</si>
  <si>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</si>
  <si>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</si>
  <si>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</si>
  <si>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</si>
  <si>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</si>
  <si>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</si>
  <si>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</si>
  <si>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</si>
  <si>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</si>
  <si>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</si>
  <si>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</si>
  <si>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</si>
  <si>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</si>
  <si>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</si>
  <si>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</si>
  <si>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</si>
  <si>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</si>
  <si>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</si>
  <si>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</si>
  <si>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</si>
  <si>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</si>
  <si>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</si>
  <si>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</si>
  <si>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</si>
  <si>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</si>
  <si>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</si>
  <si>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</si>
  <si>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</si>
  <si>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</si>
  <si>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</si>
  <si>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</si>
  <si>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</si>
  <si>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</si>
  <si>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</si>
  <si>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</si>
  <si>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</si>
  <si>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</si>
  <si>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</si>
  <si>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</si>
  <si>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</si>
  <si>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</si>
  <si>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</si>
  <si>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</si>
  <si>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</si>
  <si>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</si>
  <si>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</si>
  <si>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</si>
  <si>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</si>
  <si>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</si>
  <si>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</si>
  <si>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</si>
  <si>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</si>
  <si>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</si>
  <si>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</si>
  <si>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</si>
  <si>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</si>
  <si>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</si>
  <si>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</si>
  <si>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</si>
  <si>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</si>
  <si>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</si>
  <si>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</si>
  <si>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</si>
  <si>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</si>
  <si>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</si>
  <si>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</si>
  <si>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</si>
  <si>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</si>
  <si>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</si>
  <si>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</si>
  <si>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</si>
  <si>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</si>
  <si>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</si>
  <si>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</si>
  <si>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</si>
  <si>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</si>
  <si>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</si>
  <si>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</si>
  <si>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</si>
  <si>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</si>
  <si>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</si>
  <si>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</si>
  <si>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</si>
  <si>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</si>
  <si>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</si>
  <si>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</si>
  <si>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</si>
  <si>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</si>
  <si>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</si>
  <si>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</si>
  <si>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</si>
  <si>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</si>
  <si>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</si>
  <si>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</si>
  <si>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</si>
  <si>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</si>
  <si>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</si>
  <si>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</si>
  <si>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</si>
  <si>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</si>
  <si>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</si>
  <si>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</si>
  <si>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</si>
  <si>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</si>
  <si>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</si>
  <si>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</si>
  <si>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</si>
  <si>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</si>
  <si>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</si>
  <si>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</si>
  <si>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</si>
  <si>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</si>
  <si>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</si>
  <si>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</si>
  <si>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</si>
  <si>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</si>
  <si>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</si>
  <si>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</si>
  <si>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</si>
  <si>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</si>
  <si>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</si>
  <si>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</si>
  <si>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</si>
  <si>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</si>
  <si>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</si>
  <si>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</si>
  <si>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</si>
  <si>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</si>
  <si>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</si>
  <si>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</si>
  <si>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</si>
  <si>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</si>
  <si>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</si>
  <si>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</si>
  <si>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</si>
  <si>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</si>
  <si>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</si>
  <si>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</si>
  <si>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</si>
  <si>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</si>
  <si>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</si>
  <si>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</si>
  <si>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</si>
  <si>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</si>
  <si>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</si>
  <si>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</si>
  <si>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</si>
  <si>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</si>
  <si>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</si>
  <si>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</si>
  <si>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</si>
  <si>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</si>
  <si>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</si>
  <si>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</si>
  <si>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</si>
  <si>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</si>
  <si>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</si>
  <si>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</si>
  <si>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</si>
  <si>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</si>
  <si>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</si>
  <si>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</si>
  <si>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</si>
  <si>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</si>
  <si>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</si>
  <si>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</si>
  <si>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</si>
  <si>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</si>
  <si>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</si>
  <si>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</si>
  <si>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</si>
  <si>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</si>
  <si>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</si>
  <si>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</si>
  <si>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</si>
  <si>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</si>
  <si>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</si>
  <si>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</si>
  <si>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</si>
  <si>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</si>
  <si>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</si>
  <si>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</si>
  <si>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</si>
  <si>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</si>
  <si>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</si>
  <si>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</si>
  <si>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</si>
  <si>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</si>
  <si>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</si>
  <si>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</si>
  <si>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</si>
  <si>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</si>
  <si>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</si>
  <si>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</si>
  <si>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</si>
  <si>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</si>
  <si>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</si>
  <si>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</si>
  <si>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</si>
  <si>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</si>
  <si>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</si>
  <si>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</si>
  <si>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</si>
  <si>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</si>
  <si>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</si>
  <si>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</si>
  <si>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</si>
  <si>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</si>
  <si>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</si>
  <si>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</si>
  <si>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</si>
  <si>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</si>
  <si>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</si>
  <si>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</si>
  <si>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</si>
  <si>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</si>
  <si>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</si>
  <si>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</si>
  <si>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</si>
  <si>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</si>
  <si>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</si>
  <si>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</si>
  <si>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</si>
  <si>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</si>
  <si>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</si>
  <si>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</si>
  <si>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</si>
  <si>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</si>
  <si>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</si>
  <si>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</si>
  <si>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</si>
  <si>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</si>
  <si>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</si>
  <si>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</si>
  <si>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</si>
  <si>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</si>
  <si>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</si>
  <si>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</si>
  <si>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</si>
  <si>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</si>
  <si>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</si>
  <si>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</si>
  <si>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</si>
  <si>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</si>
  <si>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</si>
  <si>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</si>
  <si>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</si>
  <si>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</si>
  <si>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</si>
  <si>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</si>
  <si>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</si>
  <si>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</si>
  <si>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</si>
  <si>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</si>
  <si>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</si>
  <si>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</si>
  <si>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</si>
  <si>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</si>
  <si>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</si>
  <si>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</si>
  <si>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</si>
  <si>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</si>
  <si>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</si>
  <si>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</si>
  <si>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</si>
  <si>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</si>
  <si>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</si>
  <si>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</si>
  <si>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</si>
  <si>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</si>
  <si>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</si>
  <si>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</si>
  <si>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</si>
  <si>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</si>
  <si>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</si>
  <si>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</si>
  <si>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</si>
  <si>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</si>
  <si>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</si>
  <si>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</si>
  <si>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</si>
  <si>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</si>
  <si>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</si>
  <si>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</si>
  <si>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</si>
  <si>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</si>
  <si>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</si>
  <si>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</si>
  <si>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</si>
  <si>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</si>
  <si>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</si>
  <si>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</si>
  <si>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</si>
  <si>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</si>
  <si>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</si>
  <si>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</si>
  <si>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</si>
  <si>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</si>
  <si>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</si>
  <si>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</si>
  <si>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</si>
  <si>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</si>
  <si>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</si>
  <si>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</si>
  <si>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</si>
  <si>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</si>
  <si>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</si>
  <si>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</si>
  <si>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</si>
  <si>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</si>
  <si>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</si>
  <si>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</si>
  <si>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</si>
  <si>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</si>
  <si>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</si>
  <si>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</si>
  <si>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</si>
  <si>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</si>
  <si>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</si>
  <si>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</si>
  <si>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</si>
  <si>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</si>
  <si>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</si>
  <si>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</si>
  <si>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</si>
  <si>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</si>
  <si>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</si>
  <si>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</si>
  <si>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</si>
  <si>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</si>
  <si>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</si>
  <si>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</si>
  <si>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</si>
  <si>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</si>
  <si>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</si>
  <si>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</si>
  <si>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</si>
  <si>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</si>
  <si>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</si>
  <si>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</si>
  <si>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</si>
  <si>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</si>
  <si>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</si>
  <si>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</si>
  <si>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</si>
  <si>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</si>
  <si>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</si>
  <si>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</si>
  <si>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</si>
  <si>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</si>
  <si>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</si>
  <si>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</si>
  <si>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</si>
  <si>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</si>
  <si>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</si>
  <si>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</si>
  <si>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</si>
  <si>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</si>
  <si>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</si>
  <si>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</si>
  <si>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</si>
  <si>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</si>
  <si>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</si>
  <si>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</si>
  <si>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</si>
  <si>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</si>
  <si>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</si>
  <si>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</si>
  <si>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</si>
  <si>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</si>
  <si>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</si>
  <si>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</si>
  <si>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</si>
  <si>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</si>
  <si>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</si>
  <si>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</si>
  <si>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</si>
  <si>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</si>
  <si>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</si>
  <si>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</si>
  <si>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</si>
  <si>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</si>
  <si>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</si>
  <si>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</si>
  <si>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</si>
  <si>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</si>
  <si>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</si>
  <si>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</si>
  <si>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</si>
  <si>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</si>
  <si>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</si>
  <si>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</si>
  <si>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</si>
  <si>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</si>
  <si>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</si>
  <si>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</si>
  <si>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</si>
  <si>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</si>
  <si>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</si>
  <si>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</si>
  <si>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</si>
  <si>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</si>
  <si>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</si>
  <si>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</si>
  <si>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</si>
  <si>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</si>
  <si>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</si>
  <si>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</si>
  <si>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</si>
  <si>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</si>
  <si>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</si>
  <si>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</si>
  <si>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</si>
  <si>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</si>
  <si>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</si>
  <si>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</si>
  <si>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</si>
  <si>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</si>
  <si>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</si>
  <si>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</si>
  <si>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</si>
  <si>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</si>
  <si>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</si>
  <si>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</si>
  <si>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</si>
  <si>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</si>
  <si>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</si>
  <si>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</si>
  <si>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</si>
  <si>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</si>
  <si>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</si>
  <si>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</si>
  <si>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</si>
  <si>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</si>
  <si>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</si>
  <si>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</si>
  <si>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</si>
  <si>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</si>
  <si>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</si>
  <si>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</si>
  <si>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</si>
  <si>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</si>
  <si>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</si>
  <si>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</si>
  <si>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</si>
  <si>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</si>
  <si>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</si>
  <si>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</si>
  <si>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</si>
  <si>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</si>
  <si>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</si>
  <si>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</si>
  <si>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</si>
  <si>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</si>
  <si>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</si>
  <si>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</si>
  <si>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</si>
  <si>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</si>
  <si>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</si>
  <si>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</si>
  <si>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</si>
  <si>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</si>
  <si>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</si>
  <si>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</si>
  <si>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</si>
  <si>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</si>
  <si>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</si>
  <si>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</si>
  <si>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</si>
  <si>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</si>
  <si>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</si>
  <si>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</si>
  <si>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</si>
  <si>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</si>
  <si>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</si>
  <si>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</si>
  <si>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</si>
  <si>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</si>
  <si>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</si>
  <si>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</si>
  <si>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</si>
  <si>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</si>
  <si>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</si>
  <si>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</si>
  <si>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</si>
  <si>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</si>
  <si>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</si>
  <si>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</si>
  <si>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</si>
  <si>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</si>
  <si>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</si>
  <si>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</si>
  <si>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</si>
  <si>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</si>
  <si>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</si>
  <si>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</si>
  <si>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</si>
  <si>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</si>
  <si>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</si>
  <si>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</si>
  <si>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</si>
  <si>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</si>
  <si>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</si>
  <si>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</si>
  <si>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</si>
  <si>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</si>
  <si>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</si>
  <si>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</si>
  <si>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</si>
  <si>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</si>
  <si>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</si>
  <si>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</si>
  <si>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</si>
  <si>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</si>
  <si>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</si>
  <si>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</si>
  <si>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</si>
  <si>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</si>
  <si>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</si>
  <si>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</si>
  <si>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</si>
  <si>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</si>
  <si>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</si>
  <si>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</si>
  <si>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</si>
  <si>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</si>
  <si>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</si>
  <si>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</si>
  <si>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</si>
  <si>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</si>
  <si>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</si>
  <si>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</si>
  <si>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</si>
  <si>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</si>
  <si>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</si>
  <si>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</si>
  <si>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</si>
  <si>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</si>
  <si>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</si>
  <si>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</si>
  <si>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</si>
  <si>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</si>
  <si>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</si>
  <si>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</si>
  <si>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</si>
  <si>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</si>
  <si>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</si>
  <si>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</si>
  <si>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</si>
  <si>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</si>
  <si>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</si>
  <si>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</si>
  <si>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</si>
  <si>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</si>
  <si>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</si>
  <si>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</si>
  <si>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</si>
  <si>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</si>
  <si>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</si>
  <si>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</si>
  <si>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</si>
  <si>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</si>
  <si>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</si>
  <si>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</si>
  <si>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</si>
  <si>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</si>
  <si>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</si>
  <si>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</si>
  <si>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</si>
  <si>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</si>
  <si>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</si>
  <si>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</si>
  <si>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</si>
  <si>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</si>
  <si>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</si>
  <si>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</si>
  <si>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</si>
  <si>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</si>
  <si>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</si>
  <si>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</si>
  <si>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</si>
  <si>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</si>
  <si>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</si>
  <si>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</si>
  <si>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</si>
  <si>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</si>
  <si>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</si>
  <si>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</si>
  <si>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</si>
  <si>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</si>
  <si>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</si>
  <si>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</si>
  <si>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</si>
  <si>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</si>
  <si>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</si>
  <si>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</si>
  <si>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</si>
  <si>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</si>
  <si>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</si>
  <si>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</si>
  <si>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</si>
  <si>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</si>
  <si>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</si>
  <si>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</si>
  <si>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</si>
  <si>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</si>
  <si>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</si>
  <si>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</si>
  <si>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</si>
  <si>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</si>
  <si>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</si>
  <si>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</si>
  <si>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</si>
  <si>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</si>
  <si>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</si>
  <si>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</si>
  <si>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</si>
  <si>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</si>
  <si>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</si>
  <si>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</si>
  <si>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</si>
  <si>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</si>
  <si>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</si>
  <si>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</si>
  <si>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</si>
  <si>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</si>
  <si>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</si>
  <si>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</si>
  <si>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</si>
  <si>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</si>
  <si>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</si>
  <si>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</si>
  <si>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</si>
  <si>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</si>
  <si>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</si>
  <si>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</si>
  <si>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</si>
  <si>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</si>
  <si>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</si>
  <si>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</si>
  <si>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</si>
  <si>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</si>
  <si>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</si>
  <si>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</si>
  <si>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</si>
  <si>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</si>
  <si>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</si>
  <si>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</si>
  <si>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</si>
  <si>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</si>
  <si>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</si>
  <si>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</si>
  <si>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</si>
  <si>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</si>
  <si>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</si>
  <si>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</si>
  <si>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</si>
  <si>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</si>
  <si>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</si>
  <si>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</si>
  <si>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</si>
  <si>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</si>
  <si>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</si>
  <si>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</si>
  <si>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</si>
  <si>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</si>
  <si>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</si>
  <si>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</si>
  <si>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</si>
  <si>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</si>
  <si>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</si>
  <si>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</si>
  <si>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</si>
  <si>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</si>
  <si>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</si>
  <si>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</si>
  <si>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</si>
  <si>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</si>
  <si>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</si>
  <si>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</si>
  <si>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</si>
  <si>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</si>
  <si>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</si>
  <si>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</si>
  <si>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</si>
  <si>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</si>
  <si>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</si>
  <si>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</si>
  <si>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</si>
  <si>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</si>
  <si>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</si>
  <si>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</si>
  <si>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</si>
  <si>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</si>
  <si>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</si>
  <si>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</si>
  <si>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</si>
  <si>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</si>
  <si>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</si>
  <si>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</si>
  <si>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</si>
  <si>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</si>
  <si>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</si>
  <si>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</si>
  <si>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</si>
  <si>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</si>
  <si>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</si>
  <si>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</si>
  <si>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</si>
  <si>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</si>
  <si>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</si>
  <si>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</si>
  <si>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</si>
  <si>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</si>
  <si>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</si>
  <si>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</si>
  <si>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</si>
  <si>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</si>
  <si>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</si>
  <si>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</si>
  <si>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</si>
  <si>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</si>
  <si>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</si>
  <si>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</si>
  <si>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</si>
  <si>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</si>
  <si>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</si>
  <si>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</si>
  <si>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</si>
  <si>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</si>
  <si>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</si>
  <si>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</si>
  <si>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</si>
  <si>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</si>
  <si>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</si>
  <si>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</si>
  <si>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</si>
  <si>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</si>
  <si>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</si>
  <si>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</si>
  <si>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</si>
  <si>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</si>
  <si>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</si>
  <si>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</si>
  <si>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</si>
  <si>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</si>
  <si>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</si>
  <si>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</si>
  <si>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</si>
  <si>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</si>
  <si>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</si>
  <si>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</si>
  <si>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</si>
  <si>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</si>
  <si>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</si>
  <si>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</si>
  <si>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</si>
  <si>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</si>
  <si>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</si>
  <si>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</si>
  <si>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</si>
  <si>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</si>
  <si>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</si>
  <si>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</si>
  <si>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</si>
  <si>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</si>
  <si>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</si>
  <si>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</si>
  <si>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</si>
  <si>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</si>
  <si>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</si>
  <si>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</si>
  <si>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</si>
  <si>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</si>
  <si>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</si>
  <si>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</si>
  <si>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</si>
  <si>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</si>
  <si>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</si>
  <si>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</si>
  <si>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</si>
  <si>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</si>
  <si>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</si>
  <si>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</si>
  <si>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</si>
  <si>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</si>
  <si>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</si>
  <si>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</si>
  <si>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</si>
  <si>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</si>
  <si>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</si>
  <si>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</si>
  <si>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</si>
  <si>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</si>
  <si>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</si>
  <si>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</si>
  <si>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</si>
  <si>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</si>
  <si>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</si>
  <si>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</si>
  <si>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</si>
  <si>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</si>
  <si>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</si>
  <si>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</si>
  <si>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</si>
  <si>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</si>
  <si>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</si>
  <si>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</si>
  <si>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</si>
  <si>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</si>
  <si>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</si>
  <si>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</si>
  <si>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</si>
  <si>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</si>
  <si>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</si>
  <si>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</si>
  <si>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</si>
  <si>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</si>
  <si>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</si>
  <si>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</si>
  <si>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</si>
  <si>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</si>
  <si>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</si>
  <si>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</si>
  <si>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</si>
  <si>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</si>
  <si>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</si>
  <si>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</si>
  <si>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</si>
  <si>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</si>
  <si>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</si>
  <si>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</si>
  <si>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</si>
  <si>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</si>
  <si>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</si>
  <si>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</si>
  <si>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</si>
  <si>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</si>
  <si>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</si>
  <si>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</si>
  <si>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</si>
  <si>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</si>
  <si>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</si>
  <si>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</si>
  <si>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</si>
  <si>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</si>
  <si>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</si>
  <si>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</si>
  <si>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</si>
  <si>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</si>
  <si>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</si>
  <si>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</si>
  <si>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</si>
  <si>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</si>
  <si>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</si>
  <si>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</si>
  <si>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</si>
  <si>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</si>
  <si>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</si>
  <si>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</si>
  <si>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</si>
  <si>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</si>
  <si>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</si>
  <si>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</si>
  <si>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</si>
  <si>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</si>
  <si>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</si>
  <si>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</si>
  <si>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</si>
  <si>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</si>
  <si>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</si>
  <si>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</si>
  <si>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</si>
  <si>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</si>
  <si>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</si>
  <si>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</si>
  <si>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</si>
  <si>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</si>
  <si>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</si>
  <si>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</si>
  <si>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</si>
  <si>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</si>
  <si>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</si>
  <si>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</si>
  <si>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</si>
  <si>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</si>
  <si>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</si>
  <si>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</si>
  <si>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</si>
  <si>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</si>
  <si>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</si>
  <si>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</si>
  <si>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</si>
  <si>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</si>
  <si>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</si>
  <si>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</si>
  <si>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</si>
  <si>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</si>
  <si>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</si>
  <si>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</si>
  <si>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</si>
  <si>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</si>
  <si>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</si>
  <si>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</si>
  <si>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</si>
  <si>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</si>
  <si>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</si>
  <si>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</si>
  <si>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</si>
  <si>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</si>
  <si>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</si>
  <si>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</si>
  <si>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</si>
  <si>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</si>
  <si>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</si>
  <si>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</si>
  <si>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</si>
  <si>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</si>
  <si>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</si>
  <si>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</si>
  <si>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</si>
  <si>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</si>
  <si>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</si>
  <si>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</si>
  <si>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</si>
  <si>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</si>
  <si>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</si>
  <si>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</si>
  <si>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</si>
  <si>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</si>
  <si>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</si>
  <si>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</si>
  <si>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</si>
  <si>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</si>
  <si>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</si>
  <si>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</si>
  <si>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</si>
  <si>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</si>
  <si>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</si>
  <si>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</si>
  <si>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</si>
  <si>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</si>
  <si>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</si>
  <si>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</si>
  <si>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</si>
  <si>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</si>
  <si>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</si>
  <si>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</si>
  <si>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</si>
  <si>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</si>
  <si>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</si>
  <si>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</si>
  <si>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</si>
  <si>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</si>
  <si>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</si>
  <si>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</si>
  <si>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</si>
  <si>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</si>
  <si>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</si>
  <si>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</si>
  <si>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</si>
  <si>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</si>
  <si>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</si>
  <si>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</si>
  <si>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</si>
  <si>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</si>
  <si>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</si>
  <si>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</si>
  <si>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</si>
  <si>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</si>
  <si>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</si>
  <si>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</si>
  <si>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</si>
  <si>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</si>
  <si>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</si>
  <si>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</si>
  <si>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</si>
  <si>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</si>
  <si>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</si>
  <si>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</si>
  <si>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</si>
  <si>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</si>
  <si>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</si>
  <si>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</si>
  <si>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</si>
  <si>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</si>
  <si>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</si>
  <si>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</si>
  <si>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</si>
  <si>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</si>
  <si>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</si>
  <si>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</si>
  <si>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</si>
  <si>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</si>
  <si>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</si>
  <si>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</si>
  <si>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</si>
  <si>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</si>
  <si>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</si>
  <si>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</si>
  <si>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</si>
  <si>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</si>
  <si>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</si>
  <si>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</si>
  <si>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</si>
  <si>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</si>
  <si>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</si>
  <si>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</si>
  <si>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</si>
  <si>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</si>
  <si>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</si>
  <si>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</si>
  <si>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</si>
  <si>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</si>
  <si>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</si>
  <si>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</si>
  <si>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</si>
  <si>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</si>
  <si>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</si>
  <si>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</si>
  <si>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</si>
  <si>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</si>
  <si>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</si>
  <si>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</si>
  <si>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</si>
  <si>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</si>
  <si>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</si>
  <si>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</si>
  <si>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</si>
  <si>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</si>
  <si>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</si>
  <si>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</si>
  <si>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</si>
  <si>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</si>
  <si>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</si>
  <si>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</si>
  <si>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</si>
  <si>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</si>
  <si>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</si>
  <si>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</si>
  <si>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</si>
  <si>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</si>
  <si>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</si>
  <si>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</si>
  <si>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</si>
  <si>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</si>
  <si>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</si>
  <si>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</si>
  <si>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</si>
  <si>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</si>
  <si>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</si>
  <si>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</si>
  <si>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</si>
  <si>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</si>
  <si>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</si>
  <si>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</si>
  <si>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</si>
  <si>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</si>
  <si>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</si>
  <si>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</si>
  <si>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</si>
  <si>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</si>
  <si>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</si>
  <si>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</si>
  <si>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</si>
  <si>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</si>
  <si>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</si>
  <si>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</si>
  <si>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</si>
  <si>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</si>
  <si>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</si>
  <si>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</si>
  <si>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</si>
  <si>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</si>
  <si>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</si>
  <si>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</si>
  <si>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</si>
  <si>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</si>
  <si>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</si>
  <si>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</si>
  <si>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</si>
  <si>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</si>
  <si>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</si>
  <si>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</si>
  <si>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</si>
  <si>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</si>
  <si>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</si>
  <si>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</si>
  <si>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</si>
  <si>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</si>
  <si>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</si>
  <si>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</si>
  <si>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</si>
  <si>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</si>
  <si>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</si>
  <si>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</si>
  <si>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</si>
  <si>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</si>
  <si>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</si>
  <si>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</si>
  <si>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</si>
  <si>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</si>
  <si>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</si>
  <si>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</si>
  <si>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</si>
  <si>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</si>
  <si>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</si>
  <si>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</si>
  <si>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</si>
  <si>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</si>
  <si>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</si>
  <si>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</si>
  <si>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</si>
  <si>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</si>
  <si>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</si>
  <si>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</si>
  <si>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</si>
  <si>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</si>
  <si>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</si>
  <si>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</si>
  <si>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</si>
  <si>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</si>
  <si>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</si>
  <si>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</si>
  <si>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</si>
  <si>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</si>
  <si>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</si>
  <si>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</si>
  <si>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</si>
  <si>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</si>
  <si>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</si>
  <si>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</si>
  <si>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</si>
  <si>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</si>
  <si>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</si>
  <si>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</si>
  <si>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</si>
  <si>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</si>
  <si>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</si>
  <si>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</si>
  <si>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</si>
  <si>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</si>
  <si>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</si>
  <si>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</si>
  <si>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</si>
  <si>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</si>
  <si>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</si>
  <si>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</si>
  <si>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</si>
  <si>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</si>
  <si>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</si>
  <si>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</si>
  <si>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</si>
  <si>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</si>
  <si>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</si>
  <si>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</si>
  <si>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</si>
  <si>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</si>
  <si>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</si>
  <si>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</si>
  <si>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</si>
  <si>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</si>
  <si>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</si>
  <si>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</si>
  <si>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</si>
  <si>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</si>
  <si>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</si>
  <si>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</si>
  <si>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</si>
  <si>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</si>
  <si>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</si>
  <si>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</si>
  <si>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</si>
  <si>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</si>
  <si>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</si>
  <si>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</si>
  <si>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</si>
  <si>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</si>
  <si>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</si>
  <si>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</si>
  <si>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</si>
  <si>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</si>
  <si>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</si>
  <si>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</si>
  <si>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</si>
  <si>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</si>
  <si>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</si>
  <si>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</si>
  <si>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</si>
  <si>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</si>
  <si>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</si>
  <si>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</si>
  <si>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</si>
  <si>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</si>
  <si>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</si>
  <si>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</si>
  <si>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</si>
  <si>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</si>
  <si>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</si>
  <si>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</si>
  <si>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</si>
  <si>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</si>
  <si>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</si>
  <si>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</si>
  <si>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</si>
  <si>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</si>
  <si>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</si>
  <si>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</si>
  <si>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</si>
  <si>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</si>
  <si>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</si>
  <si>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</si>
  <si>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</si>
  <si>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</si>
  <si>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</si>
  <si>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</si>
  <si>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</si>
  <si>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</si>
  <si>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</si>
  <si>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</si>
  <si>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</si>
  <si>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</si>
  <si>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</si>
  <si>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</si>
  <si>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</si>
  <si>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</si>
  <si>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</si>
  <si>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</si>
  <si>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</si>
  <si>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</si>
  <si>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</si>
  <si>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</si>
  <si>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</si>
  <si>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</si>
  <si>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</si>
  <si>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</si>
  <si>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</si>
  <si>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</si>
  <si>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</si>
  <si>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</si>
  <si>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</si>
  <si>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</si>
  <si>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</si>
  <si>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</si>
  <si>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</si>
  <si>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</si>
  <si>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</si>
  <si>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</si>
  <si>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</si>
  <si>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</si>
  <si>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</si>
  <si>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</si>
  <si>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</si>
  <si>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</si>
  <si>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</si>
  <si>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</si>
  <si>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</si>
  <si>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</si>
  <si>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</si>
  <si>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</si>
  <si>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</si>
  <si>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</si>
  <si>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</si>
  <si>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</si>
  <si>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</si>
  <si>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</si>
  <si>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</si>
  <si>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</si>
  <si>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</si>
  <si>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</si>
  <si>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</si>
  <si>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</si>
  <si>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</si>
  <si>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</si>
  <si>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</si>
  <si>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</si>
  <si>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</si>
  <si>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</si>
  <si>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</si>
  <si>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</si>
  <si>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</si>
  <si>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</si>
  <si>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</si>
  <si>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</si>
  <si>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</si>
  <si>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</si>
  <si>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</si>
  <si>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</si>
  <si>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</si>
  <si>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</si>
  <si>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</si>
  <si>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</si>
  <si>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</si>
  <si>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</si>
  <si>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</si>
  <si>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</si>
  <si>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</si>
  <si>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</si>
  <si>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</si>
  <si>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</si>
  <si>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</si>
  <si>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</si>
  <si>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</si>
  <si>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</si>
  <si>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</si>
  <si>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</si>
  <si>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</si>
  <si>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</si>
  <si>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</si>
  <si>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</si>
  <si>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</si>
  <si>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</si>
  <si>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</si>
  <si>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</si>
  <si>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</si>
  <si>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</si>
  <si>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</si>
  <si>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</si>
  <si>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</si>
  <si>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</si>
  <si>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</si>
  <si>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</si>
  <si>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</si>
  <si>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</si>
  <si>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</si>
  <si>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</si>
  <si>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</si>
  <si>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</si>
  <si>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</si>
  <si>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</si>
  <si>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</si>
  <si>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</si>
  <si>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</si>
  <si>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</si>
  <si>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</si>
  <si>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</si>
  <si>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</si>
  <si>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</si>
  <si>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</si>
  <si>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</si>
  <si>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</si>
  <si>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</si>
  <si>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</si>
  <si>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</si>
  <si>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</si>
  <si>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</si>
  <si>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</si>
  <si>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</si>
  <si>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</si>
  <si>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</si>
  <si>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</si>
  <si>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</si>
  <si>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</si>
  <si>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</si>
  <si>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</si>
  <si>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</si>
  <si>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</si>
  <si>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</si>
  <si>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</si>
  <si>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</si>
  <si>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</si>
  <si>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</si>
  <si>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</si>
  <si>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</si>
  <si>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</si>
  <si>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</si>
  <si>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</si>
  <si>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</si>
  <si>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</si>
  <si>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</si>
  <si>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</si>
  <si>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</si>
  <si>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</si>
  <si>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</si>
  <si>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</si>
  <si>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</si>
  <si>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</si>
  <si>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</si>
  <si>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</si>
  <si>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</si>
  <si>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</si>
  <si>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</si>
  <si>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</si>
  <si>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</si>
  <si>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</si>
  <si>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</si>
  <si>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</si>
  <si>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</si>
  <si>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</si>
  <si>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</si>
  <si>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</si>
  <si>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</si>
  <si>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</si>
  <si>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</si>
  <si>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</si>
  <si>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</si>
  <si>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</si>
  <si>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</si>
  <si>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</si>
  <si>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</si>
  <si>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</si>
  <si>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</si>
  <si>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</si>
  <si>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</si>
  <si>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</si>
  <si>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</si>
  <si>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</si>
  <si>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</si>
  <si>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</si>
  <si>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</si>
  <si>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</si>
  <si>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</si>
  <si>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</si>
  <si>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</si>
  <si>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</si>
  <si>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</si>
  <si>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</si>
  <si>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</si>
  <si>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</si>
  <si>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</si>
  <si>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</si>
  <si>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</si>
  <si>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</si>
  <si>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</si>
  <si>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</si>
  <si>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</si>
  <si>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</si>
  <si>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</si>
  <si>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</si>
  <si>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</si>
  <si>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</si>
  <si>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</si>
  <si>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</si>
  <si>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</si>
  <si>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</si>
  <si>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</si>
  <si>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</si>
  <si>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</si>
  <si>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</si>
  <si>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</si>
  <si>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</si>
  <si>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</si>
  <si>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</si>
  <si>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</si>
  <si>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</si>
  <si>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</si>
  <si>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</si>
  <si>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</si>
  <si>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</si>
  <si>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</si>
  <si>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</si>
  <si>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</si>
  <si>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</si>
  <si>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</si>
  <si>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</si>
  <si>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</si>
  <si>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</si>
  <si>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</si>
  <si>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</si>
  <si>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</si>
  <si>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</si>
  <si>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</si>
  <si>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</si>
  <si>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</si>
  <si>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</si>
  <si>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</si>
  <si>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</si>
  <si>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</si>
  <si>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</si>
  <si>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</si>
  <si>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</si>
  <si>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</si>
  <si>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</si>
  <si>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</si>
  <si>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</si>
  <si>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</si>
  <si>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</si>
  <si>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</si>
  <si>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</si>
  <si>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</si>
  <si>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</si>
  <si>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</si>
  <si>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</si>
  <si>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</si>
  <si>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</si>
  <si>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</si>
  <si>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</si>
  <si>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</si>
  <si>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</si>
  <si>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</si>
  <si>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</si>
  <si>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</si>
  <si>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</si>
  <si>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</si>
  <si>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</si>
  <si>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</si>
  <si>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</si>
  <si>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</si>
  <si>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</si>
  <si>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</si>
  <si>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</si>
  <si>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</si>
  <si>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</si>
  <si>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</si>
  <si>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</si>
  <si>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</si>
  <si>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</si>
  <si>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</si>
  <si>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</si>
  <si>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</si>
  <si>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</si>
  <si>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</si>
  <si>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</si>
  <si>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</si>
  <si>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</si>
  <si>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</si>
  <si>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</si>
  <si>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</si>
  <si>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</si>
  <si>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</si>
  <si>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</si>
  <si>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</si>
  <si>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</si>
  <si>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</si>
  <si>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</si>
  <si>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</si>
  <si>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</si>
  <si>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</si>
  <si>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</si>
  <si>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</si>
  <si>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</si>
  <si>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</si>
  <si>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</si>
  <si>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</si>
  <si>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</si>
  <si>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</si>
  <si>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</si>
  <si>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</si>
  <si>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</si>
  <si>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</si>
  <si>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</si>
  <si>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</si>
  <si>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</si>
  <si>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</si>
  <si>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</si>
  <si>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</si>
  <si>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</si>
  <si>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</si>
  <si>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</si>
  <si>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</si>
  <si>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</si>
  <si>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</si>
  <si>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</si>
  <si>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</si>
  <si>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</si>
  <si>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</si>
  <si>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</si>
  <si>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</si>
  <si>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</si>
  <si>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</si>
  <si>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</si>
  <si>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</si>
  <si>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</si>
  <si>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</si>
  <si>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</si>
  <si>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</si>
  <si>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</si>
  <si>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</si>
  <si>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</si>
  <si>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</si>
  <si>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</si>
  <si>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</si>
  <si>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</si>
  <si>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</si>
  <si>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</si>
  <si>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</si>
  <si>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</si>
  <si>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</si>
  <si>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</si>
  <si>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</si>
  <si>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</si>
  <si>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</si>
  <si>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</si>
  <si>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</si>
  <si>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</si>
  <si>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</si>
  <si>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</si>
  <si>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</si>
  <si>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</si>
  <si>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</si>
  <si>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</si>
  <si>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</si>
  <si>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</si>
  <si>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</si>
  <si>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</si>
  <si>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</si>
  <si>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</si>
  <si>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</si>
  <si>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</si>
  <si>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</si>
  <si>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</si>
  <si>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</si>
  <si>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</si>
  <si>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</si>
  <si>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</si>
  <si>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</si>
  <si>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</si>
  <si>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</si>
  <si>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</si>
  <si>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</si>
  <si>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</si>
  <si>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</si>
  <si>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</si>
  <si>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</si>
  <si>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</si>
  <si>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</si>
  <si>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</si>
  <si>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</si>
  <si>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</si>
  <si>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</si>
  <si>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</si>
  <si>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</si>
  <si>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</si>
  <si>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</si>
  <si>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</si>
  <si>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</si>
  <si>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</si>
  <si>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</si>
  <si>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</si>
  <si>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</si>
  <si>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</si>
  <si>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</si>
  <si>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</si>
  <si>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</si>
  <si>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</si>
  <si>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</si>
  <si>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</si>
  <si>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</si>
  <si>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</si>
  <si>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</si>
  <si>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</si>
  <si>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</si>
  <si>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</si>
  <si>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</si>
  <si>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</si>
  <si>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</si>
  <si>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</si>
  <si>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</si>
  <si>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</si>
  <si>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</si>
  <si>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</si>
  <si>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</si>
  <si>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</si>
  <si>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</si>
  <si>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</si>
  <si>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</si>
  <si>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</si>
  <si>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</si>
  <si>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</si>
  <si>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</si>
  <si>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</si>
  <si>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</si>
  <si>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</si>
  <si>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</si>
  <si>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</si>
  <si>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</si>
  <si>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</si>
  <si>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</si>
  <si>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</si>
  <si>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</si>
  <si>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</si>
  <si>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</si>
  <si>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</si>
  <si>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</si>
  <si>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</si>
  <si>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</si>
  <si>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</si>
  <si>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</si>
  <si>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</si>
  <si>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</si>
  <si>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</si>
  <si>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</si>
  <si>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</si>
  <si>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</si>
  <si>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</si>
  <si>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</si>
  <si>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</si>
  <si>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</si>
  <si>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</si>
  <si>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</si>
  <si>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</si>
  <si>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</si>
  <si>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</si>
  <si>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</si>
  <si>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</si>
  <si>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</si>
  <si>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</si>
  <si>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</si>
  <si>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</si>
  <si>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</si>
  <si>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</si>
  <si>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</si>
  <si>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</si>
  <si>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</si>
  <si>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</si>
  <si>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</si>
  <si>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</si>
  <si>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</si>
  <si>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</si>
  <si>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</si>
  <si>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</si>
  <si>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</si>
  <si>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</si>
  <si>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</si>
  <si>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</si>
  <si>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</si>
  <si>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</si>
  <si>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</si>
  <si>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</si>
  <si>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</si>
  <si>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</si>
  <si>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</si>
  <si>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</si>
  <si>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</si>
  <si>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</si>
  <si>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</si>
  <si>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</si>
  <si>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</si>
  <si>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</si>
  <si>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</si>
  <si>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</si>
  <si>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</si>
  <si>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</si>
  <si>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</si>
  <si>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</si>
  <si>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</si>
  <si>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</si>
  <si>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</si>
  <si>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</si>
  <si>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</si>
  <si>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</si>
  <si>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</si>
  <si>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</si>
  <si>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</si>
  <si>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</si>
  <si>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</si>
  <si>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</si>
  <si>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</si>
  <si>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</si>
  <si>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</si>
  <si>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</si>
  <si>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</si>
  <si>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</si>
  <si>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</si>
  <si>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</si>
  <si>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</si>
  <si>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</si>
  <si>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</si>
  <si>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</si>
  <si>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</si>
  <si>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</si>
  <si>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</si>
  <si>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</si>
  <si>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</si>
  <si>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</si>
  <si>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</si>
  <si>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</si>
  <si>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</si>
  <si>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</si>
  <si>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</si>
  <si>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</si>
  <si>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</si>
  <si>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</si>
  <si>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</si>
  <si>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</si>
  <si>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</si>
  <si>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</si>
  <si>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</si>
  <si>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</si>
  <si>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</si>
  <si>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</si>
  <si>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</si>
  <si>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</si>
  <si>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</si>
  <si>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</si>
  <si>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</si>
  <si>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</si>
  <si>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</si>
  <si>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</si>
  <si>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</si>
  <si>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</si>
  <si>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</si>
  <si>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</si>
  <si>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</si>
  <si>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</si>
  <si>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</si>
  <si>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</si>
  <si>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</si>
  <si>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</si>
  <si>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</si>
  <si>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</si>
  <si>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</si>
  <si>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</si>
  <si>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</si>
  <si>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</si>
  <si>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</si>
  <si>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</si>
  <si>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</si>
  <si>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</si>
  <si>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</si>
  <si>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</si>
  <si>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</si>
  <si>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</si>
  <si>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</si>
  <si>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</si>
  <si>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</si>
  <si>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</si>
  <si>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</si>
  <si>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</si>
  <si>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</si>
  <si>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</si>
  <si>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</si>
  <si>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</si>
  <si>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</si>
  <si>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</si>
  <si>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</si>
  <si>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</si>
  <si>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</si>
  <si>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</si>
  <si>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</si>
  <si>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</si>
  <si>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</si>
  <si>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</si>
  <si>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</si>
  <si>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</si>
  <si>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</si>
  <si>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</si>
  <si>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</si>
  <si>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</si>
  <si>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</si>
  <si>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</si>
  <si>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</si>
  <si>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</si>
  <si>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</si>
  <si>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</si>
  <si>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</si>
  <si>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</si>
  <si>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</si>
  <si>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</si>
  <si>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</si>
  <si>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</si>
  <si>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</si>
  <si>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</si>
  <si>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</si>
  <si>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</si>
  <si>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</si>
  <si>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</si>
  <si>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</si>
  <si>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</si>
  <si>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</si>
  <si>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</si>
  <si>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</si>
  <si>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</si>
  <si>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</si>
  <si>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</si>
  <si>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</si>
  <si>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</si>
  <si>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</si>
  <si>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</si>
  <si>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</si>
  <si>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</si>
  <si>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</si>
  <si>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</si>
  <si>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</si>
  <si>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</si>
  <si>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</si>
  <si>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</si>
  <si>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</si>
  <si>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</si>
  <si>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</si>
  <si>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</si>
  <si>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</si>
  <si>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</si>
  <si>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</si>
  <si>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</si>
  <si>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</si>
  <si>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</si>
  <si>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</si>
  <si>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</si>
  <si>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</si>
  <si>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</si>
  <si>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</si>
  <si>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</si>
  <si>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</si>
  <si>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</si>
  <si>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</si>
  <si>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</si>
  <si>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</si>
  <si>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</si>
  <si>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</si>
  <si>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</si>
  <si>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</si>
  <si>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</si>
  <si>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</si>
  <si>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</si>
  <si>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</si>
  <si>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</si>
  <si>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</si>
  <si>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</si>
  <si>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</si>
  <si>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</si>
  <si>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</si>
  <si>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</si>
  <si>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</si>
  <si>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</si>
  <si>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</si>
  <si>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</si>
  <si>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</si>
  <si>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</si>
  <si>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</si>
  <si>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</si>
  <si>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</si>
  <si>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</si>
  <si>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</si>
  <si>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</si>
  <si>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</si>
  <si>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</si>
  <si>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</si>
  <si>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</si>
  <si>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</si>
  <si>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</si>
  <si>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</si>
  <si>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</si>
  <si>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</si>
  <si>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</si>
  <si>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</si>
  <si>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</si>
  <si>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</si>
  <si>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</si>
  <si>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</si>
  <si>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</si>
  <si>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</si>
  <si>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</si>
  <si>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</si>
  <si>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</si>
  <si>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</si>
  <si>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</si>
  <si>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</si>
  <si>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</si>
  <si>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</si>
  <si>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</si>
  <si>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</si>
  <si>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</si>
  <si>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</si>
  <si>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</si>
  <si>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</si>
  <si>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</si>
  <si>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</si>
  <si>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</si>
  <si>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</si>
  <si>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</si>
  <si>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</si>
  <si>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</si>
  <si>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</si>
  <si>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</si>
  <si>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</si>
  <si>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</si>
  <si>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</si>
  <si>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</si>
  <si>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</si>
  <si>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</si>
  <si>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</si>
  <si>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</si>
  <si>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</si>
  <si>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</si>
  <si>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</si>
  <si>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</si>
  <si>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</si>
  <si>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</si>
  <si>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</si>
  <si>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</si>
  <si>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</si>
  <si>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</si>
  <si>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</si>
  <si>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</si>
  <si>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</si>
  <si>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</si>
  <si>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</si>
  <si>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</si>
  <si>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</si>
  <si>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</si>
  <si>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</si>
  <si>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</si>
  <si>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</si>
  <si>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</si>
  <si>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</si>
  <si>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</si>
  <si>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</si>
  <si>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</si>
  <si>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</si>
  <si>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</si>
  <si>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</si>
  <si>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</si>
  <si>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</si>
  <si>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</si>
  <si>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</si>
  <si>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</si>
  <si>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</si>
  <si>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</si>
  <si>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</si>
  <si>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</si>
  <si>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</si>
  <si>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</si>
  <si>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</si>
  <si>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</si>
  <si>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</si>
  <si>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</si>
  <si>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</si>
  <si>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</si>
  <si>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</si>
  <si>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</si>
  <si>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</si>
  <si>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</si>
  <si>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</si>
  <si>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</si>
  <si>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</si>
  <si>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</si>
  <si>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</si>
  <si>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</si>
  <si>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</si>
  <si>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</si>
  <si>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</si>
  <si>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</si>
  <si>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</si>
  <si>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</si>
  <si>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</si>
  <si>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</si>
  <si>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</si>
  <si>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</si>
  <si>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</si>
  <si>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</si>
  <si>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</si>
  <si>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</si>
  <si>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</si>
  <si>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</si>
  <si>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</si>
  <si>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</si>
  <si>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</si>
  <si>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</si>
  <si>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</si>
  <si>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</si>
  <si>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</si>
  <si>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</si>
  <si>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</si>
  <si>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</si>
  <si>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</si>
  <si>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</si>
  <si>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</si>
  <si>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</si>
  <si>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</si>
  <si>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</si>
  <si>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</si>
  <si>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</si>
  <si>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</si>
  <si>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</si>
  <si>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</si>
  <si>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</si>
  <si>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</si>
  <si>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</si>
  <si>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</si>
  <si>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</si>
  <si>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</si>
  <si>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</si>
  <si>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</si>
  <si>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</si>
  <si>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</si>
  <si>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</si>
  <si>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</si>
  <si>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</si>
  <si>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</si>
  <si>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</si>
  <si>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</si>
  <si>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</si>
  <si>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</si>
  <si>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</si>
  <si>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</si>
  <si>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</si>
  <si>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</si>
  <si>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</si>
  <si>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</si>
  <si>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</si>
  <si>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</si>
  <si>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</si>
  <si>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</si>
  <si>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</si>
  <si>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</si>
  <si>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</si>
  <si>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</si>
  <si>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</si>
  <si>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</si>
  <si>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</si>
  <si>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</si>
  <si>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</si>
  <si>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</si>
  <si>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</si>
  <si>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</si>
  <si>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</si>
  <si>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</si>
  <si>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</si>
  <si>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</si>
  <si>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</si>
  <si>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</si>
  <si>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</si>
  <si>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</si>
  <si>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</si>
  <si>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</si>
  <si>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</si>
  <si>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</si>
  <si>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</si>
  <si>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</si>
  <si>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</si>
  <si>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</si>
  <si>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</si>
  <si>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</si>
  <si>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</si>
  <si>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</si>
  <si>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</si>
  <si>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</si>
  <si>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</si>
  <si>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</si>
  <si>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</si>
  <si>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</si>
  <si>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</si>
  <si>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</si>
  <si>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</si>
  <si>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</si>
  <si>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</si>
  <si>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</si>
  <si>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</si>
  <si>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</si>
  <si>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</si>
  <si>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</si>
  <si>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</si>
  <si>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</si>
  <si>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</si>
  <si>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</si>
  <si>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</si>
  <si>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</si>
  <si>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</si>
  <si>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</si>
  <si>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</si>
  <si>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</si>
  <si>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</si>
  <si>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</si>
  <si>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</si>
  <si>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</si>
  <si>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</si>
  <si>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</si>
  <si>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</si>
  <si>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</si>
  <si>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</si>
  <si>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</si>
  <si>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</si>
  <si>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</si>
  <si>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</si>
  <si>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</si>
  <si>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</si>
  <si>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</si>
  <si>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</si>
  <si>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</si>
  <si>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</si>
  <si>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</si>
  <si>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</si>
  <si>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</si>
  <si>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</si>
  <si>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</si>
  <si>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</si>
  <si>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</si>
  <si>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</si>
  <si>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</si>
  <si>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</si>
  <si>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</si>
  <si>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</si>
  <si>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</si>
  <si>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</si>
  <si>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</si>
  <si>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</si>
  <si>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</si>
  <si>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</si>
  <si>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</si>
  <si>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</si>
  <si>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</si>
  <si>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</si>
  <si>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</si>
  <si>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</si>
  <si>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</si>
  <si>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</si>
  <si>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</si>
  <si>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</si>
  <si>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</si>
  <si>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</si>
  <si>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</si>
  <si>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</si>
  <si>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</si>
  <si>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</si>
  <si>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</si>
  <si>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</si>
  <si>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</si>
  <si>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</si>
  <si>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</si>
  <si>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</si>
  <si>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</si>
  <si>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</si>
  <si>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</si>
  <si>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</si>
  <si>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</si>
  <si>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</si>
  <si>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</si>
  <si>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</si>
  <si>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</si>
  <si>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</si>
  <si>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</si>
  <si>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</si>
  <si>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</si>
  <si>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</si>
  <si>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</si>
  <si>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</si>
  <si>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</si>
  <si>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</si>
  <si>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</si>
  <si>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</si>
  <si>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</si>
  <si>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</si>
  <si>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</si>
  <si>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</si>
  <si>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</si>
  <si>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</si>
  <si>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</si>
  <si>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</si>
  <si>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</si>
  <si>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</si>
  <si>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</si>
  <si>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</si>
  <si>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</si>
  <si>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</si>
  <si>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</si>
  <si>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</si>
  <si>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</si>
  <si>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</si>
  <si>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</si>
  <si>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</si>
  <si>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</si>
  <si>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</si>
  <si>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</si>
  <si>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</si>
  <si>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</si>
  <si>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</si>
  <si>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</si>
  <si>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</si>
  <si>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</si>
  <si>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</si>
  <si>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</si>
  <si>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</si>
  <si>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</si>
  <si>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</si>
  <si>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</si>
  <si>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</si>
  <si>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</si>
  <si>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</si>
  <si>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</si>
  <si>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</si>
  <si>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</si>
  <si>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</si>
  <si>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</si>
  <si>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</si>
  <si>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</si>
  <si>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</si>
  <si>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</si>
  <si>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</si>
  <si>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</si>
  <si>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</si>
  <si>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</si>
  <si>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</si>
  <si>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</si>
  <si>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</si>
  <si>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</si>
  <si>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</si>
  <si>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</si>
  <si>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</si>
  <si>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</si>
  <si>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</si>
  <si>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</si>
  <si>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</si>
  <si>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</si>
  <si>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</si>
  <si>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</si>
  <si>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</si>
  <si>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</si>
  <si>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</si>
  <si>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</si>
  <si>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</si>
  <si>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</si>
  <si>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</si>
  <si>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</si>
  <si>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</si>
  <si>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</si>
  <si>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</si>
  <si>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</si>
  <si>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</si>
  <si>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</si>
  <si>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</si>
  <si>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</si>
  <si>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</si>
  <si>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</si>
  <si>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</si>
  <si>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</si>
  <si>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</si>
  <si>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</si>
  <si>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</si>
  <si>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</si>
  <si>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</si>
  <si>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</si>
  <si>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</si>
  <si>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</si>
  <si>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</si>
  <si>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</si>
  <si>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</si>
  <si>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</si>
  <si>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</si>
  <si>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</si>
  <si>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</si>
  <si>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</si>
  <si>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</si>
  <si>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</si>
  <si>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</si>
  <si>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</si>
  <si>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</si>
  <si>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</si>
  <si>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</si>
  <si>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</si>
  <si>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</si>
  <si>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</si>
  <si>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</si>
  <si>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</si>
  <si>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</si>
  <si>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</si>
  <si>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</si>
  <si>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</si>
  <si>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</si>
  <si>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</si>
  <si>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</si>
  <si>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</si>
  <si>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</si>
  <si>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</si>
  <si>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</si>
  <si>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</si>
  <si>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</si>
  <si>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</si>
  <si>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</si>
  <si>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</si>
  <si>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</si>
  <si>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</si>
  <si>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</si>
  <si>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</si>
  <si>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</si>
  <si>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</si>
  <si>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</si>
  <si>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</si>
  <si>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</si>
  <si>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</si>
  <si>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</si>
  <si>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</si>
  <si>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</si>
  <si>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</si>
  <si>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</si>
  <si>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</si>
  <si>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</si>
  <si>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</si>
  <si>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</si>
  <si>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</si>
  <si>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</si>
  <si>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</si>
  <si>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</si>
  <si>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</si>
  <si>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</si>
  <si>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</si>
  <si>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</si>
  <si>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</si>
  <si>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</si>
  <si>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</si>
  <si>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</si>
  <si>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</si>
  <si>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</si>
  <si>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</si>
  <si>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</si>
  <si>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</si>
  <si>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</si>
  <si>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</si>
  <si>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</si>
  <si>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</si>
  <si>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</si>
  <si>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</si>
  <si>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</si>
  <si>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</si>
  <si>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</si>
  <si>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</si>
  <si>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</si>
  <si>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</si>
  <si>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</si>
  <si>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</si>
  <si>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</si>
  <si>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</si>
  <si>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</si>
  <si>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</si>
  <si>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</si>
  <si>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</si>
  <si>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</si>
  <si>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</si>
  <si>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</si>
  <si>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</si>
  <si>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</si>
  <si>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</si>
  <si>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</si>
  <si>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</si>
  <si>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</si>
  <si>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</si>
  <si>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</si>
  <si>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</si>
  <si>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</si>
  <si>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</si>
  <si>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</si>
  <si>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</si>
  <si>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</si>
  <si>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</si>
  <si>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</si>
  <si>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</si>
  <si>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</si>
  <si>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</si>
  <si>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</si>
  <si>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</si>
  <si>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</si>
  <si>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</si>
  <si>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</si>
  <si>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</si>
  <si>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</si>
  <si>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</si>
  <si>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</si>
  <si>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</si>
  <si>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</si>
  <si>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</si>
  <si>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</si>
  <si>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</si>
  <si>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</si>
  <si>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</si>
  <si>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</si>
  <si>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</si>
  <si>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</si>
  <si>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</si>
  <si>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</si>
  <si>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</si>
  <si>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</si>
  <si>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</si>
  <si>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</si>
  <si>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</si>
  <si>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</si>
  <si>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</si>
  <si>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</si>
  <si>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</si>
  <si>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</si>
  <si>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</si>
  <si>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</si>
  <si>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</si>
  <si>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</si>
  <si>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</si>
  <si>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</si>
  <si>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</si>
  <si>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</si>
  <si>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</si>
  <si>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</si>
  <si>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</si>
  <si>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</si>
  <si>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</si>
  <si>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</si>
  <si>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</si>
  <si>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</si>
  <si>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</si>
  <si>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</si>
  <si>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</si>
  <si>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</si>
  <si>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</si>
  <si>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</si>
  <si>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</si>
  <si>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</si>
  <si>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</si>
  <si>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</si>
  <si>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</si>
  <si>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</si>
  <si>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</si>
  <si>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</si>
  <si>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</si>
  <si>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</si>
  <si>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</si>
  <si>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</si>
  <si>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</si>
  <si>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</si>
  <si>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</si>
  <si>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</si>
  <si>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</si>
  <si>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</si>
  <si>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</si>
  <si>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</si>
  <si>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</si>
  <si>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</si>
  <si>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</si>
  <si>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</si>
  <si>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</si>
  <si>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</si>
  <si>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</si>
  <si>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</si>
  <si>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</si>
  <si>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</si>
  <si>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</si>
  <si>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</si>
  <si>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</si>
  <si>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</si>
  <si>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</si>
  <si>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</si>
  <si>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</si>
  <si>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</si>
  <si>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</si>
  <si>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</si>
  <si>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</si>
  <si>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</si>
  <si>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</si>
  <si>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</si>
  <si>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</si>
  <si>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</si>
  <si>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</si>
  <si>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</si>
  <si>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</si>
  <si>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</si>
  <si>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</si>
  <si>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</si>
  <si>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</si>
  <si>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</si>
  <si>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</si>
  <si>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</si>
  <si>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</si>
  <si>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</si>
  <si>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</si>
  <si>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</si>
  <si>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</si>
  <si>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</si>
  <si>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</si>
  <si>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</si>
  <si>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</si>
  <si>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</si>
  <si>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</si>
  <si>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</si>
  <si>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</si>
  <si>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</si>
  <si>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</si>
  <si>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</si>
  <si>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</si>
  <si>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</si>
  <si>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</si>
  <si>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</si>
  <si>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</si>
  <si>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</si>
  <si>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</si>
  <si>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</si>
  <si>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</si>
  <si>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</si>
  <si>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</si>
  <si>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</si>
  <si>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</si>
  <si>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</si>
  <si>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</si>
  <si>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</si>
  <si>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</si>
  <si>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</si>
  <si>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</si>
  <si>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</si>
  <si>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</si>
  <si>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</si>
  <si>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</si>
  <si>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</si>
  <si>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</si>
  <si>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</si>
  <si>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</si>
  <si>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</si>
  <si>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</si>
  <si>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</si>
  <si>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</si>
  <si>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</si>
  <si>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</si>
  <si>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</si>
  <si>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</si>
  <si>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</si>
  <si>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</si>
  <si>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</si>
  <si>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</si>
  <si>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</si>
  <si>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</si>
  <si>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</si>
  <si>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</si>
  <si>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</si>
  <si>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</si>
  <si>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</si>
  <si>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</si>
  <si>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</si>
  <si>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</si>
  <si>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</si>
  <si>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</si>
  <si>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</si>
  <si>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</si>
  <si>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</si>
  <si>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</si>
  <si>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</si>
  <si>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</si>
  <si>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</si>
  <si>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</si>
  <si>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</si>
  <si>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</si>
  <si>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</si>
  <si>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</si>
  <si>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</si>
  <si>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</si>
  <si>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</si>
  <si>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</si>
  <si>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</si>
  <si>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</si>
  <si>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</si>
  <si>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</si>
  <si>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</si>
  <si>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</si>
  <si>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</si>
  <si>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</si>
  <si>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</si>
  <si>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</si>
  <si>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</si>
  <si>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</si>
  <si>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</si>
  <si>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</si>
  <si>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</si>
  <si>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</si>
  <si>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</si>
  <si>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</si>
  <si>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</si>
  <si>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</si>
  <si>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</si>
  <si>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</si>
  <si>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</si>
  <si>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</si>
  <si>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</si>
  <si>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</si>
  <si>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</si>
  <si>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</si>
  <si>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</si>
  <si>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</si>
  <si>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</si>
  <si>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</si>
  <si>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</si>
  <si>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</si>
  <si>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</si>
  <si>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</si>
  <si>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</si>
  <si>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</si>
  <si>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</si>
  <si>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</si>
  <si>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</si>
  <si>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</si>
  <si>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</si>
  <si>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</si>
  <si>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</si>
  <si>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</si>
  <si>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</si>
  <si>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</si>
  <si>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</si>
  <si>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</si>
  <si>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</si>
  <si>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</si>
  <si>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</si>
  <si>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</si>
  <si>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</si>
  <si>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</si>
  <si>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</si>
  <si>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</si>
  <si>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</si>
  <si>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</si>
  <si>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</si>
  <si>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</si>
  <si>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</si>
  <si>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</si>
  <si>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</si>
  <si>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</si>
  <si>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</si>
  <si>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</si>
  <si>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</si>
  <si>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</si>
  <si>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</si>
  <si>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</si>
  <si>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</si>
  <si>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</si>
  <si>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</si>
  <si>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</si>
  <si>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</si>
  <si>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</si>
  <si>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</si>
  <si>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</si>
  <si>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</si>
  <si>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</si>
  <si>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</si>
  <si>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</si>
  <si>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</si>
  <si>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</si>
  <si>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</si>
  <si>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</si>
  <si>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</si>
  <si>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</si>
  <si>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</si>
  <si>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</si>
  <si>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</si>
  <si>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</si>
  <si>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</si>
  <si>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</si>
  <si>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</si>
  <si>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</si>
  <si>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</si>
  <si>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</si>
  <si>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</si>
  <si>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</si>
  <si>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</si>
  <si>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</si>
  <si>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</si>
  <si>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</si>
  <si>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</si>
  <si>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</si>
  <si>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</si>
  <si>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</si>
  <si>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</si>
  <si>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</si>
  <si>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</si>
  <si>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</si>
  <si>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</si>
  <si>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</si>
  <si>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</si>
  <si>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</si>
  <si>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</si>
  <si>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</si>
  <si>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</si>
  <si>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</si>
  <si>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</si>
  <si>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</si>
  <si>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</si>
  <si>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</si>
  <si>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</si>
  <si>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</si>
  <si>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</si>
  <si>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</si>
  <si>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</si>
  <si>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</si>
  <si>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</si>
  <si>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</si>
  <si>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</si>
  <si>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</si>
  <si>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</si>
  <si>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</si>
  <si>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</si>
  <si>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</si>
  <si>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</si>
  <si>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</si>
  <si>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</si>
  <si>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</si>
  <si>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</si>
  <si>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</si>
  <si>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</si>
  <si>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</si>
  <si>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</si>
  <si>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</si>
  <si>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</si>
  <si>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</si>
  <si>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</si>
  <si>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</si>
  <si>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</si>
  <si>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</si>
  <si>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</si>
  <si>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</si>
  <si>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</si>
  <si>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</si>
  <si>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</si>
  <si>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</si>
  <si>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</si>
  <si>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</si>
  <si>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</si>
  <si>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</si>
  <si>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</si>
  <si>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</si>
  <si>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</si>
  <si>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</si>
  <si>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</si>
  <si>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</si>
  <si>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</si>
  <si>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</si>
  <si>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</si>
  <si>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</si>
  <si>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</si>
  <si>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</si>
  <si>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</si>
  <si>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</si>
  <si>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</si>
  <si>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</si>
  <si>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</si>
  <si>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</si>
  <si>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</si>
  <si>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</si>
  <si>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</si>
  <si>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</si>
  <si>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</si>
  <si>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</si>
  <si>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</si>
  <si>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</si>
  <si>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</si>
  <si>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</si>
  <si>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</si>
  <si>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</si>
  <si>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</si>
  <si>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</si>
  <si>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</si>
  <si>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</si>
  <si>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</si>
  <si>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</si>
  <si>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</si>
  <si>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</si>
  <si>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</si>
  <si>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</si>
  <si>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</si>
  <si>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</si>
  <si>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</si>
  <si>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</si>
  <si>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</si>
  <si>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</si>
  <si>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</si>
  <si>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</si>
  <si>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</si>
  <si>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</si>
  <si>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</si>
  <si>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</si>
  <si>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</si>
  <si>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</si>
  <si>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</si>
  <si>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</si>
  <si>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</si>
  <si>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</si>
  <si>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</si>
  <si>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</si>
  <si>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</si>
  <si>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</si>
  <si>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</si>
  <si>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</si>
  <si>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</si>
  <si>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</si>
  <si>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</si>
  <si>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</si>
  <si>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</si>
  <si>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</si>
  <si>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</si>
  <si>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</si>
  <si>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</si>
  <si>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</si>
  <si>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</si>
  <si>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</si>
  <si>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</si>
  <si>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</si>
  <si>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</si>
  <si>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</si>
  <si>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</si>
  <si>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</si>
  <si>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</si>
  <si>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</si>
  <si>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</si>
  <si>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</si>
  <si>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</si>
  <si>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</si>
  <si>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</si>
  <si>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</si>
  <si>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</si>
  <si>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</si>
  <si>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</si>
  <si>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</si>
  <si>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</si>
  <si>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</si>
  <si>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</si>
  <si>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</si>
  <si>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</si>
  <si>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</si>
  <si>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</si>
  <si>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</si>
  <si>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</si>
  <si>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</si>
  <si>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</si>
  <si>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</si>
  <si>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</si>
  <si>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</si>
  <si>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</si>
  <si>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</si>
  <si>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</si>
  <si>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</si>
  <si>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</si>
  <si>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</si>
  <si>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</si>
  <si>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</si>
  <si>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</si>
  <si>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</si>
  <si>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</si>
  <si>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</si>
  <si>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</si>
  <si>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</si>
  <si>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</si>
  <si>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</si>
  <si>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</si>
  <si>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</si>
  <si>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</si>
  <si>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</si>
  <si>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</si>
  <si>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</si>
  <si>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</si>
  <si>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</si>
  <si>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</si>
  <si>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</si>
  <si>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</si>
  <si>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</si>
  <si>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</si>
  <si>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</si>
  <si>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</si>
  <si>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</si>
  <si>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</si>
  <si>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</si>
  <si>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</si>
  <si>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</si>
  <si>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</si>
  <si>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</si>
  <si>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</si>
  <si>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</si>
  <si>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</si>
  <si>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</si>
  <si>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</si>
  <si>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</si>
  <si>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</si>
  <si>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</si>
  <si>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</si>
  <si>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</si>
  <si>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</si>
  <si>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</si>
  <si>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</si>
  <si>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</si>
  <si>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</si>
  <si>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</si>
  <si>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</si>
  <si>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</si>
  <si>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</si>
  <si>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</si>
  <si>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</si>
  <si>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</si>
  <si>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</si>
  <si>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</si>
  <si>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</si>
  <si>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</si>
  <si>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</si>
  <si>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</si>
  <si>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</si>
  <si>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</si>
  <si>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</si>
  <si>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</si>
  <si>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</si>
  <si>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</si>
  <si>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</si>
  <si>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</si>
  <si>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</si>
  <si>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</si>
  <si>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</si>
  <si>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</si>
  <si>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</si>
  <si>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</si>
  <si>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</si>
  <si>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</si>
  <si>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</si>
  <si>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</si>
  <si>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</si>
  <si>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</si>
  <si>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</si>
  <si>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</si>
  <si>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</si>
  <si>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</si>
  <si>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</si>
  <si>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</si>
  <si>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</si>
  <si>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</si>
  <si>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</si>
  <si>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</si>
  <si>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</si>
  <si>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</si>
  <si>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</si>
  <si>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</si>
  <si>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</si>
  <si>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</si>
  <si>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</si>
  <si>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</si>
  <si>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</si>
  <si>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</si>
  <si>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</si>
  <si>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</si>
  <si>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</si>
  <si>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</si>
  <si>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</si>
  <si>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</si>
  <si>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</si>
  <si>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</si>
  <si>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</si>
  <si>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</si>
  <si>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</si>
  <si>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</si>
  <si>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</si>
  <si>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</si>
  <si>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</si>
  <si>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</si>
  <si>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</si>
  <si>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</si>
  <si>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</si>
  <si>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</si>
  <si>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</si>
  <si>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</si>
  <si>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</si>
  <si>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</si>
  <si>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</si>
  <si>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</si>
  <si>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</si>
  <si>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</si>
  <si>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</si>
  <si>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</si>
  <si>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</si>
  <si>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</si>
  <si>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</si>
  <si>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</si>
  <si>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</si>
  <si>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</si>
  <si>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</si>
  <si>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</si>
  <si>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</si>
  <si>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</si>
  <si>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</si>
  <si>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</si>
  <si>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</si>
  <si>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</si>
  <si>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</si>
  <si>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</si>
  <si>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</si>
  <si>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</si>
  <si>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</si>
  <si>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</si>
  <si>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</si>
  <si>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</si>
  <si>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</si>
  <si>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</si>
  <si>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</si>
  <si>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</si>
  <si>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</si>
  <si>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</si>
  <si>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</si>
  <si>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</si>
  <si>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</si>
  <si>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</si>
  <si>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</si>
  <si>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</si>
  <si>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</si>
  <si>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</si>
  <si>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</si>
  <si>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</si>
  <si>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</si>
  <si>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</si>
  <si>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</si>
  <si>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</si>
  <si>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</si>
  <si>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</si>
  <si>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</si>
  <si>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</si>
  <si>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</si>
  <si>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</si>
  <si>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</si>
  <si>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</si>
  <si>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</si>
  <si>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</si>
  <si>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</si>
  <si>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</si>
  <si>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</si>
  <si>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</si>
  <si>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</si>
  <si>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</si>
  <si>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</si>
  <si>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</si>
  <si>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</si>
  <si>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</si>
  <si>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</si>
  <si>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</si>
  <si>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</si>
  <si>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</si>
  <si>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</si>
  <si>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</si>
  <si>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</si>
  <si>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</si>
  <si>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</si>
  <si>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</si>
  <si>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</si>
  <si>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</si>
  <si>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</si>
  <si>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</si>
  <si>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</si>
  <si>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</si>
  <si>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</si>
  <si>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</si>
  <si>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</si>
  <si>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</si>
  <si>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</si>
  <si>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</si>
  <si>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</si>
  <si>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</si>
  <si>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</si>
  <si>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</si>
  <si>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</si>
  <si>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</si>
  <si>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</si>
  <si>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</si>
  <si>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</si>
  <si>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</si>
  <si>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</si>
  <si>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</si>
  <si>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</si>
  <si>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</si>
  <si>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</si>
  <si>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</si>
  <si>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</si>
  <si>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</si>
  <si>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</si>
  <si>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</si>
  <si>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</si>
  <si>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</si>
  <si>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</si>
  <si>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</si>
  <si>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</si>
  <si>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</si>
  <si>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</si>
  <si>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</si>
  <si>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</si>
  <si>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</si>
  <si>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</si>
  <si>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</si>
  <si>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</si>
  <si>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</si>
  <si>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</si>
  <si>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</si>
  <si>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</si>
  <si>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</si>
  <si>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</si>
  <si>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</si>
  <si>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</si>
  <si>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</si>
  <si>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</si>
  <si>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</si>
  <si>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</si>
  <si>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</si>
  <si>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</si>
  <si>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</si>
  <si>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</si>
  <si>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</si>
  <si>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</si>
  <si>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</si>
  <si>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</si>
  <si>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</si>
  <si>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</si>
  <si>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</si>
  <si>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</si>
  <si>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</si>
  <si>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</si>
  <si>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</si>
  <si>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</si>
  <si>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</si>
  <si>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</si>
  <si>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</si>
  <si>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</si>
  <si>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</si>
  <si>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</si>
  <si>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</si>
  <si>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</si>
  <si>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</si>
  <si>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</si>
  <si>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</si>
  <si>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</si>
  <si>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</si>
  <si>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</si>
  <si>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</si>
  <si>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</si>
  <si>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</si>
  <si>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</si>
  <si>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</si>
  <si>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</si>
  <si>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</si>
  <si>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</si>
  <si>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</si>
  <si>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</si>
  <si>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</si>
  <si>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</si>
  <si>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</si>
  <si>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</si>
  <si>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</si>
  <si>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</si>
  <si>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</si>
  <si>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</si>
  <si>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</si>
  <si>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</si>
  <si>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</si>
  <si>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</si>
  <si>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</si>
  <si>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</si>
  <si>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</si>
  <si>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</si>
  <si>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</si>
  <si>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</si>
  <si>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</si>
  <si>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</si>
  <si>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</si>
  <si>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</si>
  <si>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</si>
  <si>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</si>
  <si>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</si>
  <si>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</si>
  <si>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</si>
  <si>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</si>
  <si>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</si>
  <si>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</si>
  <si>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</si>
  <si>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</si>
  <si>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</si>
  <si>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</si>
  <si>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</si>
  <si>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</si>
  <si>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</si>
  <si>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</si>
  <si>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</si>
  <si>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</si>
  <si>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</si>
  <si>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</si>
  <si>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</si>
  <si>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</si>
  <si>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</si>
  <si>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</si>
  <si>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</si>
  <si>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</si>
  <si>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</si>
  <si>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</si>
  <si>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</si>
  <si>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</si>
  <si>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</si>
  <si>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</si>
  <si>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</si>
  <si>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</si>
  <si>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</si>
  <si>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</si>
  <si>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</si>
  <si>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</si>
  <si>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</si>
  <si>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</si>
  <si>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</si>
  <si>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</si>
  <si>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</si>
  <si>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</si>
  <si>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</si>
  <si>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</si>
  <si>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</si>
  <si>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</si>
  <si>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</si>
  <si>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</si>
  <si>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</si>
  <si>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</si>
  <si>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</si>
  <si>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</si>
  <si>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</si>
  <si>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</si>
  <si>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</si>
  <si>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</si>
  <si>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</si>
  <si>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</si>
  <si>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</si>
  <si>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</si>
  <si>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</si>
  <si>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</si>
  <si>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</si>
  <si>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</si>
  <si>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</si>
  <si>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</si>
  <si>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</si>
  <si>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</si>
  <si>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</si>
  <si>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</si>
  <si>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</si>
  <si>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</si>
  <si>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</si>
  <si>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</si>
  <si>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</si>
  <si>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</si>
  <si>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</si>
  <si>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</si>
  <si>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</si>
  <si>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</si>
  <si>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</si>
  <si>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</si>
  <si>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</si>
  <si>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</si>
  <si>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</si>
  <si>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</si>
  <si>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</si>
  <si>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</si>
  <si>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</si>
  <si>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</si>
  <si>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</si>
  <si>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</si>
  <si>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</si>
  <si>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</si>
  <si>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</si>
  <si>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</si>
  <si>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</si>
  <si>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</si>
  <si>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</si>
  <si>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</si>
  <si>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</si>
  <si>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</si>
  <si>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</si>
  <si>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</si>
  <si>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</si>
  <si>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</si>
  <si>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</si>
  <si>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</si>
  <si>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</si>
  <si>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</si>
  <si>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</si>
  <si>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</si>
  <si>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</si>
  <si>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</si>
  <si>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</si>
  <si>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</si>
  <si>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</si>
  <si>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</si>
  <si>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</si>
  <si>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</si>
  <si>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</si>
  <si>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</si>
  <si>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</si>
  <si>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</si>
  <si>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</si>
  <si>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</si>
  <si>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</si>
  <si>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</si>
  <si>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</si>
  <si>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</si>
  <si>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</si>
  <si>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</si>
  <si>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</si>
  <si>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</si>
  <si>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</si>
  <si>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</si>
  <si>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</si>
  <si>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</si>
  <si>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</si>
  <si>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</si>
  <si>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</si>
  <si>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</si>
  <si>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</si>
  <si>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</si>
  <si>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</si>
  <si>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</si>
  <si>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</si>
  <si>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</si>
  <si>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</si>
  <si>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</si>
  <si>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</si>
  <si>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</si>
  <si>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</si>
  <si>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</si>
  <si>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</si>
  <si>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</si>
  <si>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</si>
  <si>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</si>
  <si>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</si>
  <si>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</si>
  <si>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</si>
  <si>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</si>
  <si>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</si>
  <si>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</si>
  <si>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</si>
  <si>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</si>
  <si>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</si>
  <si>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</si>
  <si>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</si>
  <si>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</si>
  <si>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</si>
  <si>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</si>
  <si>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</si>
  <si>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</si>
  <si>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</si>
  <si>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</si>
  <si>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</si>
  <si>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</si>
  <si>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</si>
  <si>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</si>
  <si>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</si>
  <si>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</si>
  <si>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</si>
  <si>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</si>
  <si>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</si>
  <si>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</si>
  <si>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</si>
  <si>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</si>
  <si>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</si>
  <si>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</si>
  <si>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</si>
  <si>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</si>
  <si>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</si>
  <si>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</si>
  <si>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</si>
  <si>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</si>
  <si>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</si>
  <si>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</si>
  <si>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</si>
  <si>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</si>
  <si>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</si>
  <si>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</si>
  <si>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</si>
  <si>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</si>
  <si>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</si>
  <si>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</si>
  <si>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</si>
  <si>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</si>
  <si>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</si>
  <si>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</si>
  <si>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</si>
  <si>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</si>
  <si>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</si>
  <si>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</si>
  <si>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</si>
  <si>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</si>
  <si>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</si>
  <si>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</si>
  <si>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</si>
  <si>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</si>
  <si>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</si>
  <si>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</si>
  <si>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</si>
  <si>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</si>
  <si>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</si>
  <si>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</si>
  <si>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</si>
  <si>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</si>
  <si>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</si>
  <si>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</si>
  <si>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</si>
  <si>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</si>
  <si>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</si>
  <si>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</si>
  <si>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</si>
  <si>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</si>
  <si>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</si>
  <si>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</si>
  <si>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</si>
  <si>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</si>
  <si>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</si>
  <si>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</si>
  <si>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</si>
  <si>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</si>
  <si>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</si>
  <si>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</si>
  <si>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</si>
  <si>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</si>
  <si>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</si>
  <si>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</si>
  <si>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</si>
  <si>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</si>
  <si>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</si>
  <si>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</si>
  <si>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</si>
  <si>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</si>
  <si>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</si>
  <si>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</si>
  <si>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</si>
  <si>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</si>
  <si>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</si>
  <si>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</si>
  <si>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</si>
  <si>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</si>
  <si>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</si>
  <si>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</si>
  <si>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</si>
  <si>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</si>
  <si>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</si>
  <si>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</si>
  <si>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</si>
  <si>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</si>
  <si>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</si>
  <si>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</si>
  <si>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</si>
  <si>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</si>
  <si>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</si>
  <si>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</si>
  <si>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</si>
  <si>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</si>
  <si>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</si>
  <si>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</si>
  <si>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</si>
  <si>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</si>
  <si>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</si>
  <si>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</si>
  <si>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</si>
  <si>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</si>
  <si>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</si>
  <si>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</si>
  <si>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</si>
  <si>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</si>
  <si>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</si>
  <si>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</si>
  <si>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</si>
  <si>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</si>
  <si>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</si>
  <si>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</si>
  <si>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</si>
  <si>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</si>
  <si>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</si>
  <si>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</si>
  <si>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</si>
  <si>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</si>
  <si>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</si>
  <si>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</si>
  <si>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</si>
  <si>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</si>
  <si>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</si>
  <si>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</si>
  <si>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</si>
  <si>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</si>
  <si>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</si>
  <si>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</si>
  <si>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</si>
  <si>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</si>
  <si>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</si>
  <si>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</si>
  <si>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</si>
  <si>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</si>
  <si>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</si>
  <si>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</si>
  <si>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</si>
  <si>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</si>
  <si>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</si>
  <si>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</si>
  <si>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</si>
  <si>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</si>
  <si>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</si>
  <si>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</si>
  <si>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</si>
  <si>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</si>
  <si>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</si>
  <si>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</si>
  <si>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</si>
  <si>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</si>
  <si>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</si>
  <si>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</si>
  <si>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</si>
  <si>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</si>
  <si>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</si>
  <si>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</si>
  <si>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</si>
  <si>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</si>
  <si>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</si>
  <si>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</si>
  <si>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</si>
  <si>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</si>
  <si>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</si>
  <si>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</si>
  <si>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</si>
  <si>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</si>
  <si>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</si>
  <si>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</si>
  <si>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</si>
  <si>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</si>
  <si>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</si>
  <si>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</si>
  <si>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</si>
  <si>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</si>
  <si>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</si>
  <si>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</si>
  <si>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</si>
  <si>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</si>
  <si>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</si>
  <si>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</si>
  <si>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</si>
  <si>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</si>
  <si>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</si>
  <si>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</si>
  <si>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</si>
  <si>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</si>
  <si>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</si>
  <si>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</si>
  <si>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</si>
  <si>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</si>
  <si>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</si>
  <si>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</si>
  <si>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</si>
  <si>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</si>
  <si>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</si>
  <si>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</si>
  <si>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</si>
  <si>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</si>
  <si>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</si>
  <si>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</si>
  <si>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</si>
  <si>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</si>
  <si>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</si>
  <si>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</si>
  <si>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</si>
  <si>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</si>
  <si>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</si>
  <si>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</si>
  <si>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</si>
  <si>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</si>
  <si>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</si>
  <si>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</si>
  <si>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</si>
  <si>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</si>
  <si>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</si>
  <si>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</si>
  <si>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</si>
  <si>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</si>
  <si>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</si>
  <si>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</si>
  <si>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</si>
  <si>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</si>
  <si>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</si>
  <si>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</si>
  <si>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</si>
  <si>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</si>
  <si>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</si>
  <si>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</si>
  <si>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</si>
  <si>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</si>
  <si>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</si>
  <si>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</si>
  <si>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</si>
  <si>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</si>
  <si>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</si>
  <si>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</si>
  <si>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</si>
  <si>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</si>
  <si>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</si>
  <si>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</si>
  <si>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</si>
  <si>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</si>
  <si>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</si>
  <si>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</si>
  <si>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</si>
  <si>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</si>
  <si>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</si>
  <si>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</si>
  <si>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</si>
  <si>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</si>
  <si>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</si>
  <si>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</si>
  <si>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</si>
  <si>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</si>
  <si>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</si>
  <si>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</si>
  <si>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</si>
  <si>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</si>
  <si>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</si>
  <si>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</si>
  <si>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</si>
  <si>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</si>
  <si>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</si>
  <si>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</si>
  <si>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</si>
  <si>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</si>
  <si>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</si>
  <si>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</si>
  <si>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</si>
  <si>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</si>
  <si>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</si>
  <si>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</si>
  <si>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</si>
  <si>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</si>
  <si>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</si>
  <si>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</si>
  <si>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</si>
  <si>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</si>
  <si>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</si>
  <si>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</si>
  <si>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</si>
  <si>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</si>
  <si>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</si>
  <si>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</si>
  <si>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</si>
  <si>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</si>
  <si>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</si>
  <si>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</si>
  <si>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</si>
  <si>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</si>
  <si>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</si>
  <si>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</si>
  <si>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</si>
  <si>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</si>
  <si>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</si>
  <si>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</si>
  <si>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</si>
  <si>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</si>
  <si>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</si>
  <si>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</si>
  <si>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</si>
  <si>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</si>
  <si>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</si>
  <si>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</si>
  <si>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</si>
  <si>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</si>
  <si>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</si>
  <si>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</si>
  <si>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</si>
  <si>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</si>
  <si>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</si>
  <si>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</si>
  <si>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</si>
  <si>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</si>
  <si>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</si>
  <si>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</si>
  <si>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</si>
  <si>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</si>
  <si>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</si>
  <si>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</si>
  <si>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</si>
  <si>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</si>
  <si>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</si>
  <si>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</si>
  <si>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</si>
  <si>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</si>
  <si>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</si>
  <si>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</si>
  <si>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</si>
  <si>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</si>
  <si>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</si>
  <si>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</si>
  <si>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</si>
  <si>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</si>
  <si>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</si>
  <si>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</si>
  <si>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</si>
  <si>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</si>
  <si>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</si>
  <si>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</si>
  <si>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</si>
  <si>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</si>
  <si>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</si>
  <si>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</si>
  <si>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</si>
  <si>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</si>
  <si>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</si>
  <si>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</si>
  <si>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</si>
  <si>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</si>
  <si>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</si>
  <si>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</si>
  <si>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</si>
  <si>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</si>
  <si>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</si>
  <si>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</si>
  <si>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</si>
  <si>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</si>
  <si>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</si>
  <si>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</si>
  <si>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</si>
  <si>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</si>
  <si>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</si>
  <si>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</si>
  <si>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</si>
  <si>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</si>
  <si>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</si>
  <si>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</si>
  <si>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</si>
  <si>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</si>
  <si>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</si>
  <si>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</si>
  <si>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</si>
  <si>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</si>
  <si>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</si>
  <si>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</si>
  <si>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</si>
  <si>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</si>
  <si>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</si>
  <si>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</si>
  <si>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</si>
  <si>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</si>
  <si>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</si>
  <si>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</si>
  <si>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</si>
  <si>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</si>
  <si>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</si>
  <si>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</si>
  <si>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</si>
  <si>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</si>
  <si>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</si>
  <si>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</si>
  <si>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</si>
  <si>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</si>
  <si>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</si>
  <si>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</si>
  <si>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</si>
  <si>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</si>
  <si>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</si>
  <si>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</si>
  <si>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</si>
  <si>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</si>
  <si>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</si>
  <si>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</si>
  <si>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</si>
  <si>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</si>
  <si>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</si>
  <si>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</si>
  <si>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</si>
  <si>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</si>
  <si>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</si>
  <si>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</si>
  <si>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</si>
  <si>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</si>
  <si>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</si>
  <si>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</si>
  <si>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</si>
  <si>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</si>
  <si>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</si>
  <si>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</si>
  <si>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</si>
  <si>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</si>
  <si>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</si>
  <si>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</si>
  <si>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</si>
  <si>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</si>
  <si>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</si>
  <si>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</si>
  <si>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</si>
  <si>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</si>
  <si>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</si>
  <si>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</si>
  <si>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</si>
  <si>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</si>
  <si>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</si>
  <si>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</si>
  <si>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</si>
  <si>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</si>
  <si>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</si>
  <si>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</si>
  <si>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</si>
  <si>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</si>
  <si>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</si>
  <si>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</si>
  <si>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</si>
  <si>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</si>
  <si>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</si>
  <si>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</si>
  <si>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</si>
  <si>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</si>
  <si>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</si>
  <si>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</si>
  <si>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</si>
  <si>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</si>
  <si>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</si>
  <si>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</si>
  <si>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</si>
  <si>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</si>
  <si>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</si>
  <si>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</si>
  <si>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</si>
  <si>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</si>
  <si>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</si>
  <si>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</si>
  <si>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</si>
  <si>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</si>
  <si>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</si>
  <si>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</si>
  <si>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</si>
  <si>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</si>
  <si>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</si>
  <si>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</si>
  <si>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</si>
  <si>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</si>
  <si>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</si>
  <si>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</si>
  <si>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</si>
  <si>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</si>
  <si>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</si>
  <si>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</si>
  <si>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</si>
  <si>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</si>
  <si>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</si>
  <si>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</si>
  <si>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</si>
  <si>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</si>
  <si>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</si>
  <si>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</si>
  <si>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</si>
  <si>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</si>
  <si>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</si>
  <si>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</si>
  <si>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</si>
  <si>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</si>
  <si>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</si>
  <si>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</si>
  <si>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</si>
  <si>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</si>
  <si>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</si>
  <si>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</si>
  <si>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</si>
  <si>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</si>
  <si>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</si>
  <si>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</si>
  <si>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</si>
  <si>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</si>
  <si>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</si>
  <si>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</si>
  <si>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</si>
  <si>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</si>
  <si>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</si>
  <si>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</si>
  <si>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</si>
  <si>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</si>
  <si>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</si>
  <si>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</si>
  <si>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</si>
  <si>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</si>
  <si>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</si>
  <si>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</si>
  <si>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</si>
  <si>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</si>
  <si>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</si>
  <si>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</si>
  <si>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</si>
  <si>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</si>
  <si>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</si>
  <si>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</si>
  <si>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</si>
  <si>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</si>
  <si>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</si>
  <si>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</si>
  <si>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</si>
  <si>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</si>
  <si>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</si>
  <si>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</si>
  <si>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</si>
  <si>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</si>
  <si>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</si>
  <si>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</si>
  <si>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</si>
  <si>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</si>
  <si>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</si>
  <si>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</si>
  <si>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</si>
  <si>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</si>
  <si>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</si>
  <si>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</si>
  <si>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</si>
  <si>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</si>
  <si>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</si>
  <si>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</si>
  <si>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</si>
  <si>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</si>
  <si>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</si>
  <si>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</si>
  <si>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</si>
  <si>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</si>
  <si>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</si>
  <si>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</si>
  <si>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</si>
  <si>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</si>
  <si>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</si>
  <si>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</si>
  <si>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</si>
  <si>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</si>
  <si>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</si>
  <si>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</si>
  <si>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</si>
  <si>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</si>
  <si>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</si>
  <si>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</si>
  <si>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</si>
  <si>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</si>
  <si>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</si>
  <si>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</si>
  <si>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</si>
  <si>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</si>
  <si>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</si>
  <si>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</si>
  <si>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</si>
  <si>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</si>
  <si>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</si>
  <si>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</si>
  <si>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</si>
  <si>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</si>
  <si>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</si>
  <si>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</si>
  <si>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</si>
  <si>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</si>
  <si>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</si>
  <si>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</si>
  <si>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</si>
  <si>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</si>
  <si>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</si>
  <si>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</si>
  <si>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</si>
  <si>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</si>
  <si>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</si>
  <si>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</si>
  <si>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</si>
  <si>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</si>
  <si>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</si>
  <si>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</si>
  <si>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</si>
  <si>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</si>
  <si>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</si>
  <si>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</si>
  <si>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</si>
  <si>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</si>
  <si>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</si>
  <si>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</si>
  <si>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</si>
  <si>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</si>
  <si>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</si>
  <si>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</si>
  <si>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</si>
  <si>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</si>
  <si>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</si>
  <si>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</si>
  <si>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</si>
  <si>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</si>
  <si>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</si>
  <si>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</si>
  <si>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</si>
  <si>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</si>
  <si>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</si>
  <si>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</si>
  <si>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</si>
  <si>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</si>
  <si>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</si>
  <si>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</si>
  <si>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</si>
  <si>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</si>
  <si>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</si>
  <si>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</si>
  <si>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</si>
  <si>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</si>
  <si>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</si>
  <si>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</si>
  <si>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</si>
  <si>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</si>
  <si>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</si>
  <si>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</si>
  <si>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</si>
  <si>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</si>
  <si>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</si>
  <si>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</si>
  <si>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</si>
  <si>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</si>
  <si>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</si>
  <si>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</si>
  <si>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</si>
  <si>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</si>
  <si>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</si>
  <si>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</si>
  <si>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</si>
  <si>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</si>
  <si>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</si>
  <si>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</si>
  <si>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</si>
  <si>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</si>
  <si>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</si>
  <si>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</si>
  <si>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</si>
  <si>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</si>
  <si>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</si>
  <si>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</si>
  <si>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</si>
  <si>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</si>
  <si>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</si>
  <si>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</si>
  <si>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</si>
  <si>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</si>
  <si>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</si>
  <si>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</si>
  <si>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</si>
  <si>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</si>
  <si>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</si>
  <si>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</si>
  <si>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</si>
  <si>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</si>
  <si>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</si>
  <si>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</si>
  <si>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</si>
  <si>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</si>
  <si>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</si>
  <si>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</si>
  <si>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</si>
  <si>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</si>
  <si>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</si>
  <si>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</si>
  <si>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</si>
  <si>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</si>
  <si>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</si>
  <si>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</si>
  <si>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</si>
  <si>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</si>
  <si>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</si>
  <si>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</si>
  <si>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</si>
  <si>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</si>
  <si>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</si>
  <si>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</si>
  <si>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</si>
  <si>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</si>
  <si>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</si>
  <si>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</si>
  <si>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</si>
  <si>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</si>
  <si>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</si>
  <si>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</si>
  <si>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</si>
  <si>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</si>
  <si>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</si>
  <si>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</si>
  <si>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</si>
  <si>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</si>
  <si>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</si>
  <si>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</si>
  <si>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</si>
  <si>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</si>
  <si>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</si>
  <si>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</si>
  <si>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</si>
  <si>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</si>
  <si>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</si>
  <si>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</si>
  <si>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</si>
  <si>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</si>
  <si>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</si>
  <si>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</si>
  <si>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</si>
  <si>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</si>
  <si>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</si>
  <si>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</si>
  <si>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</si>
  <si>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</si>
  <si>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</si>
  <si>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</si>
  <si>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</si>
  <si>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</si>
  <si>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</si>
  <si>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</si>
  <si>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</si>
  <si>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</si>
  <si>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</si>
  <si>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</si>
  <si>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</si>
  <si>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</si>
  <si>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</si>
  <si>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</si>
  <si>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</si>
  <si>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</si>
  <si>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</si>
  <si>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</si>
  <si>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</si>
  <si>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</si>
  <si>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</si>
  <si>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</si>
  <si>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</si>
  <si>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</si>
  <si>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</si>
  <si>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</si>
  <si>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</si>
  <si>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</si>
  <si>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</si>
  <si>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</si>
  <si>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</si>
  <si>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</si>
  <si>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</si>
  <si>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</si>
  <si>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</si>
  <si>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</si>
  <si>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</si>
  <si>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</si>
  <si>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</si>
  <si>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</si>
  <si>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</si>
  <si>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</si>
  <si>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</si>
  <si>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</si>
  <si>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</si>
  <si>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</si>
  <si>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</si>
  <si>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</si>
  <si>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</si>
  <si>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</si>
  <si>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</si>
  <si>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</si>
  <si>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</si>
  <si>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</si>
  <si>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</si>
  <si>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</si>
  <si>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</si>
  <si>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</si>
  <si>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</si>
  <si>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</si>
  <si>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</si>
  <si>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</si>
  <si>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</si>
  <si>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</si>
  <si>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</si>
  <si>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</si>
  <si>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</si>
  <si>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</si>
  <si>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</si>
  <si>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</si>
  <si>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</si>
  <si>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</si>
  <si>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</si>
  <si>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</si>
  <si>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</si>
  <si>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</si>
  <si>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</si>
  <si>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</si>
  <si>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</si>
  <si>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</si>
  <si>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</si>
  <si>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</si>
  <si>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</si>
  <si>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</si>
  <si>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</si>
  <si>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</si>
  <si>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</si>
  <si>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</si>
  <si>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</si>
  <si>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</si>
  <si>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</si>
  <si>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</si>
  <si>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</si>
  <si>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</si>
  <si>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</si>
  <si>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</si>
  <si>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</si>
  <si>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</si>
  <si>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</si>
  <si>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</si>
  <si>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</si>
  <si>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</si>
  <si>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</si>
  <si>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</si>
  <si>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</si>
  <si>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</si>
  <si>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</si>
  <si>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</si>
  <si>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</si>
  <si>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</si>
  <si>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</si>
  <si>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</si>
  <si>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</si>
  <si>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</si>
  <si>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</si>
  <si>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</si>
  <si>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</si>
  <si>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</si>
  <si>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</si>
  <si>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</si>
  <si>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</si>
  <si>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</si>
  <si>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</si>
  <si>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</si>
  <si>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</si>
  <si>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</si>
  <si>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</si>
  <si>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</si>
  <si>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</si>
  <si>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</si>
  <si>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</si>
  <si>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</si>
  <si>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</si>
  <si>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</si>
  <si>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</si>
  <si>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</si>
  <si>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</si>
  <si>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</si>
  <si>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</si>
  <si>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</si>
  <si>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</si>
  <si>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</si>
  <si>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</si>
  <si>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</si>
  <si>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</si>
  <si>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</si>
  <si>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</si>
  <si>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</si>
  <si>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</si>
  <si>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</si>
  <si>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</si>
  <si>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</si>
  <si>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</si>
  <si>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</si>
  <si>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</si>
  <si>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</si>
  <si>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</si>
  <si>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</si>
  <si>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</si>
  <si>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</si>
  <si>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</si>
  <si>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</si>
  <si>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</si>
  <si>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</si>
  <si>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</si>
  <si>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</si>
  <si>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</si>
  <si>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</si>
  <si>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</si>
  <si>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</si>
  <si>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</si>
  <si>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</si>
  <si>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</si>
  <si>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</si>
  <si>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</si>
  <si>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</si>
  <si>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</si>
  <si>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</si>
  <si>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</si>
  <si>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</si>
  <si>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</si>
  <si>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</si>
  <si>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</si>
  <si>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</si>
  <si>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</si>
  <si>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</si>
  <si>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</si>
  <si>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</si>
  <si>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</si>
  <si>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</si>
  <si>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</si>
  <si>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</si>
  <si>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</si>
  <si>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</si>
  <si>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</si>
  <si>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</si>
  <si>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</si>
  <si>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</si>
  <si>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</si>
  <si>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</si>
  <si>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</si>
  <si>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</si>
  <si>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</si>
  <si>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</si>
  <si>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</si>
  <si>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</si>
  <si>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</si>
  <si>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</si>
  <si>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</si>
  <si>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</si>
  <si>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</si>
  <si>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</si>
  <si>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</si>
  <si>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</si>
  <si>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</si>
  <si>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</si>
  <si>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</si>
  <si>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</si>
  <si>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</si>
  <si>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</si>
  <si>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</si>
  <si>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</si>
  <si>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</si>
  <si>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</si>
  <si>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</si>
  <si>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</si>
  <si>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</si>
  <si>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</si>
  <si>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</si>
  <si>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</si>
  <si>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</si>
  <si>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</si>
  <si>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</si>
  <si>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</si>
  <si>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</si>
  <si>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</si>
  <si>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</si>
  <si>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</si>
  <si>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</si>
  <si>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</si>
  <si>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</si>
  <si>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</si>
  <si>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</si>
  <si>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</si>
  <si>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</si>
  <si>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</si>
  <si>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</si>
  <si>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</si>
  <si>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</si>
  <si>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</si>
  <si>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</si>
  <si>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</si>
  <si>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</si>
  <si>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</si>
  <si>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</si>
  <si>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</si>
  <si>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</si>
  <si>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</si>
  <si>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</si>
  <si>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</si>
  <si>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</si>
  <si>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</si>
  <si>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</si>
  <si>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</si>
  <si>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</si>
  <si>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</si>
  <si>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</si>
  <si>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</si>
  <si>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</si>
  <si>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</si>
  <si>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</si>
  <si>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</si>
  <si>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</si>
  <si>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</si>
  <si>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</si>
  <si>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</si>
  <si>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</si>
  <si>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</si>
  <si>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</si>
  <si>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</si>
  <si>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</si>
  <si>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</si>
  <si>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</si>
  <si>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</si>
  <si>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</si>
  <si>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</si>
  <si>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</si>
  <si>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</si>
  <si>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</si>
  <si>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</si>
  <si>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</si>
  <si>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</si>
  <si>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</si>
  <si>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</si>
  <si>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</si>
  <si>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</si>
  <si>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</si>
  <si>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</si>
  <si>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</si>
  <si>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</si>
  <si>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</si>
  <si>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</si>
  <si>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</si>
  <si>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</si>
  <si>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</si>
  <si>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</si>
  <si>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</si>
  <si>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</si>
  <si>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</si>
  <si>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</si>
  <si>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</si>
  <si>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</si>
  <si>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</si>
  <si>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</si>
  <si>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</si>
  <si>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</si>
  <si>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</si>
  <si>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</si>
  <si>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</si>
  <si>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</si>
  <si>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</si>
  <si>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</si>
  <si>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</si>
  <si>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</si>
  <si>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</si>
  <si>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</si>
  <si>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</si>
  <si>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</si>
  <si>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</si>
  <si>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</si>
  <si>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</si>
  <si>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</si>
  <si>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</si>
  <si>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</si>
  <si>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</si>
  <si>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</si>
  <si>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</si>
  <si>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</si>
  <si>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</si>
  <si>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</si>
  <si>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</si>
  <si>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</si>
  <si>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</si>
  <si>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</si>
  <si>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</si>
  <si>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</si>
  <si>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</si>
  <si>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</si>
  <si>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</si>
  <si>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</si>
  <si>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</si>
  <si>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</si>
  <si>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</si>
  <si>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</si>
  <si>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</si>
  <si>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</si>
  <si>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</si>
  <si>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</si>
  <si>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</si>
  <si>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</si>
  <si>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</si>
  <si>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</si>
  <si>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</si>
  <si>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</si>
  <si>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</si>
  <si>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</si>
  <si>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</si>
  <si>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</si>
  <si>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</si>
  <si>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</si>
  <si>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</si>
  <si>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</si>
  <si>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</si>
  <si>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</si>
  <si>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</si>
  <si>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</si>
  <si>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</si>
  <si>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</si>
  <si>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</si>
  <si>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</si>
  <si>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</si>
  <si>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</si>
  <si>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</si>
  <si>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</si>
  <si>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</si>
  <si>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</si>
  <si>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</si>
  <si>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</si>
  <si>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</si>
  <si>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</si>
  <si>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</si>
  <si>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</si>
  <si>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</si>
  <si>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</si>
  <si>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</si>
  <si>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</si>
  <si>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</si>
  <si>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</si>
  <si>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</si>
  <si>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</si>
  <si>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</si>
  <si>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</si>
  <si>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</si>
  <si>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</si>
  <si>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</si>
  <si>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</si>
  <si>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</si>
  <si>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</si>
  <si>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</si>
  <si>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</si>
  <si>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</si>
  <si>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</si>
  <si>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</si>
  <si>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</si>
  <si>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</si>
  <si>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</si>
  <si>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</si>
  <si>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</si>
  <si>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</si>
  <si>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</si>
  <si>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</si>
  <si>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</si>
  <si>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</si>
  <si>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</si>
  <si>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</si>
  <si>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</si>
  <si>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</si>
  <si>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</si>
  <si>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</si>
  <si>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</si>
  <si>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</si>
  <si>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</si>
  <si>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</si>
  <si>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</si>
  <si>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</si>
  <si>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</si>
  <si>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</si>
  <si>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</si>
  <si>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</si>
  <si>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</si>
  <si>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</si>
  <si>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</si>
  <si>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</si>
  <si>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</si>
  <si>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</si>
  <si>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</si>
  <si>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</si>
  <si>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</si>
  <si>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</si>
  <si>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</si>
  <si>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</si>
  <si>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</si>
  <si>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</si>
  <si>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</si>
  <si>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</si>
  <si>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</si>
  <si>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</si>
  <si>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</si>
  <si>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</si>
  <si>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</si>
  <si>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</si>
  <si>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</si>
  <si>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</si>
  <si>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</si>
  <si>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</si>
  <si>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</si>
  <si>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</si>
  <si>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</si>
  <si>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</si>
  <si>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</si>
  <si>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</si>
  <si>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</si>
  <si>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</si>
  <si>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</si>
  <si>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</si>
  <si>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</si>
  <si>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</si>
  <si>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</si>
  <si>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</si>
  <si>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</si>
  <si>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</si>
  <si>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</si>
  <si>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</si>
  <si>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</si>
  <si>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</si>
  <si>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</si>
  <si>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</si>
  <si>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</si>
  <si>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</si>
  <si>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</si>
  <si>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</si>
  <si>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</si>
  <si>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</si>
  <si>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</si>
  <si>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</si>
  <si>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</si>
  <si>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</si>
  <si>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</si>
  <si>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</si>
  <si>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</si>
  <si>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</si>
  <si>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</si>
  <si>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</si>
  <si>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</si>
  <si>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</si>
  <si>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</si>
  <si>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</si>
  <si>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</si>
  <si>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</si>
  <si>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</si>
  <si>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</si>
  <si>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</si>
  <si>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</si>
  <si>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</si>
  <si>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</si>
  <si>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</si>
  <si>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</si>
  <si>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</si>
  <si>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</si>
  <si>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</si>
  <si>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</si>
  <si>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</si>
  <si>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</si>
  <si>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</si>
  <si>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</si>
  <si>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</si>
  <si>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</si>
  <si>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</si>
  <si>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</si>
  <si>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</si>
  <si>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</si>
  <si>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</si>
  <si>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</si>
  <si>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</si>
  <si>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</si>
  <si>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</si>
  <si>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</si>
  <si>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</si>
  <si>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</si>
  <si>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</si>
  <si>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</si>
  <si>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</si>
  <si>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</si>
  <si>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</si>
  <si>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</si>
  <si>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</si>
  <si>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</si>
  <si>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</si>
  <si>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</si>
  <si>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</si>
  <si>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</si>
  <si>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</si>
  <si>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</si>
  <si>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</si>
  <si>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</si>
  <si>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</si>
  <si>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</si>
  <si>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</si>
  <si>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</si>
  <si>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</si>
  <si>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</si>
  <si>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</si>
  <si>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</si>
  <si>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</si>
  <si>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</si>
  <si>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</si>
  <si>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</si>
  <si>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</si>
  <si>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</si>
  <si>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</si>
  <si>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</si>
  <si>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</si>
  <si>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</si>
  <si>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</si>
  <si>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</si>
  <si>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</si>
  <si>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</si>
  <si>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</si>
  <si>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</si>
  <si>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</si>
  <si>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</si>
  <si>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</si>
  <si>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</si>
  <si>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</si>
  <si>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</si>
  <si>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</si>
  <si>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</si>
  <si>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</si>
  <si>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</si>
  <si>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</si>
  <si>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</si>
  <si>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</si>
  <si>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</si>
  <si>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</si>
  <si>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</si>
  <si>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</si>
  <si>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</si>
  <si>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</si>
  <si>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</si>
  <si>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</si>
  <si>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</si>
  <si>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</si>
  <si>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</si>
  <si>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</si>
  <si>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</si>
  <si>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</si>
  <si>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</si>
  <si>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</si>
  <si>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</si>
  <si>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</si>
  <si>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</si>
  <si>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</si>
  <si>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</si>
  <si>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</si>
  <si>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</si>
  <si>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</si>
  <si>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</si>
  <si>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</si>
  <si>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</si>
  <si>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</si>
  <si>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</si>
  <si>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</si>
  <si>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</si>
  <si>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</si>
  <si>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</si>
  <si>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</si>
  <si>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</si>
  <si>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</si>
  <si>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</si>
  <si>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</si>
  <si>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</si>
  <si>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</si>
  <si>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</si>
  <si>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</si>
  <si>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</si>
  <si>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</si>
  <si>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</si>
  <si>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</si>
  <si>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</si>
  <si>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</si>
  <si>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</si>
  <si>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</si>
  <si>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</si>
  <si>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</si>
  <si>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</si>
  <si>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</si>
  <si>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</si>
  <si>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</si>
  <si>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</si>
  <si>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</si>
  <si>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</si>
  <si>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</si>
  <si>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</si>
  <si>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</si>
  <si>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</si>
  <si>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</si>
  <si>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</si>
  <si>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</si>
  <si>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</si>
  <si>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</si>
  <si>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</si>
  <si>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</si>
  <si>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</si>
  <si>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</si>
  <si>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</si>
  <si>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</si>
  <si>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</si>
  <si>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</si>
  <si>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</si>
  <si>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</si>
  <si>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</si>
  <si>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</si>
  <si>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</si>
  <si>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</si>
  <si>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</si>
  <si>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</si>
  <si>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</si>
  <si>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</si>
  <si>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</si>
  <si>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</si>
  <si>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</si>
  <si>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</si>
  <si>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</si>
  <si>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</si>
  <si>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</si>
  <si>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</si>
  <si>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</si>
  <si>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</si>
  <si>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</si>
  <si>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</si>
  <si>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</si>
  <si>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</si>
  <si>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</si>
  <si>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</si>
  <si>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</si>
  <si>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</si>
  <si>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</si>
  <si>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</si>
  <si>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</si>
  <si>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</si>
  <si>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</si>
  <si>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</si>
  <si>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</si>
  <si>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</si>
  <si>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</si>
  <si>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</si>
  <si>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</si>
  <si>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</si>
  <si>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</si>
  <si>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</si>
  <si>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</si>
  <si>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</si>
  <si>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</si>
  <si>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</si>
  <si>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</si>
  <si>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</si>
  <si>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</si>
  <si>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</si>
  <si>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</si>
  <si>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</si>
  <si>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</si>
  <si>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</si>
  <si>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</si>
  <si>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</si>
  <si>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</si>
  <si>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</si>
  <si>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</si>
  <si>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</si>
  <si>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</si>
  <si>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</si>
  <si>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</si>
  <si>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</si>
  <si>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</si>
  <si>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</si>
  <si>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</si>
  <si>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</si>
  <si>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</si>
  <si>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</si>
  <si>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</si>
  <si>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</si>
  <si>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</si>
  <si>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</si>
  <si>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</si>
  <si>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</si>
  <si>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</si>
  <si>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</si>
  <si>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</si>
  <si>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</si>
  <si>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</si>
  <si>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</si>
  <si>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</si>
  <si>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</si>
  <si>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</si>
  <si>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</si>
  <si>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</si>
  <si>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</si>
  <si>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</si>
  <si>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</si>
  <si>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</si>
  <si>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</si>
  <si>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</si>
  <si>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</si>
  <si>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</si>
  <si>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</si>
  <si>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</si>
  <si>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</si>
  <si>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</si>
  <si>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</si>
  <si>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</si>
  <si>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</si>
  <si>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</si>
  <si>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</si>
  <si>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</si>
  <si>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</si>
  <si>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</si>
  <si>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</si>
  <si>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</si>
  <si>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</si>
  <si>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</si>
  <si>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</si>
  <si>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</si>
  <si>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</si>
  <si>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</si>
  <si>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</si>
  <si>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</si>
  <si>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</si>
  <si>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</si>
  <si>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</si>
  <si>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</si>
  <si>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</si>
  <si>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</si>
  <si>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</si>
  <si>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</si>
  <si>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</si>
  <si>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</si>
  <si>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</si>
  <si>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</si>
  <si>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</si>
  <si>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</si>
  <si>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</si>
  <si>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</si>
  <si>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</si>
  <si>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</si>
  <si>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</si>
  <si>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</si>
  <si>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</si>
  <si>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</si>
  <si>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</si>
  <si>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</si>
  <si>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</si>
  <si>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</si>
  <si>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</si>
  <si>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</si>
  <si>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</si>
  <si>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</si>
  <si>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</si>
  <si>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</si>
  <si>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</si>
  <si>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</si>
  <si>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</si>
  <si>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</si>
  <si>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</si>
  <si>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</si>
  <si>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</si>
  <si>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</si>
  <si>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</si>
  <si>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</si>
  <si>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</si>
  <si>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</si>
  <si>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</si>
  <si>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</si>
  <si>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</si>
  <si>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</si>
  <si>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</si>
  <si>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</si>
  <si>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</si>
  <si>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</si>
  <si>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</si>
  <si>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</si>
  <si>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</si>
  <si>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</si>
  <si>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</si>
  <si>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</si>
  <si>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</si>
  <si>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</si>
  <si>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</si>
  <si>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</si>
  <si>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</si>
  <si>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</si>
  <si>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</si>
  <si>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</si>
  <si>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</si>
  <si>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</si>
  <si>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</si>
  <si>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</si>
  <si>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</si>
  <si>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</si>
  <si>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</si>
  <si>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</si>
  <si>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</si>
  <si>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</si>
  <si>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</si>
  <si>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</si>
  <si>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</si>
  <si>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</si>
  <si>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</si>
  <si>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</si>
  <si>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</si>
  <si>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</si>
  <si>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</si>
  <si>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</si>
  <si>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</si>
  <si>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</si>
  <si>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</si>
  <si>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</si>
  <si>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</si>
  <si>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</si>
  <si>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</si>
  <si>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</si>
  <si>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</si>
  <si>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</si>
  <si>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</si>
  <si>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</si>
  <si>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</si>
  <si>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</si>
  <si>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</si>
  <si>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</si>
  <si>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</si>
  <si>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</si>
  <si>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</si>
  <si>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</si>
  <si>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</si>
  <si>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</si>
  <si>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</si>
  <si>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</si>
  <si>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</si>
  <si>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</si>
  <si>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</si>
  <si>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</si>
  <si>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</si>
  <si>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</si>
  <si>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</si>
  <si>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</si>
  <si>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</si>
  <si>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</si>
  <si>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</si>
  <si>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</si>
  <si>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</si>
  <si>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</si>
  <si>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</si>
  <si>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</si>
  <si>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</si>
  <si>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</si>
  <si>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</si>
  <si>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</si>
  <si>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</si>
  <si>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</si>
  <si>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</si>
  <si>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</si>
  <si>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</si>
  <si>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</si>
  <si>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</si>
  <si>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</si>
  <si>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</si>
  <si>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</si>
  <si>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</si>
  <si>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</si>
  <si>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</si>
  <si>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</si>
  <si>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</si>
  <si>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</si>
  <si>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</si>
  <si>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</si>
  <si>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</si>
  <si>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</si>
  <si>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</si>
  <si>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</si>
  <si>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</si>
  <si>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</si>
  <si>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</si>
  <si>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</si>
  <si>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</si>
  <si>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</si>
  <si>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</si>
  <si>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</si>
  <si>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</si>
  <si>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</si>
  <si>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</si>
  <si>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</si>
  <si>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</si>
  <si>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</si>
  <si>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</si>
  <si>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</si>
  <si>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</si>
  <si>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</si>
  <si>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</si>
  <si>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</si>
  <si>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</si>
  <si>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</si>
  <si>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</si>
  <si>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</si>
  <si>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</si>
  <si>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</si>
  <si>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</si>
  <si>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</si>
  <si>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</si>
  <si>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</si>
  <si>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</si>
  <si>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</si>
  <si>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</si>
  <si>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</si>
  <si>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</si>
  <si>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</si>
  <si>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</si>
  <si>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</si>
  <si>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</si>
  <si>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</si>
  <si>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</si>
  <si>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</si>
  <si>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</si>
  <si>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</si>
  <si>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</si>
  <si>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</si>
  <si>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</si>
  <si>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</si>
  <si>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</si>
  <si>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</si>
  <si>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</si>
  <si>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</si>
  <si>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</si>
  <si>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</si>
  <si>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</si>
  <si>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</si>
  <si>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</si>
  <si>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</si>
  <si>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</si>
  <si>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</si>
  <si>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</si>
  <si>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</si>
  <si>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</si>
  <si>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</si>
  <si>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</si>
  <si>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</si>
  <si>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</si>
  <si>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</si>
  <si>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</si>
  <si>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</si>
  <si>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</si>
  <si>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</si>
  <si>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</si>
  <si>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</si>
  <si>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</si>
  <si>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</si>
  <si>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</si>
  <si>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</si>
  <si>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</si>
  <si>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</si>
  <si>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</si>
  <si>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</si>
  <si>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</si>
  <si>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</si>
  <si>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</si>
  <si>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</si>
  <si>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</si>
  <si>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</si>
  <si>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</si>
  <si>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</si>
  <si>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</si>
  <si>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</si>
  <si>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</si>
  <si>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</si>
  <si>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</si>
  <si>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</si>
  <si>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</si>
  <si>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</si>
  <si>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</si>
  <si>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</si>
  <si>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</si>
  <si>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</si>
  <si>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</si>
  <si>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</si>
  <si>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</si>
  <si>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</si>
  <si>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</si>
  <si>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</si>
  <si>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</si>
  <si>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</si>
  <si>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</si>
  <si>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</si>
  <si>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</si>
  <si>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</si>
  <si>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</si>
  <si>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</si>
  <si>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</si>
  <si>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</si>
  <si>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</si>
  <si>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</si>
  <si>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</si>
  <si>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</si>
  <si>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</si>
  <si>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</si>
  <si>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</si>
  <si>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</si>
  <si>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</si>
  <si>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</si>
  <si>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</si>
  <si>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</si>
  <si>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</si>
  <si>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</si>
  <si>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</si>
  <si>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</si>
  <si>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</si>
  <si>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</si>
  <si>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</si>
  <si>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</si>
  <si>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</si>
  <si>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</si>
  <si>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</si>
  <si>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</si>
  <si>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</si>
  <si>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</si>
  <si>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</si>
  <si>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</si>
  <si>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</si>
  <si>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</si>
  <si>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</si>
  <si>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</si>
  <si>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</si>
  <si>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</si>
  <si>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</si>
  <si>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</si>
  <si>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</si>
  <si>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</si>
  <si>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</si>
  <si>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</si>
  <si>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</si>
  <si>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</si>
  <si>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</si>
  <si>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</si>
  <si>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</si>
  <si>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</si>
  <si>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</si>
  <si>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</si>
  <si>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</si>
  <si>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</si>
  <si>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</si>
  <si>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</si>
  <si>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</si>
  <si>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</si>
  <si>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</si>
  <si>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</si>
  <si>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</si>
  <si>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</si>
  <si>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</si>
  <si>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</si>
  <si>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</si>
  <si>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</si>
  <si>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</si>
  <si>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</si>
  <si>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</si>
  <si>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</si>
  <si>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</si>
  <si>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</si>
  <si>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</si>
  <si>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</si>
  <si>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</si>
  <si>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</si>
  <si>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</si>
  <si>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</si>
  <si>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</si>
  <si>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</si>
  <si>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</si>
  <si>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</si>
  <si>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</si>
  <si>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</si>
  <si>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</si>
  <si>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</si>
  <si>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</si>
  <si>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</si>
  <si>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</si>
  <si>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</si>
  <si>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</si>
  <si>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</si>
  <si>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</si>
  <si>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</si>
  <si>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</si>
  <si>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</si>
  <si>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</si>
  <si>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</si>
  <si>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</si>
  <si>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</si>
  <si>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</si>
  <si>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</si>
  <si>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</si>
  <si>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</si>
  <si>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</si>
  <si>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</si>
  <si>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</si>
  <si>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</si>
  <si>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</si>
  <si>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</si>
  <si>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</si>
  <si>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</si>
  <si>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</si>
  <si>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</si>
  <si>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</si>
  <si>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</si>
  <si>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</si>
  <si>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</si>
  <si>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</si>
  <si>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</si>
  <si>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</si>
  <si>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</si>
  <si>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</si>
  <si>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</si>
  <si>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</si>
  <si>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</si>
  <si>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</si>
  <si>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</si>
  <si>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</si>
  <si>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</si>
  <si>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</si>
  <si>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</si>
  <si>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</si>
  <si>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</si>
  <si>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</si>
  <si>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</si>
  <si>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</si>
  <si>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</si>
  <si>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</si>
  <si>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</si>
  <si>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</si>
  <si>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</si>
  <si>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</si>
  <si>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</si>
  <si>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</si>
  <si>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</si>
  <si>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</si>
  <si>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</si>
  <si>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</si>
  <si>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</si>
  <si>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</si>
  <si>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</si>
  <si>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</si>
  <si>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</si>
  <si>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</si>
  <si>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</si>
  <si>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</si>
  <si>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</si>
  <si>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</si>
  <si>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</si>
  <si>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</si>
  <si>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</si>
  <si>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</si>
  <si>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</si>
  <si>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</si>
  <si>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</si>
  <si>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</si>
  <si>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</si>
  <si>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</si>
  <si>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</si>
  <si>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</si>
  <si>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</si>
  <si>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</si>
  <si>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</si>
  <si>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</si>
  <si>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</si>
  <si>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</si>
  <si>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</si>
  <si>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</si>
  <si>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</si>
  <si>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</si>
  <si>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</si>
  <si>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</si>
  <si>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</si>
  <si>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</si>
  <si>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</si>
  <si>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</si>
  <si>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</si>
  <si>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</si>
  <si>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</si>
  <si>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</si>
  <si>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</si>
  <si>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</si>
  <si>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</si>
  <si>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</si>
  <si>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</si>
  <si>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</si>
  <si>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</si>
  <si>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</si>
  <si>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</si>
  <si>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</si>
  <si>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</si>
  <si>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</si>
  <si>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</si>
  <si>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</si>
  <si>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</si>
  <si>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</si>
  <si>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</si>
  <si>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</si>
  <si>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</si>
  <si>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</si>
  <si>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</si>
  <si>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</si>
  <si>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</si>
  <si>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</si>
  <si>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</si>
  <si>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</si>
  <si>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</si>
  <si>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</si>
  <si>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</si>
  <si>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</si>
  <si>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</si>
  <si>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</si>
  <si>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</si>
  <si>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</si>
  <si>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</si>
  <si>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</si>
  <si>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</si>
  <si>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</si>
  <si>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</si>
  <si>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</si>
  <si>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</si>
  <si>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</si>
  <si>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</si>
  <si>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</si>
  <si>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</si>
  <si>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</si>
  <si>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</si>
  <si>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</si>
  <si>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</si>
  <si>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</si>
  <si>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</si>
  <si>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</si>
  <si>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</si>
  <si>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</si>
  <si>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</si>
  <si>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</si>
  <si>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</si>
  <si>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</si>
  <si>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</si>
  <si>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</si>
  <si>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</si>
  <si>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</si>
  <si>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</si>
  <si>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</si>
  <si>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</si>
  <si>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</si>
  <si>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</si>
  <si>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</si>
  <si>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</si>
  <si>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</si>
  <si>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</si>
  <si>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</si>
  <si>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</si>
  <si>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</si>
  <si>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</si>
  <si>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</si>
  <si>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</si>
  <si>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</si>
  <si>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</si>
  <si>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</si>
  <si>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</si>
  <si>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</si>
  <si>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</si>
  <si>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</si>
  <si>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</si>
  <si>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</si>
  <si>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</si>
  <si>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</si>
  <si>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</si>
  <si>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</si>
  <si>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</si>
  <si>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</si>
  <si>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</si>
  <si>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</si>
  <si>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</si>
  <si>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</si>
  <si>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</si>
  <si>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</si>
  <si>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</si>
  <si>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</si>
  <si>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</si>
  <si>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</si>
  <si>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</si>
  <si>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</si>
  <si>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</si>
  <si>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</si>
  <si>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</si>
  <si>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</si>
  <si>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</si>
  <si>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</si>
  <si>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</si>
  <si>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</si>
  <si>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</si>
  <si>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</si>
  <si>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</si>
  <si>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</si>
  <si>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</si>
  <si>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</si>
  <si>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</si>
  <si>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</si>
  <si>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</si>
  <si>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</si>
  <si>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</si>
  <si>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</si>
  <si>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</si>
  <si>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</si>
  <si>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</si>
  <si>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</si>
  <si>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</si>
  <si>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</si>
  <si>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</si>
  <si>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</si>
  <si>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</si>
  <si>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</si>
  <si>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</si>
  <si>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</si>
  <si>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</si>
  <si>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</si>
  <si>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</si>
  <si>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</si>
  <si>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</si>
  <si>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</si>
  <si>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</si>
  <si>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</si>
  <si>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</si>
  <si>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</si>
  <si>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</si>
  <si>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</si>
  <si>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</si>
  <si>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</si>
  <si>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</si>
  <si>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</si>
  <si>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</si>
  <si>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</si>
  <si>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</si>
  <si>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</si>
  <si>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</si>
  <si>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</si>
  <si>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</si>
  <si>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</si>
  <si>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</si>
  <si>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</si>
  <si>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</si>
  <si>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</si>
  <si>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</si>
  <si>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</si>
  <si>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</si>
  <si>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</si>
  <si>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</si>
  <si>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</si>
  <si>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</si>
  <si>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</si>
  <si>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</si>
  <si>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</si>
  <si>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</si>
  <si>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</si>
  <si>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</si>
  <si>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</si>
  <si>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</si>
  <si>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</si>
  <si>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</si>
  <si>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</si>
  <si>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</si>
  <si>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</si>
  <si>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</si>
  <si>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</si>
  <si>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</si>
  <si>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</si>
  <si>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</si>
  <si>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</si>
  <si>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</si>
  <si>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</si>
  <si>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</si>
  <si>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</si>
  <si>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</si>
  <si>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</si>
  <si>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</si>
  <si>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</si>
  <si>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</si>
  <si>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</si>
  <si>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</si>
  <si>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</si>
  <si>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</si>
  <si>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</si>
  <si>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</si>
  <si>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</si>
  <si>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</si>
  <si>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</si>
  <si>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</si>
  <si>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</si>
  <si>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</si>
  <si>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</si>
  <si>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</si>
  <si>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</si>
  <si>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</si>
  <si>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</si>
  <si>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</si>
  <si>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</si>
  <si>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</si>
  <si>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</si>
  <si>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</si>
  <si>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</si>
  <si>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</si>
  <si>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</si>
  <si>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</si>
  <si>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</si>
  <si>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</si>
  <si>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</si>
  <si>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</si>
  <si>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</si>
  <si>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</si>
  <si>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</si>
  <si>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</si>
  <si>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</si>
  <si>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</si>
  <si>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</si>
  <si>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</si>
  <si>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</si>
  <si>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</si>
  <si>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</si>
  <si>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</si>
  <si>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</si>
  <si>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</si>
  <si>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</si>
  <si>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</si>
  <si>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</si>
  <si>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</si>
  <si>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</si>
  <si>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</si>
  <si>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</si>
  <si>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</si>
  <si>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</si>
  <si>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</si>
  <si>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</si>
  <si>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</si>
  <si>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</si>
  <si>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</si>
  <si>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</si>
  <si>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</si>
  <si>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</si>
  <si>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</si>
  <si>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</si>
  <si>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</si>
  <si>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</si>
  <si>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</si>
  <si>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</si>
  <si>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</si>
  <si>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</si>
  <si>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</si>
  <si>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</si>
  <si>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</si>
  <si>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</si>
  <si>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</si>
  <si>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</si>
  <si>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</si>
  <si>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</si>
  <si>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</si>
  <si>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</si>
  <si>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</si>
  <si>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</si>
  <si>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</si>
  <si>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</si>
  <si>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</si>
  <si>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</si>
  <si>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</si>
  <si>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</si>
  <si>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</si>
  <si>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</si>
  <si>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</si>
  <si>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</si>
  <si>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</si>
  <si>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</si>
  <si>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</si>
  <si>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</si>
  <si>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</si>
  <si>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</si>
  <si>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</si>
  <si>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</si>
  <si>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</si>
  <si>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</si>
  <si>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</si>
  <si>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</si>
  <si>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</si>
  <si>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</si>
  <si>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</si>
  <si>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</si>
  <si>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</si>
  <si>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</si>
  <si>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</si>
  <si>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</si>
  <si>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</si>
  <si>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</si>
  <si>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</si>
  <si>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</si>
  <si>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</si>
  <si>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</si>
  <si>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</si>
  <si>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</si>
  <si>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</si>
  <si>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</si>
  <si>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</si>
  <si>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</si>
  <si>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</si>
  <si>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</si>
  <si>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</si>
  <si>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</si>
  <si>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</si>
  <si>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</si>
  <si>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</si>
  <si>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</si>
  <si>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</si>
  <si>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</si>
  <si>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</si>
  <si>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</si>
  <si>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</si>
  <si>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</si>
  <si>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</si>
  <si>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</si>
  <si>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</si>
  <si>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</si>
  <si>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</si>
  <si>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</si>
  <si>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</si>
  <si>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</si>
  <si>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</si>
  <si>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</si>
  <si>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</si>
  <si>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</si>
  <si>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</si>
  <si>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</si>
  <si>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</si>
  <si>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</si>
  <si>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</si>
  <si>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</si>
  <si>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</si>
  <si>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</si>
  <si>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</si>
  <si>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</si>
  <si>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</si>
  <si>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</si>
  <si>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</si>
  <si>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</si>
  <si>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</si>
  <si>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</si>
  <si>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</si>
  <si>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</si>
  <si>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</si>
  <si>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</si>
  <si>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</si>
  <si>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</si>
  <si>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</si>
  <si>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</si>
  <si>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</si>
  <si>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</si>
  <si>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</si>
  <si>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</si>
  <si>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</si>
  <si>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</si>
  <si>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</si>
  <si>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</si>
  <si>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</si>
  <si>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</si>
  <si>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</si>
  <si>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</si>
  <si>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</si>
  <si>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</si>
  <si>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</si>
  <si>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</si>
  <si>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</si>
  <si>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</si>
  <si>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</si>
  <si>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</si>
  <si>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</si>
  <si>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</si>
  <si>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</si>
  <si>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</si>
  <si>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</si>
  <si>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</si>
  <si>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</si>
  <si>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</si>
  <si>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</si>
  <si>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</si>
  <si>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</si>
  <si>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</si>
  <si>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</si>
  <si>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</si>
  <si>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</si>
  <si>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</si>
  <si>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</si>
  <si>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</si>
  <si>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</si>
  <si>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</si>
  <si>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</si>
  <si>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</si>
  <si>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</si>
  <si>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</si>
  <si>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</si>
  <si>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</si>
  <si>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</si>
  <si>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</si>
  <si>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</si>
  <si>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</si>
  <si>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</si>
  <si>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</si>
  <si>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</si>
  <si>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</si>
  <si>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</si>
  <si>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</si>
  <si>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</si>
  <si>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</si>
  <si>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</si>
  <si>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</si>
  <si>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</si>
  <si>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</si>
  <si>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</si>
  <si>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</si>
  <si>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</si>
  <si>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</si>
  <si>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</si>
  <si>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</si>
  <si>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</si>
  <si>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</si>
  <si>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</si>
  <si>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</si>
  <si>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</si>
  <si>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</si>
  <si>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</si>
  <si>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</si>
  <si>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</si>
  <si>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</si>
  <si>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</si>
  <si>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</si>
  <si>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</si>
  <si>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</si>
  <si>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</si>
  <si>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</si>
  <si>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</si>
  <si>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</si>
  <si>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</si>
  <si>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</si>
  <si>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</si>
  <si>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</si>
  <si>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</si>
  <si>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</si>
  <si>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</si>
  <si>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</si>
  <si>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</si>
  <si>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</si>
  <si>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</si>
  <si>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</si>
  <si>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</si>
  <si>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</si>
  <si>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</si>
  <si>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</si>
  <si>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</si>
  <si>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</si>
  <si>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</si>
  <si>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</si>
  <si>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</si>
  <si>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</si>
  <si>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</si>
  <si>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</si>
  <si>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</si>
  <si>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</si>
  <si>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</si>
  <si>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</si>
  <si>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</si>
  <si>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</si>
  <si>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</si>
  <si>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</si>
  <si>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</si>
  <si>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</si>
  <si>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</si>
  <si>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</si>
  <si>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</si>
  <si>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</si>
  <si>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</si>
  <si>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</si>
  <si>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</si>
  <si>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</si>
  <si>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</si>
  <si>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</si>
  <si>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</si>
  <si>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</si>
  <si>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</si>
  <si>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</si>
  <si>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</si>
  <si>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</si>
  <si>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</si>
  <si>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</si>
  <si>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</si>
  <si>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</si>
  <si>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</si>
  <si>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</si>
  <si>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</si>
  <si>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</si>
  <si>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</si>
  <si>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</si>
  <si>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</si>
  <si>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</si>
  <si>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</si>
  <si>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</si>
  <si>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</si>
  <si>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</si>
  <si>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</si>
  <si>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</si>
  <si>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</si>
  <si>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</si>
  <si>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</si>
  <si>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</si>
  <si>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</si>
  <si>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</si>
  <si>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</si>
  <si>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</si>
  <si>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</si>
  <si>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</si>
  <si>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</si>
  <si>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</si>
  <si>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</si>
  <si>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</si>
  <si>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</si>
  <si>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</si>
  <si>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</si>
  <si>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</si>
  <si>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</si>
  <si>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</si>
  <si>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</si>
  <si>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</si>
  <si>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</si>
  <si>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</si>
  <si>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</si>
  <si>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</si>
  <si>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</si>
  <si>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</si>
  <si>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</si>
  <si>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</si>
  <si>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</si>
  <si>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</si>
  <si>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</si>
  <si>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</si>
  <si>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</si>
  <si>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</si>
  <si>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</si>
  <si>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</si>
  <si>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</si>
  <si>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</si>
  <si>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</si>
  <si>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</si>
  <si>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</si>
  <si>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</si>
  <si>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</si>
  <si>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</si>
  <si>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</si>
  <si>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</si>
  <si>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</si>
  <si>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</si>
  <si>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</si>
  <si>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</si>
  <si>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</si>
  <si>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</si>
  <si>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</si>
  <si>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</si>
  <si>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</si>
  <si>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</si>
  <si>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</si>
  <si>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</si>
  <si>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</si>
  <si>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</si>
  <si>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</si>
  <si>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</si>
  <si>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</si>
  <si>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</si>
  <si>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</si>
  <si>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</si>
  <si>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</si>
  <si>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</si>
  <si>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</si>
  <si>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</si>
  <si>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</si>
  <si>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</si>
  <si>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</si>
  <si>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</si>
  <si>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</si>
  <si>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</si>
  <si>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</si>
  <si>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</si>
  <si>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</si>
  <si>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</si>
  <si>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</si>
  <si>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</si>
  <si>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</si>
  <si>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</si>
  <si>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</si>
  <si>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</si>
  <si>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</si>
  <si>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</si>
  <si>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</si>
  <si>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</si>
  <si>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</si>
  <si>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</si>
  <si>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</si>
  <si>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</si>
  <si>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</si>
  <si>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</si>
  <si>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</si>
  <si>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</si>
  <si>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</si>
  <si>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</si>
  <si>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</si>
  <si>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</si>
  <si>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</si>
  <si>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</si>
  <si>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</si>
  <si>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</si>
  <si>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</si>
  <si>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</si>
  <si>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</si>
  <si>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</si>
  <si>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</si>
  <si>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</si>
  <si>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</si>
  <si>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</si>
  <si>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</si>
  <si>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</si>
  <si>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</si>
  <si>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</si>
  <si>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</si>
  <si>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</si>
  <si>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</si>
  <si>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</si>
  <si>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</si>
  <si>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</si>
  <si>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</si>
  <si>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</si>
  <si>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</si>
  <si>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</si>
  <si>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</si>
  <si>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</si>
  <si>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</si>
  <si>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</si>
  <si>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</si>
  <si>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</si>
  <si>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</si>
  <si>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</si>
  <si>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</si>
  <si>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</si>
  <si>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</si>
  <si>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</si>
  <si>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</si>
  <si>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</si>
  <si>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</si>
  <si>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</si>
  <si>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</si>
  <si>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</si>
  <si>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</si>
  <si>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</si>
  <si>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</si>
  <si>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</si>
  <si>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</si>
  <si>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</si>
  <si>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</si>
  <si>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</si>
  <si>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</si>
  <si>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</si>
  <si>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</si>
  <si>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</si>
  <si>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</si>
  <si>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</si>
  <si>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</si>
  <si>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</si>
  <si>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</si>
  <si>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</si>
  <si>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</si>
  <si>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</si>
  <si>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</si>
  <si>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</si>
  <si>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</si>
  <si>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</si>
  <si>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</si>
  <si>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</si>
  <si>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</si>
  <si>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</si>
  <si>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</si>
  <si>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</si>
  <si>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</si>
  <si>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</si>
  <si>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</si>
  <si>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</si>
  <si>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</si>
  <si>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</si>
  <si>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</si>
  <si>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</si>
  <si>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</si>
  <si>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</si>
  <si>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</si>
  <si>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</si>
  <si>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</si>
  <si>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</si>
  <si>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</si>
  <si>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</si>
  <si>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</si>
  <si>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</si>
  <si>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</si>
  <si>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</si>
  <si>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</si>
  <si>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</si>
  <si>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</si>
  <si>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</si>
  <si>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</si>
  <si>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</si>
  <si>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</si>
  <si>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</si>
  <si>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</si>
  <si>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</si>
  <si>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</si>
  <si>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</si>
  <si>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</si>
  <si>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</si>
  <si>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</si>
  <si>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</si>
  <si>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</si>
  <si>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</si>
  <si>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</si>
  <si>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</si>
  <si>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</si>
  <si>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</si>
  <si>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</si>
  <si>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</si>
  <si>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</si>
  <si>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</si>
  <si>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</si>
  <si>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</si>
  <si>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</si>
  <si>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</si>
  <si>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</si>
  <si>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</si>
  <si>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</si>
  <si>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</si>
  <si>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</si>
  <si>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</si>
  <si>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</si>
  <si>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</si>
  <si>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</si>
  <si>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</si>
  <si>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</si>
  <si>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</si>
  <si>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</si>
  <si>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</si>
  <si>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</si>
  <si>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</si>
  <si>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</si>
  <si>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</si>
  <si>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</si>
  <si>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</si>
  <si>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</si>
  <si>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</si>
  <si>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</si>
  <si>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</si>
  <si>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</si>
  <si>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</si>
  <si>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</si>
  <si>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</si>
  <si>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</si>
  <si>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</si>
  <si>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</si>
  <si>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</si>
  <si>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</si>
  <si>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</si>
  <si>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</si>
  <si>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</si>
  <si>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</si>
  <si>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</si>
  <si>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</si>
  <si>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</si>
  <si>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</si>
  <si>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</si>
  <si>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</si>
  <si>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</si>
  <si>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</si>
  <si>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</si>
  <si>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</si>
  <si>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</si>
  <si>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</si>
  <si>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</si>
  <si>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</si>
  <si>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</si>
  <si>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</si>
  <si>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</si>
  <si>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</si>
  <si>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</si>
  <si>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</si>
  <si>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</si>
  <si>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</si>
  <si>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</si>
  <si>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</si>
  <si>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</si>
  <si>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</si>
  <si>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</si>
  <si>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</si>
  <si>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</si>
  <si>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</si>
  <si>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</si>
  <si>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</si>
  <si>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</si>
  <si>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</si>
  <si>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</si>
  <si>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</si>
  <si>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</si>
  <si>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</si>
  <si>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</si>
  <si>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</si>
  <si>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</si>
  <si>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</si>
  <si>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</si>
  <si>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</si>
  <si>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</si>
  <si>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</si>
  <si>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</si>
  <si>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</si>
  <si>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</si>
  <si>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</si>
  <si>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</si>
  <si>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</si>
  <si>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</si>
  <si>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</si>
  <si>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</si>
  <si>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</si>
  <si>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</si>
  <si>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</si>
  <si>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</si>
  <si>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</si>
  <si>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</si>
  <si>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</si>
  <si>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</si>
  <si>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</si>
  <si>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</si>
  <si>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</si>
  <si>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</si>
  <si>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</si>
  <si>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</si>
  <si>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</si>
  <si>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</si>
  <si>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</si>
  <si>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</si>
  <si>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</si>
  <si>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</si>
  <si>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</si>
  <si>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</si>
  <si>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</si>
  <si>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</si>
  <si>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</si>
  <si>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</si>
  <si>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</si>
  <si>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</si>
  <si>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</si>
  <si>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</si>
  <si>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</si>
  <si>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</si>
  <si>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</si>
  <si>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</si>
  <si>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</si>
  <si>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</si>
  <si>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</si>
  <si>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</si>
  <si>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</si>
  <si>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</si>
  <si>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</si>
  <si>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</si>
  <si>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</si>
  <si>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</si>
  <si>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</si>
  <si>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</si>
  <si>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</si>
  <si>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</si>
  <si>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</si>
  <si>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</si>
  <si>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</si>
  <si>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</si>
  <si>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</si>
  <si>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</si>
  <si>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</si>
  <si>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</si>
  <si>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</si>
  <si>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</si>
  <si>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</si>
  <si>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</si>
  <si>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</si>
  <si>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</si>
  <si>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</si>
  <si>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</si>
  <si>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</si>
  <si>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</si>
  <si>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</si>
  <si>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</si>
  <si>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</si>
  <si>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</si>
  <si>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</si>
  <si>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</si>
  <si>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</si>
  <si>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</si>
  <si>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</si>
  <si>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</si>
  <si>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</si>
  <si>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</si>
  <si>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</si>
  <si>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</si>
  <si>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</si>
  <si>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</si>
  <si>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</si>
  <si>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</si>
  <si>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</si>
  <si>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</si>
  <si>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</si>
  <si>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</si>
  <si>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</si>
  <si>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</si>
  <si>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</si>
  <si>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</si>
  <si>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</si>
  <si>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</si>
  <si>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</si>
  <si>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</si>
  <si>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</si>
  <si>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</si>
  <si>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</si>
  <si>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</si>
  <si>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</si>
  <si>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</si>
  <si>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</si>
  <si>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</si>
  <si>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</si>
  <si>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</si>
  <si>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</si>
  <si>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</si>
  <si>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</si>
  <si>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</si>
  <si>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</si>
  <si>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</si>
  <si>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</si>
  <si>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</si>
  <si>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</si>
  <si>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</si>
  <si>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</si>
  <si>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</si>
  <si>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</si>
  <si>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</si>
  <si>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</si>
  <si>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</si>
  <si>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</si>
  <si>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</si>
  <si>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</si>
  <si>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</si>
  <si>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</si>
  <si>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</si>
  <si>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</si>
  <si>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</si>
  <si>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</si>
  <si>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</si>
  <si>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</si>
  <si>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</si>
  <si>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</si>
  <si>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</si>
  <si>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</si>
  <si>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</si>
  <si>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</si>
  <si>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</si>
  <si>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</si>
  <si>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</si>
  <si>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</si>
  <si>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</si>
  <si>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</si>
  <si>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</si>
  <si>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</si>
  <si>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</si>
  <si>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</si>
  <si>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</si>
  <si>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</si>
  <si>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</si>
  <si>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</si>
  <si>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</si>
  <si>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</si>
  <si>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</si>
  <si>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</si>
  <si>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</si>
  <si>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</si>
  <si>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</si>
  <si>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</si>
  <si>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</si>
  <si>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</si>
  <si>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</si>
  <si>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</si>
  <si>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</si>
  <si>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</si>
  <si>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</si>
  <si>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</si>
  <si>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</si>
  <si>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</si>
  <si>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</si>
  <si>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</si>
  <si>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</si>
  <si>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</si>
  <si>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</si>
  <si>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</si>
  <si>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</si>
  <si>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</si>
  <si>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</si>
  <si>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</si>
  <si>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</si>
  <si>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</si>
  <si>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</si>
  <si>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</si>
  <si>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</si>
  <si>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</si>
  <si>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</si>
  <si>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</si>
  <si>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</si>
  <si>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</si>
  <si>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</si>
  <si>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</si>
  <si>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</si>
  <si>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</si>
  <si>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</si>
  <si>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</si>
  <si>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</si>
  <si>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</si>
  <si>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</si>
  <si>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</si>
  <si>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</si>
  <si>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</si>
  <si>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</si>
  <si>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</si>
  <si>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</si>
  <si>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</si>
  <si>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</si>
  <si>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</si>
  <si>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</si>
  <si>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</si>
  <si>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</si>
  <si>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</si>
  <si>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</si>
  <si>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</si>
  <si>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</si>
  <si>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</si>
  <si>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</si>
  <si>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</si>
  <si>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</si>
  <si>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</si>
  <si>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</si>
  <si>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</si>
  <si>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</si>
  <si>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</si>
  <si>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</si>
  <si>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</si>
  <si>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</si>
  <si>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</si>
  <si>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</si>
  <si>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</si>
  <si>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</si>
  <si>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</si>
  <si>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</si>
  <si>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</si>
  <si>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</si>
  <si>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</si>
  <si>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</si>
  <si>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</si>
  <si>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</si>
  <si>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</si>
  <si>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</si>
  <si>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</si>
  <si>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</si>
  <si>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</si>
  <si>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</si>
  <si>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</si>
  <si>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</si>
  <si>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</si>
  <si>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</si>
  <si>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</si>
  <si>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</si>
  <si>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</si>
  <si>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</si>
  <si>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</si>
  <si>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</si>
  <si>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</si>
  <si>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</si>
  <si>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</si>
  <si>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</si>
  <si>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</si>
  <si>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</si>
  <si>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</si>
  <si>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</si>
  <si>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</si>
  <si>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</si>
  <si>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</si>
  <si>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</si>
  <si>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</si>
  <si>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</si>
  <si>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</si>
  <si>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</si>
  <si>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</si>
  <si>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</si>
  <si>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</si>
  <si>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</si>
  <si>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</si>
  <si>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</si>
  <si>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</si>
  <si>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</si>
  <si>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</si>
  <si>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</si>
  <si>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</si>
  <si>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</si>
  <si>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</si>
  <si>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</si>
  <si>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</si>
  <si>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</si>
  <si>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</si>
  <si>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</si>
  <si>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</si>
  <si>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</si>
  <si>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</si>
  <si>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</si>
  <si>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</si>
  <si>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</si>
  <si>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</si>
  <si>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</si>
  <si>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</si>
  <si>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</si>
  <si>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</si>
  <si>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</si>
  <si>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</si>
  <si>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</si>
  <si>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</si>
  <si>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</si>
  <si>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</si>
  <si>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</si>
  <si>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</si>
  <si>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</si>
  <si>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</si>
  <si>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</si>
  <si>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</si>
  <si>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</si>
  <si>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</si>
  <si>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</si>
  <si>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</si>
  <si>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</si>
  <si>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</si>
  <si>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</si>
  <si>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</si>
  <si>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</si>
  <si>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</si>
  <si>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</si>
  <si>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</si>
  <si>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</si>
  <si>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</si>
  <si>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</si>
  <si>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</si>
  <si>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</si>
  <si>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</si>
  <si>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</si>
  <si>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</si>
  <si>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</si>
  <si>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</si>
  <si>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</si>
  <si>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</si>
  <si>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</si>
  <si>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</si>
  <si>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</si>
  <si>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</si>
  <si>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</si>
  <si>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</si>
  <si>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</si>
  <si>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</si>
  <si>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</si>
  <si>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</si>
  <si>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</si>
  <si>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</si>
  <si>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</si>
  <si>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</si>
  <si>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</si>
  <si>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</si>
  <si>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</si>
  <si>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</si>
  <si>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</si>
  <si>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</si>
  <si>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</si>
  <si>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</si>
  <si>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</si>
  <si>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</si>
  <si>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</si>
  <si>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</si>
  <si>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</si>
  <si>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</si>
  <si>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</si>
  <si>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</si>
  <si>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</si>
  <si>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</si>
  <si>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</si>
  <si>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</si>
  <si>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</si>
  <si>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</si>
  <si>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</si>
  <si>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</si>
  <si>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</si>
  <si>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</si>
  <si>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</si>
  <si>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</si>
  <si>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</si>
  <si>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</si>
  <si>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</si>
  <si>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</si>
  <si>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</si>
  <si>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</si>
  <si>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</si>
  <si>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</si>
  <si>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</si>
  <si>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</si>
  <si>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</si>
  <si>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</si>
  <si>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</si>
  <si>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</si>
  <si>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</si>
  <si>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</si>
  <si>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</si>
  <si>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</si>
  <si>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</si>
  <si>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</si>
  <si>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</si>
  <si>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</si>
  <si>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</si>
  <si>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</si>
  <si>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</si>
  <si>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</si>
  <si>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</si>
  <si>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</si>
  <si>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</si>
  <si>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</si>
  <si>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</si>
  <si>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</si>
  <si>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</si>
  <si>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</si>
  <si>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</si>
  <si>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</si>
  <si>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</si>
  <si>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</si>
  <si>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</si>
  <si>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</si>
  <si>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</si>
  <si>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</si>
  <si>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</si>
  <si>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</si>
  <si>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</si>
  <si>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</si>
  <si>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</si>
  <si>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</si>
  <si>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</si>
  <si>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</si>
  <si>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</si>
  <si>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</si>
  <si>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</si>
  <si>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</si>
  <si>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</si>
  <si>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</si>
  <si>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</si>
  <si>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</si>
  <si>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</si>
  <si>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</si>
  <si>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</si>
  <si>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</si>
  <si>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</si>
  <si>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</si>
  <si>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</si>
  <si>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</si>
  <si>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</si>
  <si>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</si>
  <si>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</si>
  <si>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</si>
  <si>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</si>
  <si>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</si>
  <si>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</si>
  <si>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</si>
  <si>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</si>
  <si>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</si>
  <si>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</si>
  <si>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</si>
  <si>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</si>
  <si>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</si>
  <si>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</si>
  <si>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</si>
  <si>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</si>
  <si>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</si>
  <si>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</si>
  <si>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</si>
  <si>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</si>
  <si>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</si>
  <si>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</si>
  <si>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</si>
  <si>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</si>
  <si>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</si>
  <si>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</si>
  <si>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</si>
  <si>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</si>
  <si>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</si>
  <si>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</si>
  <si>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</si>
  <si>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</si>
  <si>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</si>
  <si>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</si>
  <si>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</si>
  <si>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</si>
  <si>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</si>
  <si>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</si>
  <si>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</si>
  <si>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</si>
  <si>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</si>
  <si>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</si>
  <si>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</si>
  <si>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</si>
  <si>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</si>
  <si>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</si>
  <si>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</si>
  <si>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</si>
  <si>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</si>
  <si>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</si>
  <si>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</si>
  <si>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</si>
  <si>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</si>
  <si>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</si>
  <si>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</si>
  <si>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</si>
  <si>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</si>
  <si>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</si>
  <si>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</si>
  <si>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</si>
  <si>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</si>
  <si>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</si>
  <si>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</si>
  <si>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</si>
  <si>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</si>
  <si>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</si>
  <si>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</si>
  <si>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</si>
  <si>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</si>
  <si>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</si>
  <si>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</si>
  <si>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</si>
  <si>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</si>
  <si>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</si>
  <si>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</si>
  <si>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</si>
  <si>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</si>
  <si>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</si>
  <si>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</si>
  <si>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</si>
  <si>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</si>
  <si>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</si>
  <si>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</si>
  <si>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</si>
  <si>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</si>
  <si>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</si>
  <si>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</si>
  <si>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</si>
  <si>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</si>
  <si>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</si>
  <si>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</si>
  <si>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</si>
  <si>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</si>
  <si>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</si>
  <si>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</si>
  <si>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</si>
  <si>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</si>
  <si>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</si>
  <si>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</si>
  <si>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</si>
  <si>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</si>
  <si>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</si>
  <si>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</si>
  <si>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</si>
  <si>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</si>
  <si>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</si>
  <si>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</si>
  <si>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</si>
  <si>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</si>
  <si>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</si>
  <si>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</si>
  <si>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</si>
  <si>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</si>
  <si>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</si>
  <si>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</si>
  <si>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</si>
  <si>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</si>
  <si>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</si>
  <si>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</si>
  <si>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</si>
  <si>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</si>
  <si>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</si>
  <si>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</si>
  <si>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</si>
  <si>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</si>
  <si>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</si>
  <si>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</si>
  <si>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</si>
  <si>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</si>
  <si>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</si>
  <si>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</si>
  <si>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</si>
  <si>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</si>
  <si>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</si>
  <si>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</si>
  <si>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</si>
  <si>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</si>
  <si>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</si>
  <si>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</si>
  <si>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</si>
  <si>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</si>
  <si>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</si>
  <si>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</si>
  <si>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</si>
  <si>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</si>
  <si>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</si>
  <si>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</si>
  <si>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</si>
  <si>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</si>
  <si>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</si>
  <si>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</si>
  <si>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</si>
  <si>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</si>
  <si>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</si>
  <si>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</si>
  <si>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</si>
  <si>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</si>
  <si>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</si>
  <si>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</si>
  <si>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</si>
  <si>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</si>
  <si>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</si>
  <si>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</si>
  <si>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</si>
  <si>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</si>
  <si>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</si>
  <si>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</si>
  <si>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</si>
  <si>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</si>
  <si>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</si>
  <si>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</si>
  <si>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</si>
  <si>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</si>
  <si>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</si>
  <si>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</si>
  <si>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</si>
  <si>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</si>
  <si>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</si>
  <si>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</si>
  <si>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</si>
  <si>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</si>
  <si>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</si>
  <si>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</si>
  <si>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</si>
  <si>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</si>
  <si>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</si>
  <si>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</si>
  <si>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</si>
  <si>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</si>
  <si>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</si>
  <si>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</si>
  <si>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</si>
  <si>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</si>
  <si>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</si>
  <si>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</si>
  <si>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</si>
  <si>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</si>
  <si>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</si>
  <si>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</si>
  <si>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</si>
  <si>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</si>
  <si>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</si>
  <si>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</si>
  <si>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</si>
  <si>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</si>
  <si>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</si>
  <si>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</si>
  <si>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</si>
  <si>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</si>
  <si>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</si>
  <si>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</si>
  <si>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</si>
  <si>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</si>
  <si>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</si>
  <si>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</si>
  <si>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</si>
  <si>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</si>
  <si>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</si>
  <si>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</si>
  <si>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</si>
  <si>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</si>
  <si>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</si>
  <si>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</si>
  <si>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</si>
  <si>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</si>
  <si>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</si>
  <si>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</si>
  <si>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</si>
  <si>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</si>
  <si>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</si>
  <si>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</si>
  <si>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</si>
  <si>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</si>
  <si>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</si>
  <si>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</si>
  <si>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</si>
  <si>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</si>
  <si>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</si>
  <si>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</si>
  <si>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</si>
  <si>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</si>
  <si>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</si>
  <si>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</si>
  <si>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</si>
  <si>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</si>
  <si>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</si>
  <si>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</si>
  <si>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</si>
  <si>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</si>
  <si>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</si>
  <si>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</si>
  <si>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</si>
  <si>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</si>
  <si>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</si>
  <si>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</si>
  <si>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</si>
  <si>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</si>
  <si>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</si>
  <si>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</si>
  <si>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</si>
  <si>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</si>
  <si>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</si>
  <si>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</si>
  <si>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</si>
  <si>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</si>
  <si>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</si>
  <si>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</si>
  <si>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</si>
  <si>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</si>
  <si>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</si>
  <si>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</si>
  <si>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</si>
  <si>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</si>
  <si>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</si>
  <si>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</si>
  <si>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</si>
  <si>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</si>
  <si>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</si>
  <si>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</si>
  <si>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</si>
  <si>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</si>
  <si>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</si>
  <si>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</si>
  <si>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</si>
  <si>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</si>
  <si>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</si>
  <si>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</si>
  <si>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</si>
  <si>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</si>
  <si>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</si>
  <si>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</si>
  <si>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</si>
  <si>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</si>
  <si>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</si>
  <si>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</si>
  <si>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</si>
  <si>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</si>
  <si>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</si>
  <si>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</si>
  <si>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</si>
  <si>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</si>
  <si>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</si>
  <si>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</si>
  <si>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</si>
  <si>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</si>
  <si>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</si>
  <si>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</si>
  <si>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</si>
  <si>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</si>
  <si>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</si>
  <si>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</si>
  <si>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</si>
  <si>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</si>
  <si>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</si>
  <si>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</si>
  <si>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</si>
  <si>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</si>
  <si>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</si>
  <si>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</si>
  <si>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</si>
  <si>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</si>
  <si>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</si>
  <si>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</si>
  <si>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</si>
  <si>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</si>
  <si>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</si>
  <si>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</si>
  <si>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</si>
  <si>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</si>
  <si>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</si>
  <si>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</si>
  <si>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</si>
  <si>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</si>
  <si>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</si>
  <si>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</si>
  <si>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</si>
  <si>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</si>
  <si>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</si>
  <si>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</si>
  <si>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</si>
  <si>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</si>
  <si>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</si>
  <si>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</si>
  <si>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</si>
  <si>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</si>
  <si>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</si>
  <si>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</si>
  <si>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</si>
  <si>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</si>
  <si>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</si>
  <si>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</si>
  <si>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</si>
  <si>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</si>
  <si>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</si>
  <si>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</si>
  <si>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</si>
  <si>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</si>
  <si>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</si>
  <si>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</si>
  <si>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</si>
  <si>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</si>
  <si>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</si>
  <si>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</si>
  <si>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</si>
  <si>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</si>
  <si>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</si>
  <si>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</si>
  <si>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</si>
  <si>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</si>
  <si>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</si>
  <si>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</si>
  <si>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</si>
  <si>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</si>
  <si>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</si>
  <si>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</si>
  <si>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</si>
  <si>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</si>
  <si>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</si>
  <si>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</si>
  <si>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</si>
  <si>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</si>
  <si>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</si>
  <si>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</si>
  <si>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</si>
  <si>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</si>
  <si>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</si>
  <si>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</si>
  <si>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</si>
  <si>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</si>
  <si>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</si>
  <si>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</si>
  <si>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</si>
  <si>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</si>
  <si>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</si>
  <si>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</si>
  <si>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</si>
  <si>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</si>
  <si>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</si>
  <si>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</si>
  <si>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</si>
  <si>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</si>
  <si>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</si>
  <si>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</si>
  <si>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</si>
  <si>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</si>
  <si>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</si>
  <si>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</si>
  <si>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</si>
  <si>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</si>
  <si>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</si>
  <si>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</si>
  <si>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</si>
  <si>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</si>
  <si>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</si>
  <si>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</si>
  <si>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</si>
  <si>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</si>
  <si>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</si>
  <si>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</si>
  <si>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</si>
  <si>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</si>
  <si>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</si>
  <si>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</si>
  <si>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</si>
  <si>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</si>
  <si>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</si>
  <si>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</si>
  <si>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</si>
  <si>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</si>
  <si>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</si>
  <si>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</si>
  <si>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</si>
  <si>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</si>
  <si>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</si>
  <si>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</si>
  <si>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</si>
  <si>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</si>
  <si>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</si>
  <si>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</si>
  <si>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</si>
  <si>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</si>
  <si>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</si>
  <si>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</si>
  <si>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</si>
  <si>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</si>
  <si>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</si>
  <si>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</si>
  <si>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</si>
  <si>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</si>
  <si>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</si>
  <si>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</si>
  <si>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</si>
  <si>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</si>
  <si>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</si>
  <si>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</si>
  <si>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</si>
  <si>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</si>
  <si>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</si>
  <si>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</si>
  <si>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</si>
  <si>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</si>
  <si>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</si>
  <si>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</si>
  <si>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</si>
  <si>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</si>
  <si>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</si>
  <si>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</si>
  <si>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</si>
  <si>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</si>
  <si>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</si>
  <si>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</si>
  <si>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</si>
  <si>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</si>
  <si>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</si>
  <si>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</si>
  <si>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</si>
  <si>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art books</t>
  </si>
  <si>
    <t>translations</t>
  </si>
  <si>
    <t>children's books</t>
  </si>
  <si>
    <t>fiction</t>
  </si>
  <si>
    <t>radio &amp; podcasts</t>
  </si>
  <si>
    <t>nonfiction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</si>
</sst>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C56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7-1643-8D35-57B732EC3FA5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7-1643-8D35-57B732EC3FA5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7-1643-8D35-57B732EC3FA5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7-1643-8D35-57B732EC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5979920"/>
        <c:axId val="645981600"/>
      </c:barChart>
      <c:catAx>
        <c:axId val="6459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1600"/>
        <c:crosses val="autoZero"/>
        <c:auto val="1"/>
        <c:lblAlgn val="ctr"/>
        <c:lblOffset val="100"/>
        <c:noMultiLvlLbl val="0"/>
      </c:catAx>
      <c:valAx>
        <c:axId val="6459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88900</xdr:rowOff>
    </xdr:from>
    <xdr:to>
      <xdr:col>12</xdr:col>
      <xdr:colOff>114300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3B10B-EF26-DC49-9C14-BA8C2C8F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07.740133449071" createdVersion="6" refreshedVersion="6" minRefreshableVersion="3" recordCount="4114" xr:uid="{47AC60F7-55BF-2B41-85F8-ADEEC5E301C5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4CDD3-5DED-0E40-A15A-C4100CD9563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5043F-F034-0646-97FB-09EA5DBCC3B9}" name="Table1" displayName="Table1" ref="A1:R238" totalsRowShown="0">
  <autoFilter ref="A1:R238" xr:uid="{9E75DFD1-4D92-E544-85E5-3EF2001B274B}"/>
  <tableColumns count="18">
    <tableColumn id="1" xr3:uid="{017ACEE5-434D-1D4D-9050-27E6AFE72743}" name="ID"/>
    <tableColumn id="2" xr3:uid="{4454F39F-F6BE-7D49-BB6E-CBB0F33E26A1}" name="Name"/>
    <tableColumn id="3" xr3:uid="{88A57E0A-F087-AE49-94B3-BAF44FDBB6C5}" name="Blurb"/>
    <tableColumn id="4" xr3:uid="{B8EE094C-F320-7441-AE65-E450A9DD4D6E}" name="Goal"/>
    <tableColumn id="5" xr3:uid="{C6A7B103-41EF-574F-8CBD-C620306CA0E5}" name="Pledged"/>
    <tableColumn id="6" xr3:uid="{0D0ACF5E-8466-C64B-9AB5-4FD05ADB2AFE}" name="State"/>
    <tableColumn id="7" xr3:uid="{1B56C251-259A-814A-8658-8F07172D1DCD}" name="Country"/>
    <tableColumn id="8" xr3:uid="{9D737957-3FB6-CC4C-98D6-A22997DE3998}" name="Currency"/>
    <tableColumn id="9" xr3:uid="{354F45AC-CC3E-744C-865E-E85552466764}" name="Deadline"/>
    <tableColumn id="10" xr3:uid="{952E2383-EF8D-3B41-9700-0316FD9E1BBE}" name="Launched_At"/>
    <tableColumn id="11" xr3:uid="{CE09A51C-C34A-AE42-A75F-96E902149923}" name="Staff_Pick"/>
    <tableColumn id="12" xr3:uid="{5DB7F0E1-9F74-8B47-BBB1-0E5A142DE914}" name="Backers_Count"/>
    <tableColumn id="13" xr3:uid="{E6A5F433-CC9C-CC40-AE30-4918D992CFC2}" name="Spotlight"/>
    <tableColumn id="14" xr3:uid="{8F6FB730-A5E6-4D43-8A9E-16A3AFAEE97E}" name="Category and Sub-Category"/>
    <tableColumn id="15" xr3:uid="{F0988B2E-5243-1F4E-9154-BD76131F6B09}" name="Percent Funded"/>
    <tableColumn id="16" xr3:uid="{C9DE2745-7312-5444-B61D-536336423E42}" name="Average Donation"/>
    <tableColumn id="17" xr3:uid="{1AB1179A-986A-854A-868C-E6D1CD6FBB6B}" name="Category"/>
    <tableColumn id="18" xr3:uid="{E248BF41-DE71-274B-A614-C164D96100A7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B978-A600-5646-8A13-2D465BD30D8F}">
  <dimension ref="A1:R238"/>
  <sheetViews>
    <sheetView topLeftCell="A5" workbookViewId="0">
      <selection sqref="A1:R238"/>
    </sheetView>
  </sheetViews>
  <sheetFormatPr baseColWidth="10" defaultRowHeight="15" x14ac:dyDescent="0.2"/>
  <cols>
    <col min="10" max="10" width="13.6640625" customWidth="1"/>
    <col min="12" max="12" width="14.83203125" customWidth="1"/>
    <col min="14" max="14" width="24" customWidth="1"/>
    <col min="15" max="15" width="15.83203125" customWidth="1"/>
    <col min="16" max="16" width="17.33203125" customWidth="1"/>
    <col min="18" max="18" width="13.6640625" customWidth="1"/>
  </cols>
  <sheetData>
    <row r="1" spans="1:18" x14ac:dyDescent="0.2">
      <c r="A1" t="s">
        <v>8293</v>
      </c>
      <c r="B1" t="s">
        <v>8294</v>
      </c>
      <c r="C1" t="s">
        <v>8295</v>
      </c>
      <c r="D1" t="s">
        <v>8296</v>
      </c>
      <c r="E1" t="s">
        <v>8297</v>
      </c>
      <c r="F1" t="s">
        <v>8298</v>
      </c>
      <c r="G1" t="s">
        <v>8299</v>
      </c>
      <c r="H1" t="s">
        <v>8300</v>
      </c>
      <c r="I1" t="s">
        <v>8301</v>
      </c>
      <c r="J1" t="s">
        <v>8302</v>
      </c>
      <c r="K1" t="s">
        <v>8303</v>
      </c>
      <c r="L1" t="s">
        <v>8304</v>
      </c>
      <c r="M1" t="s">
        <v>8305</v>
      </c>
      <c r="N1" t="s">
        <v>8251</v>
      </c>
      <c r="O1" t="s">
        <v>8306</v>
      </c>
      <c r="P1" t="s">
        <v>8307</v>
      </c>
      <c r="Q1" t="s">
        <v>8308</v>
      </c>
      <c r="R1" t="s">
        <v>8309</v>
      </c>
    </row>
    <row r="2" spans="1:18" x14ac:dyDescent="0.2">
      <c r="A2">
        <v>1580</v>
      </c>
      <c r="B2" t="s">
        <v>1579</v>
      </c>
      <c r="C2" t="s">
        <v>5687</v>
      </c>
      <c r="D2">
        <v>1750</v>
      </c>
      <c r="E2">
        <v>0</v>
      </c>
      <c r="F2" t="s">
        <v>8214</v>
      </c>
      <c r="G2" t="s">
        <v>8217</v>
      </c>
      <c r="H2" t="s">
        <v>8238</v>
      </c>
      <c r="I2">
        <v>1337562726</v>
      </c>
      <c r="J2">
        <v>1332378726</v>
      </c>
      <c r="K2" t="b">
        <v>0</v>
      </c>
      <c r="L2">
        <v>0</v>
      </c>
      <c r="M2" t="b">
        <v>0</v>
      </c>
      <c r="N2" t="s">
        <v>8277</v>
      </c>
      <c r="O2">
        <v>0</v>
      </c>
      <c r="P2" t="e">
        <v>#DIV/0!</v>
      </c>
      <c r="Q2" t="s">
        <v>8317</v>
      </c>
      <c r="R2" t="s">
        <v>8324</v>
      </c>
    </row>
    <row r="3" spans="1:18" x14ac:dyDescent="0.2">
      <c r="A3">
        <v>1579</v>
      </c>
      <c r="B3" t="s">
        <v>1578</v>
      </c>
      <c r="C3" t="s">
        <v>5686</v>
      </c>
      <c r="D3">
        <v>3333</v>
      </c>
      <c r="E3">
        <v>28</v>
      </c>
      <c r="F3" t="s">
        <v>8214</v>
      </c>
      <c r="G3" t="s">
        <v>8217</v>
      </c>
      <c r="H3" t="s">
        <v>8238</v>
      </c>
      <c r="I3">
        <v>1377734091</v>
      </c>
      <c r="J3">
        <v>1374882891</v>
      </c>
      <c r="K3" t="b">
        <v>0</v>
      </c>
      <c r="L3">
        <v>2</v>
      </c>
      <c r="M3" t="b">
        <v>0</v>
      </c>
      <c r="N3" t="s">
        <v>8277</v>
      </c>
      <c r="O3">
        <v>1</v>
      </c>
      <c r="P3">
        <v>14</v>
      </c>
      <c r="Q3" t="s">
        <v>8317</v>
      </c>
      <c r="R3" t="s">
        <v>8324</v>
      </c>
    </row>
    <row r="4" spans="1:18" x14ac:dyDescent="0.2">
      <c r="A4">
        <v>1578</v>
      </c>
      <c r="B4" t="s">
        <v>1577</v>
      </c>
      <c r="C4" t="s">
        <v>5685</v>
      </c>
      <c r="D4">
        <v>1897</v>
      </c>
      <c r="E4">
        <v>205</v>
      </c>
      <c r="F4" t="s">
        <v>8214</v>
      </c>
      <c r="G4" t="s">
        <v>8217</v>
      </c>
      <c r="H4" t="s">
        <v>8238</v>
      </c>
      <c r="I4">
        <v>1283392800</v>
      </c>
      <c r="J4">
        <v>1281317691</v>
      </c>
      <c r="K4" t="b">
        <v>0</v>
      </c>
      <c r="L4">
        <v>4</v>
      </c>
      <c r="M4" t="b">
        <v>0</v>
      </c>
      <c r="N4" t="s">
        <v>8277</v>
      </c>
      <c r="O4">
        <v>11</v>
      </c>
      <c r="P4">
        <v>51.25</v>
      </c>
      <c r="Q4" t="s">
        <v>8317</v>
      </c>
      <c r="R4" t="s">
        <v>8324</v>
      </c>
    </row>
    <row r="5" spans="1:18" x14ac:dyDescent="0.2">
      <c r="A5">
        <v>1577</v>
      </c>
      <c r="B5" t="s">
        <v>1576</v>
      </c>
      <c r="C5" t="s">
        <v>5684</v>
      </c>
      <c r="D5">
        <v>10000</v>
      </c>
      <c r="E5">
        <v>55</v>
      </c>
      <c r="F5" t="s">
        <v>8214</v>
      </c>
      <c r="G5" t="s">
        <v>8217</v>
      </c>
      <c r="H5" t="s">
        <v>8238</v>
      </c>
      <c r="I5">
        <v>1343161248</v>
      </c>
      <c r="J5">
        <v>1337977248</v>
      </c>
      <c r="K5" t="b">
        <v>0</v>
      </c>
      <c r="L5">
        <v>2</v>
      </c>
      <c r="M5" t="b">
        <v>0</v>
      </c>
      <c r="N5" t="s">
        <v>8277</v>
      </c>
      <c r="O5">
        <v>1</v>
      </c>
      <c r="P5">
        <v>27.5</v>
      </c>
      <c r="Q5" t="s">
        <v>8317</v>
      </c>
      <c r="R5" t="s">
        <v>8324</v>
      </c>
    </row>
    <row r="6" spans="1:18" x14ac:dyDescent="0.2">
      <c r="A6">
        <v>1576</v>
      </c>
      <c r="B6" t="s">
        <v>1575</v>
      </c>
      <c r="C6" t="s">
        <v>5683</v>
      </c>
      <c r="D6">
        <v>5000</v>
      </c>
      <c r="E6">
        <v>650</v>
      </c>
      <c r="F6" t="s">
        <v>8214</v>
      </c>
      <c r="G6" t="s">
        <v>8217</v>
      </c>
      <c r="H6" t="s">
        <v>8238</v>
      </c>
      <c r="I6">
        <v>1435698368</v>
      </c>
      <c r="J6">
        <v>1431810368</v>
      </c>
      <c r="K6" t="b">
        <v>0</v>
      </c>
      <c r="L6">
        <v>10</v>
      </c>
      <c r="M6" t="b">
        <v>0</v>
      </c>
      <c r="N6" t="s">
        <v>8277</v>
      </c>
      <c r="O6">
        <v>13</v>
      </c>
      <c r="P6">
        <v>65</v>
      </c>
      <c r="Q6" t="s">
        <v>8317</v>
      </c>
      <c r="R6" t="s">
        <v>8324</v>
      </c>
    </row>
    <row r="7" spans="1:18" x14ac:dyDescent="0.2">
      <c r="A7">
        <v>1575</v>
      </c>
      <c r="B7" t="s">
        <v>1574</v>
      </c>
      <c r="C7" t="s">
        <v>5682</v>
      </c>
      <c r="D7">
        <v>10000</v>
      </c>
      <c r="E7">
        <v>2291</v>
      </c>
      <c r="F7" t="s">
        <v>8214</v>
      </c>
      <c r="G7" t="s">
        <v>8217</v>
      </c>
      <c r="H7" t="s">
        <v>8238</v>
      </c>
      <c r="I7">
        <v>1404909296</v>
      </c>
      <c r="J7">
        <v>1402317296</v>
      </c>
      <c r="K7" t="b">
        <v>0</v>
      </c>
      <c r="L7">
        <v>35</v>
      </c>
      <c r="M7" t="b">
        <v>0</v>
      </c>
      <c r="N7" t="s">
        <v>8277</v>
      </c>
      <c r="O7">
        <v>23</v>
      </c>
      <c r="P7">
        <v>65.459999999999994</v>
      </c>
      <c r="Q7" t="s">
        <v>8317</v>
      </c>
      <c r="R7" t="s">
        <v>8324</v>
      </c>
    </row>
    <row r="8" spans="1:18" x14ac:dyDescent="0.2">
      <c r="A8">
        <v>1574</v>
      </c>
      <c r="B8" t="s">
        <v>1573</v>
      </c>
      <c r="C8" t="s">
        <v>5681</v>
      </c>
      <c r="D8">
        <v>10000</v>
      </c>
      <c r="E8">
        <v>506</v>
      </c>
      <c r="F8" t="s">
        <v>8214</v>
      </c>
      <c r="G8" t="s">
        <v>8217</v>
      </c>
      <c r="H8" t="s">
        <v>8238</v>
      </c>
      <c r="I8">
        <v>1424211329</v>
      </c>
      <c r="J8">
        <v>1421187329</v>
      </c>
      <c r="K8" t="b">
        <v>0</v>
      </c>
      <c r="L8">
        <v>6</v>
      </c>
      <c r="M8" t="b">
        <v>0</v>
      </c>
      <c r="N8" t="s">
        <v>8277</v>
      </c>
      <c r="O8">
        <v>5</v>
      </c>
      <c r="P8">
        <v>84.33</v>
      </c>
      <c r="Q8" t="s">
        <v>8317</v>
      </c>
      <c r="R8" t="s">
        <v>8324</v>
      </c>
    </row>
    <row r="9" spans="1:18" x14ac:dyDescent="0.2">
      <c r="A9">
        <v>1573</v>
      </c>
      <c r="B9" t="s">
        <v>1572</v>
      </c>
      <c r="C9" t="s">
        <v>5680</v>
      </c>
      <c r="D9">
        <v>9000</v>
      </c>
      <c r="E9">
        <v>223</v>
      </c>
      <c r="F9" t="s">
        <v>8214</v>
      </c>
      <c r="G9" t="s">
        <v>8222</v>
      </c>
      <c r="H9" t="s">
        <v>8243</v>
      </c>
      <c r="I9">
        <v>1491019140</v>
      </c>
      <c r="J9">
        <v>1487548802</v>
      </c>
      <c r="K9" t="b">
        <v>0</v>
      </c>
      <c r="L9">
        <v>3</v>
      </c>
      <c r="M9" t="b">
        <v>0</v>
      </c>
      <c r="N9" t="s">
        <v>8277</v>
      </c>
      <c r="O9">
        <v>2</v>
      </c>
      <c r="P9">
        <v>74.33</v>
      </c>
      <c r="Q9" t="s">
        <v>8317</v>
      </c>
      <c r="R9" t="s">
        <v>8324</v>
      </c>
    </row>
    <row r="10" spans="1:18" x14ac:dyDescent="0.2">
      <c r="A10">
        <v>1572</v>
      </c>
      <c r="B10" t="s">
        <v>1571</v>
      </c>
      <c r="C10" t="s">
        <v>5679</v>
      </c>
      <c r="D10">
        <v>2500</v>
      </c>
      <c r="E10">
        <v>125</v>
      </c>
      <c r="F10" t="s">
        <v>8214</v>
      </c>
      <c r="G10" t="s">
        <v>8218</v>
      </c>
      <c r="H10" t="s">
        <v>8239</v>
      </c>
      <c r="I10">
        <v>1456703940</v>
      </c>
      <c r="J10">
        <v>1454546859</v>
      </c>
      <c r="K10" t="b">
        <v>0</v>
      </c>
      <c r="L10">
        <v>3</v>
      </c>
      <c r="M10" t="b">
        <v>0</v>
      </c>
      <c r="N10" t="s">
        <v>8277</v>
      </c>
      <c r="O10">
        <v>5</v>
      </c>
      <c r="P10">
        <v>41.67</v>
      </c>
      <c r="Q10" t="s">
        <v>8317</v>
      </c>
      <c r="R10" t="s">
        <v>8324</v>
      </c>
    </row>
    <row r="11" spans="1:18" x14ac:dyDescent="0.2">
      <c r="A11">
        <v>1571</v>
      </c>
      <c r="B11" t="s">
        <v>1570</v>
      </c>
      <c r="C11" t="s">
        <v>5678</v>
      </c>
      <c r="D11">
        <v>12100</v>
      </c>
      <c r="E11">
        <v>80</v>
      </c>
      <c r="F11" t="s">
        <v>8214</v>
      </c>
      <c r="G11" t="s">
        <v>8218</v>
      </c>
      <c r="H11" t="s">
        <v>8239</v>
      </c>
      <c r="I11">
        <v>1434738483</v>
      </c>
      <c r="J11">
        <v>1432146483</v>
      </c>
      <c r="K11" t="b">
        <v>0</v>
      </c>
      <c r="L11">
        <v>4</v>
      </c>
      <c r="M11" t="b">
        <v>0</v>
      </c>
      <c r="N11" t="s">
        <v>8277</v>
      </c>
      <c r="O11">
        <v>1</v>
      </c>
      <c r="P11">
        <v>20</v>
      </c>
      <c r="Q11" t="s">
        <v>8317</v>
      </c>
      <c r="R11" t="s">
        <v>8324</v>
      </c>
    </row>
    <row r="12" spans="1:18" x14ac:dyDescent="0.2">
      <c r="A12">
        <v>1570</v>
      </c>
      <c r="B12" t="s">
        <v>1569</v>
      </c>
      <c r="C12" s="3" t="s">
        <v>5677</v>
      </c>
      <c r="D12">
        <v>6000</v>
      </c>
      <c r="E12">
        <v>2484</v>
      </c>
      <c r="F12" t="s">
        <v>8214</v>
      </c>
      <c r="G12" t="s">
        <v>8217</v>
      </c>
      <c r="H12" t="s">
        <v>8238</v>
      </c>
      <c r="I12">
        <v>1460140282</v>
      </c>
      <c r="J12">
        <v>1457551882</v>
      </c>
      <c r="K12" t="b">
        <v>0</v>
      </c>
      <c r="L12">
        <v>52</v>
      </c>
      <c r="M12" t="b">
        <v>0</v>
      </c>
      <c r="N12" t="s">
        <v>8277</v>
      </c>
      <c r="O12">
        <v>41</v>
      </c>
      <c r="P12">
        <v>47.77</v>
      </c>
      <c r="Q12" t="s">
        <v>8317</v>
      </c>
      <c r="R12" t="s">
        <v>8324</v>
      </c>
    </row>
    <row r="13" spans="1:18" x14ac:dyDescent="0.2">
      <c r="A13">
        <v>1569</v>
      </c>
      <c r="B13" t="s">
        <v>1568</v>
      </c>
      <c r="C13" t="s">
        <v>5676</v>
      </c>
      <c r="D13">
        <v>30000</v>
      </c>
      <c r="E13">
        <v>0</v>
      </c>
      <c r="F13" t="s">
        <v>8214</v>
      </c>
      <c r="G13" t="s">
        <v>8217</v>
      </c>
      <c r="H13" t="s">
        <v>8238</v>
      </c>
      <c r="I13">
        <v>1369498714</v>
      </c>
      <c r="J13">
        <v>1366906714</v>
      </c>
      <c r="K13" t="b">
        <v>0</v>
      </c>
      <c r="L13">
        <v>0</v>
      </c>
      <c r="M13" t="b">
        <v>0</v>
      </c>
      <c r="N13" t="s">
        <v>8277</v>
      </c>
      <c r="O13">
        <v>0</v>
      </c>
      <c r="P13" t="e">
        <v>#DIV/0!</v>
      </c>
      <c r="Q13" t="s">
        <v>8317</v>
      </c>
      <c r="R13" t="s">
        <v>8324</v>
      </c>
    </row>
    <row r="14" spans="1:18" x14ac:dyDescent="0.2">
      <c r="A14">
        <v>1568</v>
      </c>
      <c r="B14" t="s">
        <v>1567</v>
      </c>
      <c r="C14" t="s">
        <v>5675</v>
      </c>
      <c r="D14">
        <v>25000</v>
      </c>
      <c r="E14">
        <v>3410</v>
      </c>
      <c r="F14" t="s">
        <v>8214</v>
      </c>
      <c r="G14" t="s">
        <v>8217</v>
      </c>
      <c r="H14" t="s">
        <v>8238</v>
      </c>
      <c r="I14">
        <v>1419384585</v>
      </c>
      <c r="J14">
        <v>1416360585</v>
      </c>
      <c r="K14" t="b">
        <v>0</v>
      </c>
      <c r="L14">
        <v>22</v>
      </c>
      <c r="M14" t="b">
        <v>0</v>
      </c>
      <c r="N14" t="s">
        <v>8277</v>
      </c>
      <c r="O14">
        <v>14</v>
      </c>
      <c r="P14">
        <v>155</v>
      </c>
      <c r="Q14" t="s">
        <v>8317</v>
      </c>
      <c r="R14" t="s">
        <v>8324</v>
      </c>
    </row>
    <row r="15" spans="1:18" x14ac:dyDescent="0.2">
      <c r="A15">
        <v>1567</v>
      </c>
      <c r="B15" t="s">
        <v>1566</v>
      </c>
      <c r="C15" t="s">
        <v>5674</v>
      </c>
      <c r="D15">
        <v>8500</v>
      </c>
      <c r="E15">
        <v>350</v>
      </c>
      <c r="F15" t="s">
        <v>8214</v>
      </c>
      <c r="G15" t="s">
        <v>8217</v>
      </c>
      <c r="H15" t="s">
        <v>8238</v>
      </c>
      <c r="I15">
        <v>1392595200</v>
      </c>
      <c r="J15">
        <v>1391293745</v>
      </c>
      <c r="K15" t="b">
        <v>0</v>
      </c>
      <c r="L15">
        <v>13</v>
      </c>
      <c r="M15" t="b">
        <v>0</v>
      </c>
      <c r="N15" t="s">
        <v>8277</v>
      </c>
      <c r="O15">
        <v>4</v>
      </c>
      <c r="P15">
        <v>26.92</v>
      </c>
      <c r="Q15" t="s">
        <v>8317</v>
      </c>
      <c r="R15" t="s">
        <v>8324</v>
      </c>
    </row>
    <row r="16" spans="1:18" x14ac:dyDescent="0.2">
      <c r="A16">
        <v>1566</v>
      </c>
      <c r="B16" t="s">
        <v>1565</v>
      </c>
      <c r="C16" t="s">
        <v>5673</v>
      </c>
      <c r="D16">
        <v>30000</v>
      </c>
      <c r="E16">
        <v>6375</v>
      </c>
      <c r="F16" t="s">
        <v>8214</v>
      </c>
      <c r="G16" t="s">
        <v>8217</v>
      </c>
      <c r="H16" t="s">
        <v>8238</v>
      </c>
      <c r="I16">
        <v>1469656800</v>
      </c>
      <c r="J16">
        <v>1467151204</v>
      </c>
      <c r="K16" t="b">
        <v>0</v>
      </c>
      <c r="L16">
        <v>59</v>
      </c>
      <c r="M16" t="b">
        <v>0</v>
      </c>
      <c r="N16" t="s">
        <v>8277</v>
      </c>
      <c r="O16">
        <v>21</v>
      </c>
      <c r="P16">
        <v>108.05</v>
      </c>
      <c r="Q16" t="s">
        <v>8317</v>
      </c>
      <c r="R16" t="s">
        <v>8324</v>
      </c>
    </row>
    <row r="17" spans="1:18" x14ac:dyDescent="0.2">
      <c r="A17">
        <v>1565</v>
      </c>
      <c r="B17" t="s">
        <v>1564</v>
      </c>
      <c r="C17" t="s">
        <v>5672</v>
      </c>
      <c r="D17">
        <v>4000</v>
      </c>
      <c r="E17">
        <v>100</v>
      </c>
      <c r="F17" t="s">
        <v>8214</v>
      </c>
      <c r="G17" t="s">
        <v>8217</v>
      </c>
      <c r="H17" t="s">
        <v>8238</v>
      </c>
      <c r="I17">
        <v>1307554261</v>
      </c>
      <c r="J17">
        <v>1304962261</v>
      </c>
      <c r="K17" t="b">
        <v>0</v>
      </c>
      <c r="L17">
        <v>1</v>
      </c>
      <c r="M17" t="b">
        <v>0</v>
      </c>
      <c r="N17" t="s">
        <v>8277</v>
      </c>
      <c r="O17">
        <v>3</v>
      </c>
      <c r="P17">
        <v>100</v>
      </c>
      <c r="Q17" t="s">
        <v>8317</v>
      </c>
      <c r="R17" t="s">
        <v>8324</v>
      </c>
    </row>
    <row r="18" spans="1:18" x14ac:dyDescent="0.2">
      <c r="A18">
        <v>1564</v>
      </c>
      <c r="B18" t="s">
        <v>1563</v>
      </c>
      <c r="C18" t="s">
        <v>5671</v>
      </c>
      <c r="D18">
        <v>10000</v>
      </c>
      <c r="E18">
        <v>10</v>
      </c>
      <c r="F18" t="s">
        <v>8214</v>
      </c>
      <c r="G18" t="s">
        <v>8217</v>
      </c>
      <c r="H18" t="s">
        <v>8238</v>
      </c>
      <c r="I18">
        <v>1432843500</v>
      </c>
      <c r="J18">
        <v>1430124509</v>
      </c>
      <c r="K18" t="b">
        <v>0</v>
      </c>
      <c r="L18">
        <v>1</v>
      </c>
      <c r="M18" t="b">
        <v>0</v>
      </c>
      <c r="N18" t="s">
        <v>8277</v>
      </c>
      <c r="O18">
        <v>0</v>
      </c>
      <c r="P18">
        <v>10</v>
      </c>
      <c r="Q18" t="s">
        <v>8317</v>
      </c>
      <c r="R18" t="s">
        <v>8324</v>
      </c>
    </row>
    <row r="19" spans="1:18" x14ac:dyDescent="0.2">
      <c r="A19">
        <v>1563</v>
      </c>
      <c r="B19" t="s">
        <v>1562</v>
      </c>
      <c r="C19" t="s">
        <v>5670</v>
      </c>
      <c r="D19">
        <v>6000</v>
      </c>
      <c r="E19">
        <v>85</v>
      </c>
      <c r="F19" t="s">
        <v>8214</v>
      </c>
      <c r="G19" t="s">
        <v>8218</v>
      </c>
      <c r="H19" t="s">
        <v>8239</v>
      </c>
      <c r="I19">
        <v>1394815751</v>
      </c>
      <c r="J19">
        <v>1389635351</v>
      </c>
      <c r="K19" t="b">
        <v>0</v>
      </c>
      <c r="L19">
        <v>2</v>
      </c>
      <c r="M19" t="b">
        <v>0</v>
      </c>
      <c r="N19" t="s">
        <v>8277</v>
      </c>
      <c r="O19">
        <v>1</v>
      </c>
      <c r="P19">
        <v>42.5</v>
      </c>
      <c r="Q19" t="s">
        <v>8317</v>
      </c>
      <c r="R19" t="s">
        <v>8324</v>
      </c>
    </row>
    <row r="20" spans="1:18" x14ac:dyDescent="0.2">
      <c r="A20">
        <v>1562</v>
      </c>
      <c r="B20" t="s">
        <v>1561</v>
      </c>
      <c r="C20" t="s">
        <v>5669</v>
      </c>
      <c r="D20">
        <v>4000</v>
      </c>
      <c r="E20">
        <v>0</v>
      </c>
      <c r="F20" t="s">
        <v>8214</v>
      </c>
      <c r="G20" t="s">
        <v>8217</v>
      </c>
      <c r="H20" t="s">
        <v>8238</v>
      </c>
      <c r="I20">
        <v>1259715000</v>
      </c>
      <c r="J20">
        <v>1253712916</v>
      </c>
      <c r="K20" t="b">
        <v>0</v>
      </c>
      <c r="L20">
        <v>0</v>
      </c>
      <c r="M20" t="b">
        <v>0</v>
      </c>
      <c r="N20" t="s">
        <v>8277</v>
      </c>
      <c r="O20">
        <v>0</v>
      </c>
      <c r="P20" t="e">
        <v>#DIV/0!</v>
      </c>
      <c r="Q20" t="s">
        <v>8317</v>
      </c>
      <c r="R20" t="s">
        <v>8324</v>
      </c>
    </row>
    <row r="21" spans="1:18" x14ac:dyDescent="0.2">
      <c r="A21">
        <v>1561</v>
      </c>
      <c r="B21" t="s">
        <v>1560</v>
      </c>
      <c r="C21" t="s">
        <v>5668</v>
      </c>
      <c r="D21">
        <v>10000</v>
      </c>
      <c r="E21">
        <v>67</v>
      </c>
      <c r="F21" t="s">
        <v>8214</v>
      </c>
      <c r="G21" t="s">
        <v>8217</v>
      </c>
      <c r="H21" t="s">
        <v>8238</v>
      </c>
      <c r="I21">
        <v>1383789603</v>
      </c>
      <c r="J21">
        <v>1381194003</v>
      </c>
      <c r="K21" t="b">
        <v>0</v>
      </c>
      <c r="L21">
        <v>1</v>
      </c>
      <c r="M21" t="b">
        <v>0</v>
      </c>
      <c r="N21" t="s">
        <v>8277</v>
      </c>
      <c r="O21">
        <v>1</v>
      </c>
      <c r="P21">
        <v>67</v>
      </c>
      <c r="Q21" t="s">
        <v>8317</v>
      </c>
      <c r="R21" t="s">
        <v>8324</v>
      </c>
    </row>
    <row r="22" spans="1:18" x14ac:dyDescent="0.2">
      <c r="A22">
        <v>1460</v>
      </c>
      <c r="B22" t="s">
        <v>1459</v>
      </c>
      <c r="C22" t="s">
        <v>5567</v>
      </c>
      <c r="D22">
        <v>25000000</v>
      </c>
      <c r="E22">
        <v>0</v>
      </c>
      <c r="F22" t="s">
        <v>8214</v>
      </c>
      <c r="G22" t="s">
        <v>8217</v>
      </c>
      <c r="H22" t="s">
        <v>8238</v>
      </c>
      <c r="I22">
        <v>1417391100</v>
      </c>
      <c r="J22">
        <v>1412371898</v>
      </c>
      <c r="K22" t="b">
        <v>0</v>
      </c>
      <c r="L22">
        <v>0</v>
      </c>
      <c r="M22" t="b">
        <v>0</v>
      </c>
      <c r="N22" t="s">
        <v>8274</v>
      </c>
      <c r="O22">
        <v>0</v>
      </c>
      <c r="P22" t="e">
        <v>#DIV/0!</v>
      </c>
      <c r="Q22" t="s">
        <v>8317</v>
      </c>
      <c r="R22" t="s">
        <v>8325</v>
      </c>
    </row>
    <row r="23" spans="1:18" x14ac:dyDescent="0.2">
      <c r="A23">
        <v>1459</v>
      </c>
      <c r="B23" t="s">
        <v>1458</v>
      </c>
      <c r="C23" t="s">
        <v>5566</v>
      </c>
      <c r="D23">
        <v>37000</v>
      </c>
      <c r="E23">
        <v>0</v>
      </c>
      <c r="F23" t="s">
        <v>8214</v>
      </c>
      <c r="G23" t="s">
        <v>8225</v>
      </c>
      <c r="H23" t="s">
        <v>8245</v>
      </c>
      <c r="I23">
        <v>1449077100</v>
      </c>
      <c r="J23">
        <v>1446612896</v>
      </c>
      <c r="K23" t="b">
        <v>0</v>
      </c>
      <c r="L23">
        <v>0</v>
      </c>
      <c r="M23" t="b">
        <v>0</v>
      </c>
      <c r="N23" t="s">
        <v>8274</v>
      </c>
      <c r="O23">
        <v>0</v>
      </c>
      <c r="P23" t="e">
        <v>#DIV/0!</v>
      </c>
      <c r="Q23" t="s">
        <v>8317</v>
      </c>
      <c r="R23" t="s">
        <v>8325</v>
      </c>
    </row>
    <row r="24" spans="1:18" x14ac:dyDescent="0.2">
      <c r="A24">
        <v>1458</v>
      </c>
      <c r="B24" t="s">
        <v>1457</v>
      </c>
      <c r="C24" t="s">
        <v>5565</v>
      </c>
      <c r="D24">
        <v>5000</v>
      </c>
      <c r="E24">
        <v>0</v>
      </c>
      <c r="F24" t="s">
        <v>8214</v>
      </c>
      <c r="G24" t="s">
        <v>8217</v>
      </c>
      <c r="H24" t="s">
        <v>8238</v>
      </c>
      <c r="I24">
        <v>1407729600</v>
      </c>
      <c r="J24">
        <v>1405097760</v>
      </c>
      <c r="K24" t="b">
        <v>0</v>
      </c>
      <c r="L24">
        <v>0</v>
      </c>
      <c r="M24" t="b">
        <v>0</v>
      </c>
      <c r="N24" t="s">
        <v>8274</v>
      </c>
      <c r="O24">
        <v>0</v>
      </c>
      <c r="P24" t="e">
        <v>#DIV/0!</v>
      </c>
      <c r="Q24" t="s">
        <v>8317</v>
      </c>
      <c r="R24" t="s">
        <v>8325</v>
      </c>
    </row>
    <row r="25" spans="1:18" x14ac:dyDescent="0.2">
      <c r="A25">
        <v>1457</v>
      </c>
      <c r="B25" t="s">
        <v>1456</v>
      </c>
      <c r="C25" t="s">
        <v>5564</v>
      </c>
      <c r="D25">
        <v>6000</v>
      </c>
      <c r="E25">
        <v>0</v>
      </c>
      <c r="F25" t="s">
        <v>8214</v>
      </c>
      <c r="G25" t="s">
        <v>8217</v>
      </c>
      <c r="H25" t="s">
        <v>8238</v>
      </c>
      <c r="I25">
        <v>1447281044</v>
      </c>
      <c r="J25">
        <v>1444685444</v>
      </c>
      <c r="K25" t="b">
        <v>0</v>
      </c>
      <c r="L25">
        <v>0</v>
      </c>
      <c r="M25" t="b">
        <v>0</v>
      </c>
      <c r="N25" t="s">
        <v>8274</v>
      </c>
      <c r="O25">
        <v>0</v>
      </c>
      <c r="P25" t="e">
        <v>#DIV/0!</v>
      </c>
      <c r="Q25" t="s">
        <v>8317</v>
      </c>
      <c r="R25" t="s">
        <v>8325</v>
      </c>
    </row>
    <row r="26" spans="1:18" x14ac:dyDescent="0.2">
      <c r="A26">
        <v>1456</v>
      </c>
      <c r="B26" t="s">
        <v>1455</v>
      </c>
      <c r="C26" t="s">
        <v>5563</v>
      </c>
      <c r="D26">
        <v>5000</v>
      </c>
      <c r="E26">
        <v>145</v>
      </c>
      <c r="F26" t="s">
        <v>8214</v>
      </c>
      <c r="G26" t="s">
        <v>8230</v>
      </c>
      <c r="H26" t="s">
        <v>8241</v>
      </c>
      <c r="I26">
        <v>1483459365</v>
      </c>
      <c r="J26">
        <v>1480867365</v>
      </c>
      <c r="K26" t="b">
        <v>0</v>
      </c>
      <c r="L26">
        <v>3</v>
      </c>
      <c r="M26" t="b">
        <v>0</v>
      </c>
      <c r="N26" t="s">
        <v>8274</v>
      </c>
      <c r="O26">
        <v>3</v>
      </c>
      <c r="P26">
        <v>48.33</v>
      </c>
      <c r="Q26" t="s">
        <v>8317</v>
      </c>
      <c r="R26" t="s">
        <v>8325</v>
      </c>
    </row>
    <row r="27" spans="1:18" x14ac:dyDescent="0.2">
      <c r="A27">
        <v>1455</v>
      </c>
      <c r="B27" t="s">
        <v>1454</v>
      </c>
      <c r="C27" t="s">
        <v>5562</v>
      </c>
      <c r="D27">
        <v>15000</v>
      </c>
      <c r="E27">
        <v>1575</v>
      </c>
      <c r="F27" t="s">
        <v>8214</v>
      </c>
      <c r="G27" t="s">
        <v>8217</v>
      </c>
      <c r="H27" t="s">
        <v>8238</v>
      </c>
      <c r="I27">
        <v>1409924340</v>
      </c>
      <c r="J27">
        <v>1405181320</v>
      </c>
      <c r="K27" t="b">
        <v>0</v>
      </c>
      <c r="L27">
        <v>7</v>
      </c>
      <c r="M27" t="b">
        <v>0</v>
      </c>
      <c r="N27" t="s">
        <v>8274</v>
      </c>
      <c r="O27">
        <v>11</v>
      </c>
      <c r="P27">
        <v>225</v>
      </c>
      <c r="Q27" t="s">
        <v>8317</v>
      </c>
      <c r="R27" t="s">
        <v>8325</v>
      </c>
    </row>
    <row r="28" spans="1:18" x14ac:dyDescent="0.2">
      <c r="A28">
        <v>1454</v>
      </c>
      <c r="B28" t="s">
        <v>1453</v>
      </c>
      <c r="C28" t="s">
        <v>5561</v>
      </c>
      <c r="D28">
        <v>1750</v>
      </c>
      <c r="E28">
        <v>15</v>
      </c>
      <c r="F28" t="s">
        <v>8214</v>
      </c>
      <c r="G28" t="s">
        <v>8220</v>
      </c>
      <c r="H28" t="s">
        <v>8241</v>
      </c>
      <c r="I28">
        <v>1461535140</v>
      </c>
      <c r="J28">
        <v>1459716480</v>
      </c>
      <c r="K28" t="b">
        <v>0</v>
      </c>
      <c r="L28">
        <v>1</v>
      </c>
      <c r="M28" t="b">
        <v>0</v>
      </c>
      <c r="N28" t="s">
        <v>8274</v>
      </c>
      <c r="O28">
        <v>1</v>
      </c>
      <c r="P28">
        <v>15</v>
      </c>
      <c r="Q28" t="s">
        <v>8317</v>
      </c>
      <c r="R28" t="s">
        <v>8325</v>
      </c>
    </row>
    <row r="29" spans="1:18" x14ac:dyDescent="0.2">
      <c r="A29">
        <v>1453</v>
      </c>
      <c r="B29" t="s">
        <v>1452</v>
      </c>
      <c r="C29" t="s">
        <v>5560</v>
      </c>
      <c r="D29">
        <v>25000</v>
      </c>
      <c r="E29">
        <v>0</v>
      </c>
      <c r="F29" t="s">
        <v>8214</v>
      </c>
      <c r="G29" t="s">
        <v>8223</v>
      </c>
      <c r="H29" t="s">
        <v>8241</v>
      </c>
      <c r="I29">
        <v>1492270947</v>
      </c>
      <c r="J29">
        <v>1488386547</v>
      </c>
      <c r="K29" t="b">
        <v>0</v>
      </c>
      <c r="L29">
        <v>0</v>
      </c>
      <c r="M29" t="b">
        <v>0</v>
      </c>
      <c r="N29" t="s">
        <v>8274</v>
      </c>
      <c r="O29">
        <v>0</v>
      </c>
      <c r="P29" t="e">
        <v>#DIV/0!</v>
      </c>
      <c r="Q29" t="s">
        <v>8317</v>
      </c>
      <c r="R29" t="s">
        <v>8325</v>
      </c>
    </row>
    <row r="30" spans="1:18" x14ac:dyDescent="0.2">
      <c r="A30">
        <v>1452</v>
      </c>
      <c r="B30" t="s">
        <v>1451</v>
      </c>
      <c r="C30" t="s">
        <v>5559</v>
      </c>
      <c r="D30">
        <v>14000</v>
      </c>
      <c r="E30">
        <v>0</v>
      </c>
      <c r="F30" t="s">
        <v>8214</v>
      </c>
      <c r="G30" t="s">
        <v>8217</v>
      </c>
      <c r="H30" t="s">
        <v>8238</v>
      </c>
      <c r="I30">
        <v>1406566363</v>
      </c>
      <c r="J30">
        <v>1403974363</v>
      </c>
      <c r="K30" t="b">
        <v>0</v>
      </c>
      <c r="L30">
        <v>0</v>
      </c>
      <c r="M30" t="b">
        <v>0</v>
      </c>
      <c r="N30" t="s">
        <v>8274</v>
      </c>
      <c r="O30">
        <v>0</v>
      </c>
      <c r="P30" t="e">
        <v>#DIV/0!</v>
      </c>
      <c r="Q30" t="s">
        <v>8317</v>
      </c>
      <c r="R30" t="s">
        <v>8325</v>
      </c>
    </row>
    <row r="31" spans="1:18" x14ac:dyDescent="0.2">
      <c r="A31">
        <v>1451</v>
      </c>
      <c r="B31" t="s">
        <v>1450</v>
      </c>
      <c r="C31" t="s">
        <v>5558</v>
      </c>
      <c r="D31">
        <v>18950</v>
      </c>
      <c r="E31">
        <v>2</v>
      </c>
      <c r="F31" t="s">
        <v>8214</v>
      </c>
      <c r="G31" t="s">
        <v>8217</v>
      </c>
      <c r="H31" t="s">
        <v>8238</v>
      </c>
      <c r="I31">
        <v>1416355259</v>
      </c>
      <c r="J31">
        <v>1413759659</v>
      </c>
      <c r="K31" t="b">
        <v>0</v>
      </c>
      <c r="L31">
        <v>2</v>
      </c>
      <c r="M31" t="b">
        <v>0</v>
      </c>
      <c r="N31" t="s">
        <v>8274</v>
      </c>
      <c r="O31">
        <v>0</v>
      </c>
      <c r="P31">
        <v>1</v>
      </c>
      <c r="Q31" t="s">
        <v>8317</v>
      </c>
      <c r="R31" t="s">
        <v>8325</v>
      </c>
    </row>
    <row r="32" spans="1:18" x14ac:dyDescent="0.2">
      <c r="A32">
        <v>2780</v>
      </c>
      <c r="B32" t="s">
        <v>2778</v>
      </c>
      <c r="C32" t="s">
        <v>6887</v>
      </c>
      <c r="D32">
        <v>100000</v>
      </c>
      <c r="E32">
        <v>0</v>
      </c>
      <c r="F32" t="s">
        <v>8215</v>
      </c>
      <c r="G32" t="s">
        <v>8230</v>
      </c>
      <c r="H32" t="s">
        <v>8241</v>
      </c>
      <c r="I32">
        <v>1489142688</v>
      </c>
      <c r="J32">
        <v>1486550688</v>
      </c>
      <c r="K32" t="b">
        <v>0</v>
      </c>
      <c r="L32">
        <v>0</v>
      </c>
      <c r="M32" t="b">
        <v>0</v>
      </c>
      <c r="N32" t="s">
        <v>8291</v>
      </c>
      <c r="O32">
        <v>0</v>
      </c>
      <c r="P32" t="e">
        <v>#DIV/0!</v>
      </c>
      <c r="Q32" t="s">
        <v>8317</v>
      </c>
      <c r="R32" t="s">
        <v>8326</v>
      </c>
    </row>
    <row r="33" spans="1:18" x14ac:dyDescent="0.2">
      <c r="A33">
        <v>2779</v>
      </c>
      <c r="B33" t="s">
        <v>2777</v>
      </c>
      <c r="C33" t="s">
        <v>6886</v>
      </c>
      <c r="D33">
        <v>2500</v>
      </c>
      <c r="E33">
        <v>53</v>
      </c>
      <c r="F33" t="s">
        <v>8215</v>
      </c>
      <c r="G33" t="s">
        <v>8217</v>
      </c>
      <c r="H33" t="s">
        <v>8238</v>
      </c>
      <c r="I33">
        <v>1448204621</v>
      </c>
      <c r="J33">
        <v>1445609021</v>
      </c>
      <c r="K33" t="b">
        <v>0</v>
      </c>
      <c r="L33">
        <v>1</v>
      </c>
      <c r="M33" t="b">
        <v>0</v>
      </c>
      <c r="N33" t="s">
        <v>8291</v>
      </c>
      <c r="O33">
        <v>2</v>
      </c>
      <c r="P33">
        <v>53</v>
      </c>
      <c r="Q33" t="s">
        <v>8317</v>
      </c>
      <c r="R33" t="s">
        <v>8326</v>
      </c>
    </row>
    <row r="34" spans="1:18" x14ac:dyDescent="0.2">
      <c r="A34">
        <v>2778</v>
      </c>
      <c r="B34" t="s">
        <v>2776</v>
      </c>
      <c r="C34" s="3" t="s">
        <v>6885</v>
      </c>
      <c r="D34">
        <v>5500</v>
      </c>
      <c r="E34">
        <v>1405</v>
      </c>
      <c r="F34" t="s">
        <v>8215</v>
      </c>
      <c r="G34" t="s">
        <v>8217</v>
      </c>
      <c r="H34" t="s">
        <v>8238</v>
      </c>
      <c r="I34">
        <v>1409009306</v>
      </c>
      <c r="J34">
        <v>1406417306</v>
      </c>
      <c r="K34" t="b">
        <v>0</v>
      </c>
      <c r="L34">
        <v>15</v>
      </c>
      <c r="M34" t="b">
        <v>0</v>
      </c>
      <c r="N34" t="s">
        <v>8291</v>
      </c>
      <c r="O34">
        <v>26</v>
      </c>
      <c r="P34">
        <v>93.67</v>
      </c>
      <c r="Q34" t="s">
        <v>8317</v>
      </c>
      <c r="R34" t="s">
        <v>8326</v>
      </c>
    </row>
    <row r="35" spans="1:18" x14ac:dyDescent="0.2">
      <c r="A35">
        <v>2777</v>
      </c>
      <c r="B35" t="s">
        <v>2775</v>
      </c>
      <c r="C35" t="s">
        <v>6884</v>
      </c>
      <c r="D35">
        <v>3000</v>
      </c>
      <c r="E35">
        <v>10</v>
      </c>
      <c r="F35" t="s">
        <v>8215</v>
      </c>
      <c r="G35" t="s">
        <v>8217</v>
      </c>
      <c r="H35" t="s">
        <v>8238</v>
      </c>
      <c r="I35">
        <v>1437149004</v>
      </c>
      <c r="J35">
        <v>1434557004</v>
      </c>
      <c r="K35" t="b">
        <v>0</v>
      </c>
      <c r="L35">
        <v>1</v>
      </c>
      <c r="M35" t="b">
        <v>0</v>
      </c>
      <c r="N35" t="s">
        <v>8291</v>
      </c>
      <c r="O35">
        <v>0</v>
      </c>
      <c r="P35">
        <v>10</v>
      </c>
      <c r="Q35" t="s">
        <v>8317</v>
      </c>
      <c r="R35" t="s">
        <v>8326</v>
      </c>
    </row>
    <row r="36" spans="1:18" x14ac:dyDescent="0.2">
      <c r="A36">
        <v>2776</v>
      </c>
      <c r="B36" t="s">
        <v>2774</v>
      </c>
      <c r="C36" t="s">
        <v>6883</v>
      </c>
      <c r="D36">
        <v>21000</v>
      </c>
      <c r="E36">
        <v>1655</v>
      </c>
      <c r="F36" t="s">
        <v>8215</v>
      </c>
      <c r="G36" t="s">
        <v>8217</v>
      </c>
      <c r="H36" t="s">
        <v>8238</v>
      </c>
      <c r="I36">
        <v>1434092876</v>
      </c>
      <c r="J36">
        <v>1431414476</v>
      </c>
      <c r="K36" t="b">
        <v>0</v>
      </c>
      <c r="L36">
        <v>36</v>
      </c>
      <c r="M36" t="b">
        <v>0</v>
      </c>
      <c r="N36" t="s">
        <v>8291</v>
      </c>
      <c r="O36">
        <v>8</v>
      </c>
      <c r="P36">
        <v>45.97</v>
      </c>
      <c r="Q36" t="s">
        <v>8317</v>
      </c>
      <c r="R36" t="s">
        <v>8326</v>
      </c>
    </row>
    <row r="37" spans="1:18" x14ac:dyDescent="0.2">
      <c r="A37">
        <v>2775</v>
      </c>
      <c r="B37" t="s">
        <v>2773</v>
      </c>
      <c r="C37" t="s">
        <v>6882</v>
      </c>
      <c r="D37">
        <v>5000</v>
      </c>
      <c r="E37">
        <v>150</v>
      </c>
      <c r="F37" t="s">
        <v>8215</v>
      </c>
      <c r="G37" t="s">
        <v>8217</v>
      </c>
      <c r="H37" t="s">
        <v>8238</v>
      </c>
      <c r="I37">
        <v>1323994754</v>
      </c>
      <c r="J37">
        <v>1321402754</v>
      </c>
      <c r="K37" t="b">
        <v>0</v>
      </c>
      <c r="L37">
        <v>2</v>
      </c>
      <c r="M37" t="b">
        <v>0</v>
      </c>
      <c r="N37" t="s">
        <v>8291</v>
      </c>
      <c r="O37">
        <v>3</v>
      </c>
      <c r="P37">
        <v>75</v>
      </c>
      <c r="Q37" t="s">
        <v>8317</v>
      </c>
      <c r="R37" t="s">
        <v>8326</v>
      </c>
    </row>
    <row r="38" spans="1:18" x14ac:dyDescent="0.2">
      <c r="A38">
        <v>2774</v>
      </c>
      <c r="B38" t="s">
        <v>2772</v>
      </c>
      <c r="C38" t="s">
        <v>6881</v>
      </c>
      <c r="D38">
        <v>4000</v>
      </c>
      <c r="E38">
        <v>570</v>
      </c>
      <c r="F38" t="s">
        <v>8215</v>
      </c>
      <c r="G38" t="s">
        <v>8217</v>
      </c>
      <c r="H38" t="s">
        <v>8238</v>
      </c>
      <c r="I38">
        <v>1362711728</v>
      </c>
      <c r="J38">
        <v>1360119728</v>
      </c>
      <c r="K38" t="b">
        <v>0</v>
      </c>
      <c r="L38">
        <v>13</v>
      </c>
      <c r="M38" t="b">
        <v>0</v>
      </c>
      <c r="N38" t="s">
        <v>8291</v>
      </c>
      <c r="O38">
        <v>14</v>
      </c>
      <c r="P38">
        <v>43.85</v>
      </c>
      <c r="Q38" t="s">
        <v>8317</v>
      </c>
      <c r="R38" t="s">
        <v>8326</v>
      </c>
    </row>
    <row r="39" spans="1:18" x14ac:dyDescent="0.2">
      <c r="A39">
        <v>2773</v>
      </c>
      <c r="B39" t="s">
        <v>2771</v>
      </c>
      <c r="C39" t="s">
        <v>6880</v>
      </c>
      <c r="D39">
        <v>530</v>
      </c>
      <c r="E39">
        <v>1</v>
      </c>
      <c r="F39" t="s">
        <v>8215</v>
      </c>
      <c r="G39" t="s">
        <v>8222</v>
      </c>
      <c r="H39" t="s">
        <v>8243</v>
      </c>
      <c r="I39">
        <v>1461530721</v>
      </c>
      <c r="J39">
        <v>1460666721</v>
      </c>
      <c r="K39" t="b">
        <v>0</v>
      </c>
      <c r="L39">
        <v>1</v>
      </c>
      <c r="M39" t="b">
        <v>0</v>
      </c>
      <c r="N39" t="s">
        <v>8291</v>
      </c>
      <c r="O39">
        <v>0</v>
      </c>
      <c r="P39">
        <v>1</v>
      </c>
      <c r="Q39" t="s">
        <v>8317</v>
      </c>
      <c r="R39" t="s">
        <v>8326</v>
      </c>
    </row>
    <row r="40" spans="1:18" x14ac:dyDescent="0.2">
      <c r="A40">
        <v>2772</v>
      </c>
      <c r="B40" t="s">
        <v>2770</v>
      </c>
      <c r="C40" t="s">
        <v>6879</v>
      </c>
      <c r="D40">
        <v>8000</v>
      </c>
      <c r="E40">
        <v>0</v>
      </c>
      <c r="F40" t="s">
        <v>8215</v>
      </c>
      <c r="G40" t="s">
        <v>8217</v>
      </c>
      <c r="H40" t="s">
        <v>8238</v>
      </c>
      <c r="I40">
        <v>1381006294</v>
      </c>
      <c r="J40">
        <v>1379710294</v>
      </c>
      <c r="K40" t="b">
        <v>0</v>
      </c>
      <c r="L40">
        <v>0</v>
      </c>
      <c r="M40" t="b">
        <v>0</v>
      </c>
      <c r="N40" t="s">
        <v>8291</v>
      </c>
      <c r="O40">
        <v>0</v>
      </c>
      <c r="P40" t="e">
        <v>#DIV/0!</v>
      </c>
      <c r="Q40" t="s">
        <v>8317</v>
      </c>
      <c r="R40" t="s">
        <v>8326</v>
      </c>
    </row>
    <row r="41" spans="1:18" x14ac:dyDescent="0.2">
      <c r="A41">
        <v>2771</v>
      </c>
      <c r="B41" t="s">
        <v>2769</v>
      </c>
      <c r="C41" t="s">
        <v>6878</v>
      </c>
      <c r="D41">
        <v>19980</v>
      </c>
      <c r="E41">
        <v>0</v>
      </c>
      <c r="F41" t="s">
        <v>8215</v>
      </c>
      <c r="G41" t="s">
        <v>8217</v>
      </c>
      <c r="H41" t="s">
        <v>8238</v>
      </c>
      <c r="I41">
        <v>1359738000</v>
      </c>
      <c r="J41">
        <v>1355489140</v>
      </c>
      <c r="K41" t="b">
        <v>0</v>
      </c>
      <c r="L41">
        <v>0</v>
      </c>
      <c r="M41" t="b">
        <v>0</v>
      </c>
      <c r="N41" t="s">
        <v>8291</v>
      </c>
      <c r="O41">
        <v>0</v>
      </c>
      <c r="P41" t="e">
        <v>#DIV/0!</v>
      </c>
      <c r="Q41" t="s">
        <v>8317</v>
      </c>
      <c r="R41" t="s">
        <v>8326</v>
      </c>
    </row>
    <row r="42" spans="1:18" x14ac:dyDescent="0.2">
      <c r="A42">
        <v>2770</v>
      </c>
      <c r="B42" t="s">
        <v>2768</v>
      </c>
      <c r="C42" t="s">
        <v>6877</v>
      </c>
      <c r="D42">
        <v>20000</v>
      </c>
      <c r="E42">
        <v>2082.25</v>
      </c>
      <c r="F42" t="s">
        <v>8215</v>
      </c>
      <c r="G42" t="s">
        <v>8217</v>
      </c>
      <c r="H42" t="s">
        <v>8238</v>
      </c>
      <c r="I42">
        <v>1395158130</v>
      </c>
      <c r="J42">
        <v>1392569730</v>
      </c>
      <c r="K42" t="b">
        <v>0</v>
      </c>
      <c r="L42">
        <v>33</v>
      </c>
      <c r="M42" t="b">
        <v>0</v>
      </c>
      <c r="N42" t="s">
        <v>8291</v>
      </c>
      <c r="O42">
        <v>10</v>
      </c>
      <c r="P42">
        <v>63.1</v>
      </c>
      <c r="Q42" t="s">
        <v>8317</v>
      </c>
      <c r="R42" t="s">
        <v>8326</v>
      </c>
    </row>
    <row r="43" spans="1:18" x14ac:dyDescent="0.2">
      <c r="A43">
        <v>2769</v>
      </c>
      <c r="B43" t="s">
        <v>2767</v>
      </c>
      <c r="C43" t="s">
        <v>6876</v>
      </c>
      <c r="D43">
        <v>800</v>
      </c>
      <c r="E43">
        <v>2</v>
      </c>
      <c r="F43" t="s">
        <v>8215</v>
      </c>
      <c r="G43" t="s">
        <v>8218</v>
      </c>
      <c r="H43" t="s">
        <v>8239</v>
      </c>
      <c r="I43">
        <v>1401997790</v>
      </c>
      <c r="J43">
        <v>1397677790</v>
      </c>
      <c r="K43" t="b">
        <v>0</v>
      </c>
      <c r="L43">
        <v>2</v>
      </c>
      <c r="M43" t="b">
        <v>0</v>
      </c>
      <c r="N43" t="s">
        <v>8291</v>
      </c>
      <c r="O43">
        <v>0</v>
      </c>
      <c r="P43">
        <v>1</v>
      </c>
      <c r="Q43" t="s">
        <v>8317</v>
      </c>
      <c r="R43" t="s">
        <v>8326</v>
      </c>
    </row>
    <row r="44" spans="1:18" x14ac:dyDescent="0.2">
      <c r="A44">
        <v>2768</v>
      </c>
      <c r="B44" t="s">
        <v>2766</v>
      </c>
      <c r="C44" t="s">
        <v>6875</v>
      </c>
      <c r="D44">
        <v>7000</v>
      </c>
      <c r="E44">
        <v>1002</v>
      </c>
      <c r="F44" t="s">
        <v>8215</v>
      </c>
      <c r="G44" t="s">
        <v>8217</v>
      </c>
      <c r="H44" t="s">
        <v>8238</v>
      </c>
      <c r="I44">
        <v>1333028723</v>
      </c>
      <c r="J44">
        <v>1330440323</v>
      </c>
      <c r="K44" t="b">
        <v>0</v>
      </c>
      <c r="L44">
        <v>34</v>
      </c>
      <c r="M44" t="b">
        <v>0</v>
      </c>
      <c r="N44" t="s">
        <v>8291</v>
      </c>
      <c r="O44">
        <v>14</v>
      </c>
      <c r="P44">
        <v>29.47</v>
      </c>
      <c r="Q44" t="s">
        <v>8317</v>
      </c>
      <c r="R44" t="s">
        <v>8326</v>
      </c>
    </row>
    <row r="45" spans="1:18" x14ac:dyDescent="0.2">
      <c r="A45">
        <v>2767</v>
      </c>
      <c r="B45" t="s">
        <v>2765</v>
      </c>
      <c r="C45" t="s">
        <v>6874</v>
      </c>
      <c r="D45">
        <v>4000</v>
      </c>
      <c r="E45">
        <v>34</v>
      </c>
      <c r="F45" t="s">
        <v>8215</v>
      </c>
      <c r="G45" t="s">
        <v>8222</v>
      </c>
      <c r="H45" t="s">
        <v>8243</v>
      </c>
      <c r="I45">
        <v>1439766050</v>
      </c>
      <c r="J45">
        <v>1434582050</v>
      </c>
      <c r="K45" t="b">
        <v>0</v>
      </c>
      <c r="L45">
        <v>3</v>
      </c>
      <c r="M45" t="b">
        <v>0</v>
      </c>
      <c r="N45" t="s">
        <v>8291</v>
      </c>
      <c r="O45">
        <v>1</v>
      </c>
      <c r="P45">
        <v>11.33</v>
      </c>
      <c r="Q45" t="s">
        <v>8317</v>
      </c>
      <c r="R45" t="s">
        <v>8326</v>
      </c>
    </row>
    <row r="46" spans="1:18" x14ac:dyDescent="0.2">
      <c r="A46">
        <v>2766</v>
      </c>
      <c r="B46" t="s">
        <v>2764</v>
      </c>
      <c r="C46" t="s">
        <v>6873</v>
      </c>
      <c r="D46">
        <v>5000</v>
      </c>
      <c r="E46">
        <v>100</v>
      </c>
      <c r="F46" t="s">
        <v>8215</v>
      </c>
      <c r="G46" t="s">
        <v>8217</v>
      </c>
      <c r="H46" t="s">
        <v>8238</v>
      </c>
      <c r="I46">
        <v>1313078518</v>
      </c>
      <c r="J46">
        <v>1310486518</v>
      </c>
      <c r="K46" t="b">
        <v>0</v>
      </c>
      <c r="L46">
        <v>4</v>
      </c>
      <c r="M46" t="b">
        <v>0</v>
      </c>
      <c r="N46" t="s">
        <v>8291</v>
      </c>
      <c r="O46">
        <v>2</v>
      </c>
      <c r="P46">
        <v>25</v>
      </c>
      <c r="Q46" t="s">
        <v>8317</v>
      </c>
      <c r="R46" t="s">
        <v>8326</v>
      </c>
    </row>
    <row r="47" spans="1:18" x14ac:dyDescent="0.2">
      <c r="A47">
        <v>2765</v>
      </c>
      <c r="B47" t="s">
        <v>2763</v>
      </c>
      <c r="C47" t="s">
        <v>6872</v>
      </c>
      <c r="D47">
        <v>4000</v>
      </c>
      <c r="E47">
        <v>0</v>
      </c>
      <c r="F47" t="s">
        <v>8215</v>
      </c>
      <c r="G47" t="s">
        <v>8217</v>
      </c>
      <c r="H47" t="s">
        <v>8238</v>
      </c>
      <c r="I47">
        <v>1351432428</v>
      </c>
      <c r="J47">
        <v>1350050028</v>
      </c>
      <c r="K47" t="b">
        <v>0</v>
      </c>
      <c r="L47">
        <v>0</v>
      </c>
      <c r="M47" t="b">
        <v>0</v>
      </c>
      <c r="N47" t="s">
        <v>8291</v>
      </c>
      <c r="O47">
        <v>0</v>
      </c>
      <c r="P47" t="e">
        <v>#DIV/0!</v>
      </c>
      <c r="Q47" t="s">
        <v>8317</v>
      </c>
      <c r="R47" t="s">
        <v>8326</v>
      </c>
    </row>
    <row r="48" spans="1:18" x14ac:dyDescent="0.2">
      <c r="A48">
        <v>2764</v>
      </c>
      <c r="B48" t="s">
        <v>2762</v>
      </c>
      <c r="C48" t="s">
        <v>6871</v>
      </c>
      <c r="D48">
        <v>4000</v>
      </c>
      <c r="E48">
        <v>45</v>
      </c>
      <c r="F48" t="s">
        <v>8215</v>
      </c>
      <c r="G48" t="s">
        <v>8217</v>
      </c>
      <c r="H48" t="s">
        <v>8238</v>
      </c>
      <c r="I48">
        <v>1338404400</v>
      </c>
      <c r="J48">
        <v>1335855631</v>
      </c>
      <c r="K48" t="b">
        <v>0</v>
      </c>
      <c r="L48">
        <v>4</v>
      </c>
      <c r="M48" t="b">
        <v>0</v>
      </c>
      <c r="N48" t="s">
        <v>8291</v>
      </c>
      <c r="O48">
        <v>1</v>
      </c>
      <c r="P48">
        <v>11.25</v>
      </c>
      <c r="Q48" t="s">
        <v>8317</v>
      </c>
      <c r="R48" t="s">
        <v>8326</v>
      </c>
    </row>
    <row r="49" spans="1:18" x14ac:dyDescent="0.2">
      <c r="A49">
        <v>2763</v>
      </c>
      <c r="B49" t="s">
        <v>2761</v>
      </c>
      <c r="C49" t="s">
        <v>6870</v>
      </c>
      <c r="D49">
        <v>39400</v>
      </c>
      <c r="E49">
        <v>90</v>
      </c>
      <c r="F49" t="s">
        <v>8215</v>
      </c>
      <c r="G49" t="s">
        <v>8217</v>
      </c>
      <c r="H49" t="s">
        <v>8238</v>
      </c>
      <c r="I49">
        <v>1369403684</v>
      </c>
      <c r="J49">
        <v>1365515684</v>
      </c>
      <c r="K49" t="b">
        <v>0</v>
      </c>
      <c r="L49">
        <v>3</v>
      </c>
      <c r="M49" t="b">
        <v>0</v>
      </c>
      <c r="N49" t="s">
        <v>8291</v>
      </c>
      <c r="O49">
        <v>0</v>
      </c>
      <c r="P49">
        <v>30</v>
      </c>
      <c r="Q49" t="s">
        <v>8317</v>
      </c>
      <c r="R49" t="s">
        <v>8326</v>
      </c>
    </row>
    <row r="50" spans="1:18" x14ac:dyDescent="0.2">
      <c r="A50">
        <v>2762</v>
      </c>
      <c r="B50" t="s">
        <v>2760</v>
      </c>
      <c r="C50" t="s">
        <v>6869</v>
      </c>
      <c r="D50">
        <v>3250</v>
      </c>
      <c r="E50">
        <v>25</v>
      </c>
      <c r="F50" t="s">
        <v>8215</v>
      </c>
      <c r="G50" t="s">
        <v>8217</v>
      </c>
      <c r="H50" t="s">
        <v>8238</v>
      </c>
      <c r="I50">
        <v>1332114795</v>
      </c>
      <c r="J50">
        <v>1326934395</v>
      </c>
      <c r="K50" t="b">
        <v>0</v>
      </c>
      <c r="L50">
        <v>1</v>
      </c>
      <c r="M50" t="b">
        <v>0</v>
      </c>
      <c r="N50" t="s">
        <v>8291</v>
      </c>
      <c r="O50">
        <v>1</v>
      </c>
      <c r="P50">
        <v>25</v>
      </c>
      <c r="Q50" t="s">
        <v>8317</v>
      </c>
      <c r="R50" t="s">
        <v>8326</v>
      </c>
    </row>
    <row r="51" spans="1:18" x14ac:dyDescent="0.2">
      <c r="A51">
        <v>2761</v>
      </c>
      <c r="B51" t="s">
        <v>2759</v>
      </c>
      <c r="C51" t="s">
        <v>6868</v>
      </c>
      <c r="D51">
        <v>5000</v>
      </c>
      <c r="E51">
        <v>36</v>
      </c>
      <c r="F51" t="s">
        <v>8215</v>
      </c>
      <c r="G51" t="s">
        <v>8217</v>
      </c>
      <c r="H51" t="s">
        <v>8238</v>
      </c>
      <c r="I51">
        <v>1357176693</v>
      </c>
      <c r="J51">
        <v>1354584693</v>
      </c>
      <c r="K51" t="b">
        <v>0</v>
      </c>
      <c r="L51">
        <v>4</v>
      </c>
      <c r="M51" t="b">
        <v>0</v>
      </c>
      <c r="N51" t="s">
        <v>8291</v>
      </c>
      <c r="O51">
        <v>1</v>
      </c>
      <c r="P51">
        <v>9</v>
      </c>
      <c r="Q51" t="s">
        <v>8317</v>
      </c>
      <c r="R51" t="s">
        <v>8326</v>
      </c>
    </row>
    <row r="52" spans="1:18" x14ac:dyDescent="0.2">
      <c r="A52">
        <v>2760</v>
      </c>
      <c r="B52" t="s">
        <v>2758</v>
      </c>
      <c r="C52" t="s">
        <v>6867</v>
      </c>
      <c r="D52">
        <v>5000</v>
      </c>
      <c r="E52">
        <v>0</v>
      </c>
      <c r="F52" t="s">
        <v>8215</v>
      </c>
      <c r="G52" t="s">
        <v>8218</v>
      </c>
      <c r="H52" t="s">
        <v>8239</v>
      </c>
      <c r="I52">
        <v>1371726258</v>
      </c>
      <c r="J52">
        <v>1369134258</v>
      </c>
      <c r="K52" t="b">
        <v>0</v>
      </c>
      <c r="L52">
        <v>0</v>
      </c>
      <c r="M52" t="b">
        <v>0</v>
      </c>
      <c r="N52" t="s">
        <v>8291</v>
      </c>
      <c r="O52">
        <v>0</v>
      </c>
      <c r="P52" t="e">
        <v>#DIV/0!</v>
      </c>
      <c r="Q52" t="s">
        <v>8317</v>
      </c>
      <c r="R52" t="s">
        <v>8326</v>
      </c>
    </row>
    <row r="53" spans="1:18" x14ac:dyDescent="0.2">
      <c r="A53">
        <v>2759</v>
      </c>
      <c r="B53" t="s">
        <v>2757</v>
      </c>
      <c r="C53" t="s">
        <v>6866</v>
      </c>
      <c r="D53">
        <v>1000</v>
      </c>
      <c r="E53">
        <v>105</v>
      </c>
      <c r="F53" t="s">
        <v>8215</v>
      </c>
      <c r="G53" t="s">
        <v>8219</v>
      </c>
      <c r="H53" t="s">
        <v>8240</v>
      </c>
      <c r="I53">
        <v>1468658866</v>
      </c>
      <c r="J53">
        <v>1464943666</v>
      </c>
      <c r="K53" t="b">
        <v>0</v>
      </c>
      <c r="L53">
        <v>2</v>
      </c>
      <c r="M53" t="b">
        <v>0</v>
      </c>
      <c r="N53" t="s">
        <v>8291</v>
      </c>
      <c r="O53">
        <v>11</v>
      </c>
      <c r="P53">
        <v>52.5</v>
      </c>
      <c r="Q53" t="s">
        <v>8317</v>
      </c>
      <c r="R53" t="s">
        <v>8326</v>
      </c>
    </row>
    <row r="54" spans="1:18" x14ac:dyDescent="0.2">
      <c r="A54">
        <v>2758</v>
      </c>
      <c r="B54" t="s">
        <v>2756</v>
      </c>
      <c r="C54" t="s">
        <v>6865</v>
      </c>
      <c r="D54">
        <v>2000</v>
      </c>
      <c r="E54">
        <v>234</v>
      </c>
      <c r="F54" t="s">
        <v>8215</v>
      </c>
      <c r="G54" t="s">
        <v>8219</v>
      </c>
      <c r="H54" t="s">
        <v>8240</v>
      </c>
      <c r="I54">
        <v>1476095783</v>
      </c>
      <c r="J54">
        <v>1474886183</v>
      </c>
      <c r="K54" t="b">
        <v>0</v>
      </c>
      <c r="L54">
        <v>6</v>
      </c>
      <c r="M54" t="b">
        <v>0</v>
      </c>
      <c r="N54" t="s">
        <v>8291</v>
      </c>
      <c r="O54">
        <v>12</v>
      </c>
      <c r="P54">
        <v>39</v>
      </c>
      <c r="Q54" t="s">
        <v>8317</v>
      </c>
      <c r="R54" t="s">
        <v>8326</v>
      </c>
    </row>
    <row r="55" spans="1:18" x14ac:dyDescent="0.2">
      <c r="A55">
        <v>2757</v>
      </c>
      <c r="B55" t="s">
        <v>2755</v>
      </c>
      <c r="C55" t="s">
        <v>6864</v>
      </c>
      <c r="D55">
        <v>1500</v>
      </c>
      <c r="E55">
        <v>10</v>
      </c>
      <c r="F55" t="s">
        <v>8215</v>
      </c>
      <c r="G55" t="s">
        <v>8217</v>
      </c>
      <c r="H55" t="s">
        <v>8238</v>
      </c>
      <c r="I55">
        <v>1470498332</v>
      </c>
      <c r="J55">
        <v>1469202332</v>
      </c>
      <c r="K55" t="b">
        <v>0</v>
      </c>
      <c r="L55">
        <v>2</v>
      </c>
      <c r="M55" t="b">
        <v>0</v>
      </c>
      <c r="N55" t="s">
        <v>8291</v>
      </c>
      <c r="O55">
        <v>1</v>
      </c>
      <c r="P55">
        <v>5</v>
      </c>
      <c r="Q55" t="s">
        <v>8317</v>
      </c>
      <c r="R55" t="s">
        <v>8326</v>
      </c>
    </row>
    <row r="56" spans="1:18" x14ac:dyDescent="0.2">
      <c r="A56">
        <v>2756</v>
      </c>
      <c r="B56" t="s">
        <v>2754</v>
      </c>
      <c r="C56" t="s">
        <v>6863</v>
      </c>
      <c r="D56">
        <v>10000</v>
      </c>
      <c r="E56">
        <v>1048</v>
      </c>
      <c r="F56" t="s">
        <v>8215</v>
      </c>
      <c r="G56" t="s">
        <v>8217</v>
      </c>
      <c r="H56" t="s">
        <v>8238</v>
      </c>
      <c r="I56">
        <v>1389476201</v>
      </c>
      <c r="J56">
        <v>1386884201</v>
      </c>
      <c r="K56" t="b">
        <v>0</v>
      </c>
      <c r="L56">
        <v>33</v>
      </c>
      <c r="M56" t="b">
        <v>0</v>
      </c>
      <c r="N56" t="s">
        <v>8291</v>
      </c>
      <c r="O56">
        <v>10</v>
      </c>
      <c r="P56">
        <v>31.76</v>
      </c>
      <c r="Q56" t="s">
        <v>8317</v>
      </c>
      <c r="R56" t="s">
        <v>8326</v>
      </c>
    </row>
    <row r="57" spans="1:18" x14ac:dyDescent="0.2">
      <c r="A57">
        <v>2755</v>
      </c>
      <c r="B57" t="s">
        <v>2753</v>
      </c>
      <c r="C57" t="s">
        <v>6862</v>
      </c>
      <c r="D57">
        <v>500</v>
      </c>
      <c r="E57">
        <v>260</v>
      </c>
      <c r="F57" t="s">
        <v>8215</v>
      </c>
      <c r="G57" t="s">
        <v>8234</v>
      </c>
      <c r="H57" t="s">
        <v>8241</v>
      </c>
      <c r="I57">
        <v>1428519527</v>
      </c>
      <c r="J57">
        <v>1425927527</v>
      </c>
      <c r="K57" t="b">
        <v>0</v>
      </c>
      <c r="L57">
        <v>15</v>
      </c>
      <c r="M57" t="b">
        <v>0</v>
      </c>
      <c r="N57" t="s">
        <v>8291</v>
      </c>
      <c r="O57">
        <v>52</v>
      </c>
      <c r="P57">
        <v>17.329999999999998</v>
      </c>
      <c r="Q57" t="s">
        <v>8317</v>
      </c>
      <c r="R57" t="s">
        <v>8326</v>
      </c>
    </row>
    <row r="58" spans="1:18" x14ac:dyDescent="0.2">
      <c r="A58">
        <v>2754</v>
      </c>
      <c r="B58" t="s">
        <v>2752</v>
      </c>
      <c r="C58" t="s">
        <v>6861</v>
      </c>
      <c r="D58">
        <v>10000</v>
      </c>
      <c r="E58">
        <v>0</v>
      </c>
      <c r="F58" t="s">
        <v>8215</v>
      </c>
      <c r="G58" t="s">
        <v>8217</v>
      </c>
      <c r="H58" t="s">
        <v>8238</v>
      </c>
      <c r="I58">
        <v>1410448551</v>
      </c>
      <c r="J58">
        <v>1407856551</v>
      </c>
      <c r="K58" t="b">
        <v>0</v>
      </c>
      <c r="L58">
        <v>0</v>
      </c>
      <c r="M58" t="b">
        <v>0</v>
      </c>
      <c r="N58" t="s">
        <v>8291</v>
      </c>
      <c r="O58">
        <v>0</v>
      </c>
      <c r="P58" t="e">
        <v>#DIV/0!</v>
      </c>
      <c r="Q58" t="s">
        <v>8317</v>
      </c>
      <c r="R58" t="s">
        <v>8326</v>
      </c>
    </row>
    <row r="59" spans="1:18" x14ac:dyDescent="0.2">
      <c r="A59">
        <v>2753</v>
      </c>
      <c r="B59" t="s">
        <v>2751</v>
      </c>
      <c r="C59" t="s">
        <v>6860</v>
      </c>
      <c r="D59">
        <v>2000</v>
      </c>
      <c r="E59">
        <v>380</v>
      </c>
      <c r="F59" t="s">
        <v>8215</v>
      </c>
      <c r="G59" t="s">
        <v>8217</v>
      </c>
      <c r="H59" t="s">
        <v>8238</v>
      </c>
      <c r="I59">
        <v>1346017023</v>
      </c>
      <c r="J59">
        <v>1343425023</v>
      </c>
      <c r="K59" t="b">
        <v>0</v>
      </c>
      <c r="L59">
        <v>8</v>
      </c>
      <c r="M59" t="b">
        <v>0</v>
      </c>
      <c r="N59" t="s">
        <v>8291</v>
      </c>
      <c r="O59">
        <v>19</v>
      </c>
      <c r="P59">
        <v>47.5</v>
      </c>
      <c r="Q59" t="s">
        <v>8317</v>
      </c>
      <c r="R59" t="s">
        <v>8326</v>
      </c>
    </row>
    <row r="60" spans="1:18" x14ac:dyDescent="0.2">
      <c r="A60">
        <v>2752</v>
      </c>
      <c r="B60" t="s">
        <v>2750</v>
      </c>
      <c r="C60" t="s">
        <v>6859</v>
      </c>
      <c r="D60">
        <v>4800</v>
      </c>
      <c r="E60">
        <v>550</v>
      </c>
      <c r="F60" t="s">
        <v>8215</v>
      </c>
      <c r="G60" t="s">
        <v>8217</v>
      </c>
      <c r="H60" t="s">
        <v>8238</v>
      </c>
      <c r="I60">
        <v>1324232504</v>
      </c>
      <c r="J60">
        <v>1320776504</v>
      </c>
      <c r="K60" t="b">
        <v>0</v>
      </c>
      <c r="L60">
        <v>14</v>
      </c>
      <c r="M60" t="b">
        <v>0</v>
      </c>
      <c r="N60" t="s">
        <v>8291</v>
      </c>
      <c r="O60">
        <v>11</v>
      </c>
      <c r="P60">
        <v>39.29</v>
      </c>
      <c r="Q60" t="s">
        <v>8317</v>
      </c>
      <c r="R60" t="s">
        <v>8326</v>
      </c>
    </row>
    <row r="61" spans="1:18" x14ac:dyDescent="0.2">
      <c r="A61">
        <v>2751</v>
      </c>
      <c r="B61" t="s">
        <v>2749</v>
      </c>
      <c r="C61" t="s">
        <v>6858</v>
      </c>
      <c r="D61">
        <v>3274</v>
      </c>
      <c r="E61">
        <v>0</v>
      </c>
      <c r="F61" t="s">
        <v>8215</v>
      </c>
      <c r="G61" t="s">
        <v>8217</v>
      </c>
      <c r="H61" t="s">
        <v>8238</v>
      </c>
      <c r="I61">
        <v>1403039842</v>
      </c>
      <c r="J61">
        <v>1397855842</v>
      </c>
      <c r="K61" t="b">
        <v>0</v>
      </c>
      <c r="L61">
        <v>0</v>
      </c>
      <c r="M61" t="b">
        <v>0</v>
      </c>
      <c r="N61" t="s">
        <v>8291</v>
      </c>
      <c r="O61">
        <v>0</v>
      </c>
      <c r="P61" t="e">
        <v>#DIV/0!</v>
      </c>
      <c r="Q61" t="s">
        <v>8317</v>
      </c>
      <c r="R61" t="s">
        <v>8326</v>
      </c>
    </row>
    <row r="62" spans="1:18" x14ac:dyDescent="0.2">
      <c r="A62">
        <v>2750</v>
      </c>
      <c r="B62" t="s">
        <v>2748</v>
      </c>
      <c r="C62" t="s">
        <v>6857</v>
      </c>
      <c r="D62">
        <v>1999</v>
      </c>
      <c r="E62">
        <v>0</v>
      </c>
      <c r="F62" t="s">
        <v>8215</v>
      </c>
      <c r="G62" t="s">
        <v>8217</v>
      </c>
      <c r="H62" t="s">
        <v>8238</v>
      </c>
      <c r="I62">
        <v>1341086400</v>
      </c>
      <c r="J62">
        <v>1340055345</v>
      </c>
      <c r="K62" t="b">
        <v>0</v>
      </c>
      <c r="L62">
        <v>0</v>
      </c>
      <c r="M62" t="b">
        <v>0</v>
      </c>
      <c r="N62" t="s">
        <v>8291</v>
      </c>
      <c r="O62">
        <v>0</v>
      </c>
      <c r="P62" t="e">
        <v>#DIV/0!</v>
      </c>
      <c r="Q62" t="s">
        <v>8317</v>
      </c>
      <c r="R62" t="s">
        <v>8326</v>
      </c>
    </row>
    <row r="63" spans="1:18" x14ac:dyDescent="0.2">
      <c r="A63">
        <v>2749</v>
      </c>
      <c r="B63" t="s">
        <v>2747</v>
      </c>
      <c r="C63" t="s">
        <v>6856</v>
      </c>
      <c r="D63">
        <v>10000</v>
      </c>
      <c r="E63">
        <v>110</v>
      </c>
      <c r="F63" t="s">
        <v>8215</v>
      </c>
      <c r="G63" t="s">
        <v>8217</v>
      </c>
      <c r="H63" t="s">
        <v>8238</v>
      </c>
      <c r="I63">
        <v>1428171037</v>
      </c>
      <c r="J63">
        <v>1425582637</v>
      </c>
      <c r="K63" t="b">
        <v>0</v>
      </c>
      <c r="L63">
        <v>2</v>
      </c>
      <c r="M63" t="b">
        <v>0</v>
      </c>
      <c r="N63" t="s">
        <v>8291</v>
      </c>
      <c r="O63">
        <v>1</v>
      </c>
      <c r="P63">
        <v>55</v>
      </c>
      <c r="Q63" t="s">
        <v>8317</v>
      </c>
      <c r="R63" t="s">
        <v>8326</v>
      </c>
    </row>
    <row r="64" spans="1:18" x14ac:dyDescent="0.2">
      <c r="A64">
        <v>2748</v>
      </c>
      <c r="B64" t="s">
        <v>2746</v>
      </c>
      <c r="C64" t="s">
        <v>6855</v>
      </c>
      <c r="D64">
        <v>5000</v>
      </c>
      <c r="E64">
        <v>53</v>
      </c>
      <c r="F64" t="s">
        <v>8215</v>
      </c>
      <c r="G64" t="s">
        <v>8217</v>
      </c>
      <c r="H64" t="s">
        <v>8238</v>
      </c>
      <c r="I64">
        <v>1472835802</v>
      </c>
      <c r="J64">
        <v>1470243802</v>
      </c>
      <c r="K64" t="b">
        <v>0</v>
      </c>
      <c r="L64">
        <v>4</v>
      </c>
      <c r="M64" t="b">
        <v>0</v>
      </c>
      <c r="N64" t="s">
        <v>8291</v>
      </c>
      <c r="O64">
        <v>1</v>
      </c>
      <c r="P64">
        <v>13.25</v>
      </c>
      <c r="Q64" t="s">
        <v>8317</v>
      </c>
      <c r="R64" t="s">
        <v>8326</v>
      </c>
    </row>
    <row r="65" spans="1:18" x14ac:dyDescent="0.2">
      <c r="A65">
        <v>2747</v>
      </c>
      <c r="B65" t="s">
        <v>2745</v>
      </c>
      <c r="C65" t="s">
        <v>6854</v>
      </c>
      <c r="D65">
        <v>500</v>
      </c>
      <c r="E65">
        <v>140</v>
      </c>
      <c r="F65" t="s">
        <v>8215</v>
      </c>
      <c r="G65" t="s">
        <v>8217</v>
      </c>
      <c r="H65" t="s">
        <v>8238</v>
      </c>
      <c r="I65">
        <v>1339816200</v>
      </c>
      <c r="J65">
        <v>1337095997</v>
      </c>
      <c r="K65" t="b">
        <v>0</v>
      </c>
      <c r="L65">
        <v>4</v>
      </c>
      <c r="M65" t="b">
        <v>0</v>
      </c>
      <c r="N65" t="s">
        <v>8291</v>
      </c>
      <c r="O65">
        <v>28</v>
      </c>
      <c r="P65">
        <v>35</v>
      </c>
      <c r="Q65" t="s">
        <v>8317</v>
      </c>
      <c r="R65" t="s">
        <v>8326</v>
      </c>
    </row>
    <row r="66" spans="1:18" x14ac:dyDescent="0.2">
      <c r="A66">
        <v>2746</v>
      </c>
      <c r="B66" t="s">
        <v>2744</v>
      </c>
      <c r="C66" t="s">
        <v>6853</v>
      </c>
      <c r="D66">
        <v>3000</v>
      </c>
      <c r="E66">
        <v>801</v>
      </c>
      <c r="F66" t="s">
        <v>8215</v>
      </c>
      <c r="G66" t="s">
        <v>8217</v>
      </c>
      <c r="H66" t="s">
        <v>8238</v>
      </c>
      <c r="I66">
        <v>1409337911</v>
      </c>
      <c r="J66">
        <v>1406745911</v>
      </c>
      <c r="K66" t="b">
        <v>0</v>
      </c>
      <c r="L66">
        <v>19</v>
      </c>
      <c r="M66" t="b">
        <v>0</v>
      </c>
      <c r="N66" t="s">
        <v>8291</v>
      </c>
      <c r="O66">
        <v>27</v>
      </c>
      <c r="P66">
        <v>42.16</v>
      </c>
      <c r="Q66" t="s">
        <v>8317</v>
      </c>
      <c r="R66" t="s">
        <v>8326</v>
      </c>
    </row>
    <row r="67" spans="1:18" x14ac:dyDescent="0.2">
      <c r="A67">
        <v>2745</v>
      </c>
      <c r="B67" t="s">
        <v>2743</v>
      </c>
      <c r="C67" t="s">
        <v>6852</v>
      </c>
      <c r="D67">
        <v>8000</v>
      </c>
      <c r="E67">
        <v>1751</v>
      </c>
      <c r="F67" t="s">
        <v>8215</v>
      </c>
      <c r="G67" t="s">
        <v>8217</v>
      </c>
      <c r="H67" t="s">
        <v>8238</v>
      </c>
      <c r="I67">
        <v>1342309368</v>
      </c>
      <c r="J67">
        <v>1337125368</v>
      </c>
      <c r="K67" t="b">
        <v>0</v>
      </c>
      <c r="L67">
        <v>49</v>
      </c>
      <c r="M67" t="b">
        <v>0</v>
      </c>
      <c r="N67" t="s">
        <v>8291</v>
      </c>
      <c r="O67">
        <v>22</v>
      </c>
      <c r="P67">
        <v>35.729999999999997</v>
      </c>
      <c r="Q67" t="s">
        <v>8317</v>
      </c>
      <c r="R67" t="s">
        <v>8326</v>
      </c>
    </row>
    <row r="68" spans="1:18" x14ac:dyDescent="0.2">
      <c r="A68">
        <v>2744</v>
      </c>
      <c r="B68" t="s">
        <v>2742</v>
      </c>
      <c r="C68" t="s">
        <v>6851</v>
      </c>
      <c r="D68">
        <v>16000</v>
      </c>
      <c r="E68">
        <v>835</v>
      </c>
      <c r="F68" t="s">
        <v>8215</v>
      </c>
      <c r="G68" t="s">
        <v>8217</v>
      </c>
      <c r="H68" t="s">
        <v>8238</v>
      </c>
      <c r="I68">
        <v>1330478998</v>
      </c>
      <c r="J68">
        <v>1327886998</v>
      </c>
      <c r="K68" t="b">
        <v>0</v>
      </c>
      <c r="L68">
        <v>22</v>
      </c>
      <c r="M68" t="b">
        <v>0</v>
      </c>
      <c r="N68" t="s">
        <v>8291</v>
      </c>
      <c r="O68">
        <v>5</v>
      </c>
      <c r="P68">
        <v>37.950000000000003</v>
      </c>
      <c r="Q68" t="s">
        <v>8317</v>
      </c>
      <c r="R68" t="s">
        <v>8326</v>
      </c>
    </row>
    <row r="69" spans="1:18" x14ac:dyDescent="0.2">
      <c r="A69">
        <v>2743</v>
      </c>
      <c r="B69" t="s">
        <v>2741</v>
      </c>
      <c r="C69" s="3" t="s">
        <v>6850</v>
      </c>
      <c r="D69">
        <v>5999</v>
      </c>
      <c r="E69">
        <v>0</v>
      </c>
      <c r="F69" t="s">
        <v>8215</v>
      </c>
      <c r="G69" t="s">
        <v>8217</v>
      </c>
      <c r="H69" t="s">
        <v>8238</v>
      </c>
      <c r="I69">
        <v>1476863607</v>
      </c>
      <c r="J69">
        <v>1474271607</v>
      </c>
      <c r="K69" t="b">
        <v>0</v>
      </c>
      <c r="L69">
        <v>0</v>
      </c>
      <c r="M69" t="b">
        <v>0</v>
      </c>
      <c r="N69" t="s">
        <v>8291</v>
      </c>
      <c r="O69">
        <v>0</v>
      </c>
      <c r="P69" t="e">
        <v>#DIV/0!</v>
      </c>
      <c r="Q69" t="s">
        <v>8317</v>
      </c>
      <c r="R69" t="s">
        <v>8326</v>
      </c>
    </row>
    <row r="70" spans="1:18" x14ac:dyDescent="0.2">
      <c r="A70">
        <v>2742</v>
      </c>
      <c r="B70" t="s">
        <v>2740</v>
      </c>
      <c r="C70" t="s">
        <v>6849</v>
      </c>
      <c r="D70">
        <v>2500</v>
      </c>
      <c r="E70">
        <v>731</v>
      </c>
      <c r="F70" t="s">
        <v>8215</v>
      </c>
      <c r="G70" t="s">
        <v>8217</v>
      </c>
      <c r="H70" t="s">
        <v>8238</v>
      </c>
      <c r="I70">
        <v>1337102187</v>
      </c>
      <c r="J70">
        <v>1335892587</v>
      </c>
      <c r="K70" t="b">
        <v>0</v>
      </c>
      <c r="L70">
        <v>18</v>
      </c>
      <c r="M70" t="b">
        <v>0</v>
      </c>
      <c r="N70" t="s">
        <v>8291</v>
      </c>
      <c r="O70">
        <v>29</v>
      </c>
      <c r="P70">
        <v>40.61</v>
      </c>
      <c r="Q70" t="s">
        <v>8317</v>
      </c>
      <c r="R70" t="s">
        <v>8326</v>
      </c>
    </row>
    <row r="71" spans="1:18" x14ac:dyDescent="0.2">
      <c r="A71">
        <v>2741</v>
      </c>
      <c r="B71" t="s">
        <v>2739</v>
      </c>
      <c r="C71" t="s">
        <v>6848</v>
      </c>
      <c r="D71">
        <v>8000</v>
      </c>
      <c r="E71">
        <v>35</v>
      </c>
      <c r="F71" t="s">
        <v>8215</v>
      </c>
      <c r="G71" t="s">
        <v>8217</v>
      </c>
      <c r="H71" t="s">
        <v>8238</v>
      </c>
      <c r="I71">
        <v>1413770820</v>
      </c>
      <c r="J71">
        <v>1412005602</v>
      </c>
      <c r="K71" t="b">
        <v>0</v>
      </c>
      <c r="L71">
        <v>4</v>
      </c>
      <c r="M71" t="b">
        <v>0</v>
      </c>
      <c r="N71" t="s">
        <v>8291</v>
      </c>
      <c r="O71">
        <v>0</v>
      </c>
      <c r="P71">
        <v>8.75</v>
      </c>
      <c r="Q71" t="s">
        <v>8317</v>
      </c>
      <c r="R71" t="s">
        <v>8326</v>
      </c>
    </row>
    <row r="72" spans="1:18" x14ac:dyDescent="0.2">
      <c r="A72">
        <v>1500</v>
      </c>
      <c r="B72" t="s">
        <v>1499</v>
      </c>
      <c r="C72" t="s">
        <v>5607</v>
      </c>
      <c r="D72">
        <v>2800</v>
      </c>
      <c r="E72">
        <v>701</v>
      </c>
      <c r="F72" t="s">
        <v>8215</v>
      </c>
      <c r="G72" t="s">
        <v>8217</v>
      </c>
      <c r="H72" t="s">
        <v>8238</v>
      </c>
      <c r="I72">
        <v>1367444557</v>
      </c>
      <c r="J72">
        <v>1364852557</v>
      </c>
      <c r="K72" t="b">
        <v>0</v>
      </c>
      <c r="L72">
        <v>15</v>
      </c>
      <c r="M72" t="b">
        <v>0</v>
      </c>
      <c r="N72" t="s">
        <v>8262</v>
      </c>
      <c r="O72">
        <v>25</v>
      </c>
      <c r="P72">
        <v>46.73</v>
      </c>
      <c r="Q72" t="s">
        <v>8317</v>
      </c>
      <c r="R72" t="s">
        <v>8327</v>
      </c>
    </row>
    <row r="73" spans="1:18" x14ac:dyDescent="0.2">
      <c r="A73">
        <v>1499</v>
      </c>
      <c r="B73" t="s">
        <v>1498</v>
      </c>
      <c r="C73" t="s">
        <v>5606</v>
      </c>
      <c r="D73">
        <v>2000</v>
      </c>
      <c r="E73">
        <v>5</v>
      </c>
      <c r="F73" t="s">
        <v>8215</v>
      </c>
      <c r="G73" t="s">
        <v>8217</v>
      </c>
      <c r="H73" t="s">
        <v>8238</v>
      </c>
      <c r="I73">
        <v>1470355833</v>
      </c>
      <c r="J73">
        <v>1465171833</v>
      </c>
      <c r="K73" t="b">
        <v>0</v>
      </c>
      <c r="L73">
        <v>1</v>
      </c>
      <c r="M73" t="b">
        <v>0</v>
      </c>
      <c r="N73" t="s">
        <v>8262</v>
      </c>
      <c r="O73">
        <v>0</v>
      </c>
      <c r="P73">
        <v>5</v>
      </c>
      <c r="Q73" t="s">
        <v>8317</v>
      </c>
      <c r="R73" t="s">
        <v>8327</v>
      </c>
    </row>
    <row r="74" spans="1:18" x14ac:dyDescent="0.2">
      <c r="A74">
        <v>1498</v>
      </c>
      <c r="B74" t="s">
        <v>1497</v>
      </c>
      <c r="C74" t="s">
        <v>5605</v>
      </c>
      <c r="D74">
        <v>3000</v>
      </c>
      <c r="E74">
        <v>57</v>
      </c>
      <c r="F74" t="s">
        <v>8215</v>
      </c>
      <c r="G74" t="s">
        <v>8217</v>
      </c>
      <c r="H74" t="s">
        <v>8238</v>
      </c>
      <c r="I74">
        <v>1409787378</v>
      </c>
      <c r="J74">
        <v>1405899378</v>
      </c>
      <c r="K74" t="b">
        <v>0</v>
      </c>
      <c r="L74">
        <v>3</v>
      </c>
      <c r="M74" t="b">
        <v>0</v>
      </c>
      <c r="N74" t="s">
        <v>8262</v>
      </c>
      <c r="O74">
        <v>2</v>
      </c>
      <c r="P74">
        <v>19</v>
      </c>
      <c r="Q74" t="s">
        <v>8317</v>
      </c>
      <c r="R74" t="s">
        <v>8327</v>
      </c>
    </row>
    <row r="75" spans="1:18" x14ac:dyDescent="0.2">
      <c r="A75">
        <v>1497</v>
      </c>
      <c r="B75" t="s">
        <v>1496</v>
      </c>
      <c r="C75" t="s">
        <v>5604</v>
      </c>
      <c r="D75">
        <v>15000</v>
      </c>
      <c r="E75">
        <v>1</v>
      </c>
      <c r="F75" t="s">
        <v>8215</v>
      </c>
      <c r="G75" t="s">
        <v>8217</v>
      </c>
      <c r="H75" t="s">
        <v>8238</v>
      </c>
      <c r="I75">
        <v>1375299780</v>
      </c>
      <c r="J75">
        <v>1371655522</v>
      </c>
      <c r="K75" t="b">
        <v>0</v>
      </c>
      <c r="L75">
        <v>1</v>
      </c>
      <c r="M75" t="b">
        <v>0</v>
      </c>
      <c r="N75" t="s">
        <v>8262</v>
      </c>
      <c r="O75">
        <v>0</v>
      </c>
      <c r="P75">
        <v>1</v>
      </c>
      <c r="Q75" t="s">
        <v>8317</v>
      </c>
      <c r="R75" t="s">
        <v>8327</v>
      </c>
    </row>
    <row r="76" spans="1:18" x14ac:dyDescent="0.2">
      <c r="A76">
        <v>1496</v>
      </c>
      <c r="B76" t="s">
        <v>1495</v>
      </c>
      <c r="C76" t="s">
        <v>5603</v>
      </c>
      <c r="D76">
        <v>1500</v>
      </c>
      <c r="E76">
        <v>0</v>
      </c>
      <c r="F76" t="s">
        <v>8215</v>
      </c>
      <c r="G76" t="s">
        <v>8217</v>
      </c>
      <c r="H76" t="s">
        <v>8238</v>
      </c>
      <c r="I76">
        <v>1410866659</v>
      </c>
      <c r="J76">
        <v>1405682659</v>
      </c>
      <c r="K76" t="b">
        <v>0</v>
      </c>
      <c r="L76">
        <v>0</v>
      </c>
      <c r="M76" t="b">
        <v>0</v>
      </c>
      <c r="N76" t="s">
        <v>8262</v>
      </c>
      <c r="O76">
        <v>0</v>
      </c>
      <c r="P76" t="e">
        <v>#DIV/0!</v>
      </c>
      <c r="Q76" t="s">
        <v>8317</v>
      </c>
      <c r="R76" t="s">
        <v>8327</v>
      </c>
    </row>
    <row r="77" spans="1:18" x14ac:dyDescent="0.2">
      <c r="A77">
        <v>1495</v>
      </c>
      <c r="B77" t="s">
        <v>1494</v>
      </c>
      <c r="C77" t="s">
        <v>5602</v>
      </c>
      <c r="D77">
        <v>2000</v>
      </c>
      <c r="E77">
        <v>0</v>
      </c>
      <c r="F77" t="s">
        <v>8215</v>
      </c>
      <c r="G77" t="s">
        <v>8217</v>
      </c>
      <c r="H77" t="s">
        <v>8238</v>
      </c>
      <c r="I77">
        <v>1314471431</v>
      </c>
      <c r="J77">
        <v>1311879431</v>
      </c>
      <c r="K77" t="b">
        <v>0</v>
      </c>
      <c r="L77">
        <v>0</v>
      </c>
      <c r="M77" t="b">
        <v>0</v>
      </c>
      <c r="N77" t="s">
        <v>8262</v>
      </c>
      <c r="O77">
        <v>0</v>
      </c>
      <c r="P77" t="e">
        <v>#DIV/0!</v>
      </c>
      <c r="Q77" t="s">
        <v>8317</v>
      </c>
      <c r="R77" t="s">
        <v>8327</v>
      </c>
    </row>
    <row r="78" spans="1:18" x14ac:dyDescent="0.2">
      <c r="A78">
        <v>1494</v>
      </c>
      <c r="B78" t="s">
        <v>1493</v>
      </c>
      <c r="C78" t="s">
        <v>5601</v>
      </c>
      <c r="D78">
        <v>5000</v>
      </c>
      <c r="E78">
        <v>445</v>
      </c>
      <c r="F78" t="s">
        <v>8215</v>
      </c>
      <c r="G78" t="s">
        <v>8217</v>
      </c>
      <c r="H78" t="s">
        <v>8238</v>
      </c>
      <c r="I78">
        <v>1428075480</v>
      </c>
      <c r="J78">
        <v>1425489613</v>
      </c>
      <c r="K78" t="b">
        <v>0</v>
      </c>
      <c r="L78">
        <v>11</v>
      </c>
      <c r="M78" t="b">
        <v>0</v>
      </c>
      <c r="N78" t="s">
        <v>8262</v>
      </c>
      <c r="O78">
        <v>9</v>
      </c>
      <c r="P78">
        <v>40.450000000000003</v>
      </c>
      <c r="Q78" t="s">
        <v>8317</v>
      </c>
      <c r="R78" t="s">
        <v>8327</v>
      </c>
    </row>
    <row r="79" spans="1:18" x14ac:dyDescent="0.2">
      <c r="A79">
        <v>1493</v>
      </c>
      <c r="B79" t="s">
        <v>1492</v>
      </c>
      <c r="C79" s="3" t="s">
        <v>5600</v>
      </c>
      <c r="D79">
        <v>2400</v>
      </c>
      <c r="E79">
        <v>0</v>
      </c>
      <c r="F79" t="s">
        <v>8215</v>
      </c>
      <c r="G79" t="s">
        <v>8217</v>
      </c>
      <c r="H79" t="s">
        <v>8238</v>
      </c>
      <c r="I79">
        <v>1371415675</v>
      </c>
      <c r="J79">
        <v>1368823675</v>
      </c>
      <c r="K79" t="b">
        <v>0</v>
      </c>
      <c r="L79">
        <v>0</v>
      </c>
      <c r="M79" t="b">
        <v>0</v>
      </c>
      <c r="N79" t="s">
        <v>8262</v>
      </c>
      <c r="O79">
        <v>0</v>
      </c>
      <c r="P79" t="e">
        <v>#DIV/0!</v>
      </c>
      <c r="Q79" t="s">
        <v>8317</v>
      </c>
      <c r="R79" t="s">
        <v>8327</v>
      </c>
    </row>
    <row r="80" spans="1:18" x14ac:dyDescent="0.2">
      <c r="A80">
        <v>1492</v>
      </c>
      <c r="B80" t="s">
        <v>1491</v>
      </c>
      <c r="C80" t="s">
        <v>5599</v>
      </c>
      <c r="D80">
        <v>4000</v>
      </c>
      <c r="E80">
        <v>30</v>
      </c>
      <c r="F80" t="s">
        <v>8215</v>
      </c>
      <c r="G80" t="s">
        <v>8217</v>
      </c>
      <c r="H80" t="s">
        <v>8238</v>
      </c>
      <c r="I80">
        <v>1308431646</v>
      </c>
      <c r="J80">
        <v>1305839646</v>
      </c>
      <c r="K80" t="b">
        <v>0</v>
      </c>
      <c r="L80">
        <v>2</v>
      </c>
      <c r="M80" t="b">
        <v>0</v>
      </c>
      <c r="N80" t="s">
        <v>8262</v>
      </c>
      <c r="O80">
        <v>1</v>
      </c>
      <c r="P80">
        <v>15</v>
      </c>
      <c r="Q80" t="s">
        <v>8317</v>
      </c>
      <c r="R80" t="s">
        <v>8327</v>
      </c>
    </row>
    <row r="81" spans="1:18" x14ac:dyDescent="0.2">
      <c r="A81">
        <v>1491</v>
      </c>
      <c r="B81" t="s">
        <v>1490</v>
      </c>
      <c r="C81" t="s">
        <v>5598</v>
      </c>
      <c r="D81">
        <v>1200</v>
      </c>
      <c r="E81">
        <v>100</v>
      </c>
      <c r="F81" t="s">
        <v>8215</v>
      </c>
      <c r="G81" t="s">
        <v>8217</v>
      </c>
      <c r="H81" t="s">
        <v>8238</v>
      </c>
      <c r="I81">
        <v>1424014680</v>
      </c>
      <c r="J81">
        <v>1418922443</v>
      </c>
      <c r="K81" t="b">
        <v>0</v>
      </c>
      <c r="L81">
        <v>1</v>
      </c>
      <c r="M81" t="b">
        <v>0</v>
      </c>
      <c r="N81" t="s">
        <v>8262</v>
      </c>
      <c r="O81">
        <v>8</v>
      </c>
      <c r="P81">
        <v>100</v>
      </c>
      <c r="Q81" t="s">
        <v>8317</v>
      </c>
      <c r="R81" t="s">
        <v>8327</v>
      </c>
    </row>
    <row r="82" spans="1:18" x14ac:dyDescent="0.2">
      <c r="A82">
        <v>1490</v>
      </c>
      <c r="B82" t="s">
        <v>1489</v>
      </c>
      <c r="C82" t="s">
        <v>5597</v>
      </c>
      <c r="D82">
        <v>2900</v>
      </c>
      <c r="E82">
        <v>895</v>
      </c>
      <c r="F82" t="s">
        <v>8215</v>
      </c>
      <c r="G82" t="s">
        <v>8217</v>
      </c>
      <c r="H82" t="s">
        <v>8238</v>
      </c>
      <c r="I82">
        <v>1380720474</v>
      </c>
      <c r="J82">
        <v>1378214874</v>
      </c>
      <c r="K82" t="b">
        <v>0</v>
      </c>
      <c r="L82">
        <v>19</v>
      </c>
      <c r="M82" t="b">
        <v>0</v>
      </c>
      <c r="N82" t="s">
        <v>8262</v>
      </c>
      <c r="O82">
        <v>31</v>
      </c>
      <c r="P82">
        <v>47.11</v>
      </c>
      <c r="Q82" t="s">
        <v>8317</v>
      </c>
      <c r="R82" t="s">
        <v>8327</v>
      </c>
    </row>
    <row r="83" spans="1:18" x14ac:dyDescent="0.2">
      <c r="A83">
        <v>1489</v>
      </c>
      <c r="B83" t="s">
        <v>1488</v>
      </c>
      <c r="C83" t="s">
        <v>5596</v>
      </c>
      <c r="D83">
        <v>5000</v>
      </c>
      <c r="E83">
        <v>0</v>
      </c>
      <c r="F83" t="s">
        <v>8215</v>
      </c>
      <c r="G83" t="s">
        <v>8217</v>
      </c>
      <c r="H83" t="s">
        <v>8238</v>
      </c>
      <c r="I83">
        <v>1352994052</v>
      </c>
      <c r="J83">
        <v>1350398452</v>
      </c>
      <c r="K83" t="b">
        <v>0</v>
      </c>
      <c r="L83">
        <v>0</v>
      </c>
      <c r="M83" t="b">
        <v>0</v>
      </c>
      <c r="N83" t="s">
        <v>8262</v>
      </c>
      <c r="O83">
        <v>0</v>
      </c>
      <c r="P83" t="e">
        <v>#DIV/0!</v>
      </c>
      <c r="Q83" t="s">
        <v>8317</v>
      </c>
      <c r="R83" t="s">
        <v>8327</v>
      </c>
    </row>
    <row r="84" spans="1:18" x14ac:dyDescent="0.2">
      <c r="A84">
        <v>1488</v>
      </c>
      <c r="B84" t="s">
        <v>1487</v>
      </c>
      <c r="C84" t="s">
        <v>5595</v>
      </c>
      <c r="D84">
        <v>15000</v>
      </c>
      <c r="E84">
        <v>360</v>
      </c>
      <c r="F84" t="s">
        <v>8215</v>
      </c>
      <c r="G84" t="s">
        <v>8219</v>
      </c>
      <c r="H84" t="s">
        <v>8240</v>
      </c>
      <c r="I84">
        <v>1388928660</v>
      </c>
      <c r="J84">
        <v>1386336660</v>
      </c>
      <c r="K84" t="b">
        <v>0</v>
      </c>
      <c r="L84">
        <v>6</v>
      </c>
      <c r="M84" t="b">
        <v>0</v>
      </c>
      <c r="N84" t="s">
        <v>8262</v>
      </c>
      <c r="O84">
        <v>2</v>
      </c>
      <c r="P84">
        <v>60</v>
      </c>
      <c r="Q84" t="s">
        <v>8317</v>
      </c>
      <c r="R84" t="s">
        <v>8327</v>
      </c>
    </row>
    <row r="85" spans="1:18" x14ac:dyDescent="0.2">
      <c r="A85">
        <v>1487</v>
      </c>
      <c r="B85" t="s">
        <v>1486</v>
      </c>
      <c r="C85" t="s">
        <v>5594</v>
      </c>
      <c r="D85">
        <v>10000</v>
      </c>
      <c r="E85">
        <v>0</v>
      </c>
      <c r="F85" t="s">
        <v>8215</v>
      </c>
      <c r="G85" t="s">
        <v>8217</v>
      </c>
      <c r="H85" t="s">
        <v>8238</v>
      </c>
      <c r="I85">
        <v>1470175271</v>
      </c>
      <c r="J85">
        <v>1467583271</v>
      </c>
      <c r="K85" t="b">
        <v>0</v>
      </c>
      <c r="L85">
        <v>0</v>
      </c>
      <c r="M85" t="b">
        <v>0</v>
      </c>
      <c r="N85" t="s">
        <v>8262</v>
      </c>
      <c r="O85">
        <v>0</v>
      </c>
      <c r="P85" t="e">
        <v>#DIV/0!</v>
      </c>
      <c r="Q85" t="s">
        <v>8317</v>
      </c>
      <c r="R85" t="s">
        <v>8327</v>
      </c>
    </row>
    <row r="86" spans="1:18" x14ac:dyDescent="0.2">
      <c r="A86">
        <v>1486</v>
      </c>
      <c r="B86" t="s">
        <v>1485</v>
      </c>
      <c r="C86" t="s">
        <v>5593</v>
      </c>
      <c r="D86">
        <v>20000</v>
      </c>
      <c r="E86">
        <v>48</v>
      </c>
      <c r="F86" t="s">
        <v>8215</v>
      </c>
      <c r="G86" t="s">
        <v>8217</v>
      </c>
      <c r="H86" t="s">
        <v>8238</v>
      </c>
      <c r="I86">
        <v>1425009761</v>
      </c>
      <c r="J86">
        <v>1422417761</v>
      </c>
      <c r="K86" t="b">
        <v>0</v>
      </c>
      <c r="L86">
        <v>3</v>
      </c>
      <c r="M86" t="b">
        <v>0</v>
      </c>
      <c r="N86" t="s">
        <v>8262</v>
      </c>
      <c r="O86">
        <v>0</v>
      </c>
      <c r="P86">
        <v>16</v>
      </c>
      <c r="Q86" t="s">
        <v>8317</v>
      </c>
      <c r="R86" t="s">
        <v>8327</v>
      </c>
    </row>
    <row r="87" spans="1:18" x14ac:dyDescent="0.2">
      <c r="A87">
        <v>1485</v>
      </c>
      <c r="B87" t="s">
        <v>1484</v>
      </c>
      <c r="C87" t="s">
        <v>5592</v>
      </c>
      <c r="D87">
        <v>6700</v>
      </c>
      <c r="E87">
        <v>150</v>
      </c>
      <c r="F87" t="s">
        <v>8215</v>
      </c>
      <c r="G87" t="s">
        <v>8217</v>
      </c>
      <c r="H87" t="s">
        <v>8238</v>
      </c>
      <c r="I87">
        <v>1434827173</v>
      </c>
      <c r="J87">
        <v>1430939173</v>
      </c>
      <c r="K87" t="b">
        <v>0</v>
      </c>
      <c r="L87">
        <v>3</v>
      </c>
      <c r="M87" t="b">
        <v>0</v>
      </c>
      <c r="N87" t="s">
        <v>8262</v>
      </c>
      <c r="O87">
        <v>2</v>
      </c>
      <c r="P87">
        <v>50</v>
      </c>
      <c r="Q87" t="s">
        <v>8317</v>
      </c>
      <c r="R87" t="s">
        <v>8327</v>
      </c>
    </row>
    <row r="88" spans="1:18" x14ac:dyDescent="0.2">
      <c r="A88">
        <v>1484</v>
      </c>
      <c r="B88" t="s">
        <v>1483</v>
      </c>
      <c r="C88" t="s">
        <v>5591</v>
      </c>
      <c r="D88">
        <v>2000</v>
      </c>
      <c r="E88">
        <v>0</v>
      </c>
      <c r="F88" t="s">
        <v>8215</v>
      </c>
      <c r="G88" t="s">
        <v>8217</v>
      </c>
      <c r="H88" t="s">
        <v>8238</v>
      </c>
      <c r="I88">
        <v>1342882260</v>
      </c>
      <c r="J88">
        <v>1337834963</v>
      </c>
      <c r="K88" t="b">
        <v>0</v>
      </c>
      <c r="L88">
        <v>0</v>
      </c>
      <c r="M88" t="b">
        <v>0</v>
      </c>
      <c r="N88" t="s">
        <v>8262</v>
      </c>
      <c r="O88">
        <v>0</v>
      </c>
      <c r="P88" t="e">
        <v>#DIV/0!</v>
      </c>
      <c r="Q88" t="s">
        <v>8317</v>
      </c>
      <c r="R88" t="s">
        <v>8327</v>
      </c>
    </row>
    <row r="89" spans="1:18" x14ac:dyDescent="0.2">
      <c r="A89">
        <v>1483</v>
      </c>
      <c r="B89" t="s">
        <v>1482</v>
      </c>
      <c r="C89" t="s">
        <v>5590</v>
      </c>
      <c r="D89">
        <v>7000</v>
      </c>
      <c r="E89">
        <v>50</v>
      </c>
      <c r="F89" t="s">
        <v>8215</v>
      </c>
      <c r="G89" t="s">
        <v>8217</v>
      </c>
      <c r="H89" t="s">
        <v>8238</v>
      </c>
      <c r="I89">
        <v>1469162275</v>
      </c>
      <c r="J89">
        <v>1467002275</v>
      </c>
      <c r="K89" t="b">
        <v>0</v>
      </c>
      <c r="L89">
        <v>2</v>
      </c>
      <c r="M89" t="b">
        <v>0</v>
      </c>
      <c r="N89" t="s">
        <v>8262</v>
      </c>
      <c r="O89">
        <v>1</v>
      </c>
      <c r="P89">
        <v>25</v>
      </c>
      <c r="Q89" t="s">
        <v>8317</v>
      </c>
      <c r="R89" t="s">
        <v>8327</v>
      </c>
    </row>
    <row r="90" spans="1:18" x14ac:dyDescent="0.2">
      <c r="A90">
        <v>1482</v>
      </c>
      <c r="B90" t="s">
        <v>1481</v>
      </c>
      <c r="C90" s="3" t="s">
        <v>5589</v>
      </c>
      <c r="D90">
        <v>5000</v>
      </c>
      <c r="E90">
        <v>5</v>
      </c>
      <c r="F90" t="s">
        <v>8215</v>
      </c>
      <c r="G90" t="s">
        <v>8217</v>
      </c>
      <c r="H90" t="s">
        <v>8238</v>
      </c>
      <c r="I90">
        <v>1347004260</v>
      </c>
      <c r="J90">
        <v>1345062936</v>
      </c>
      <c r="K90" t="b">
        <v>0</v>
      </c>
      <c r="L90">
        <v>1</v>
      </c>
      <c r="M90" t="b">
        <v>0</v>
      </c>
      <c r="N90" t="s">
        <v>8262</v>
      </c>
      <c r="O90">
        <v>0</v>
      </c>
      <c r="P90">
        <v>5</v>
      </c>
      <c r="Q90" t="s">
        <v>8317</v>
      </c>
      <c r="R90" t="s">
        <v>8327</v>
      </c>
    </row>
    <row r="91" spans="1:18" x14ac:dyDescent="0.2">
      <c r="A91">
        <v>1481</v>
      </c>
      <c r="B91" t="s">
        <v>1480</v>
      </c>
      <c r="C91" t="s">
        <v>5588</v>
      </c>
      <c r="D91">
        <v>5000</v>
      </c>
      <c r="E91">
        <v>105</v>
      </c>
      <c r="F91" t="s">
        <v>8215</v>
      </c>
      <c r="G91" t="s">
        <v>8222</v>
      </c>
      <c r="H91" t="s">
        <v>8243</v>
      </c>
      <c r="I91">
        <v>1383430145</v>
      </c>
      <c r="J91">
        <v>1380838145</v>
      </c>
      <c r="K91" t="b">
        <v>0</v>
      </c>
      <c r="L91">
        <v>6</v>
      </c>
      <c r="M91" t="b">
        <v>0</v>
      </c>
      <c r="N91" t="s">
        <v>8262</v>
      </c>
      <c r="O91">
        <v>2</v>
      </c>
      <c r="P91">
        <v>17.5</v>
      </c>
      <c r="Q91" t="s">
        <v>8317</v>
      </c>
      <c r="R91" t="s">
        <v>8327</v>
      </c>
    </row>
    <row r="92" spans="1:18" x14ac:dyDescent="0.2">
      <c r="A92">
        <v>1450</v>
      </c>
      <c r="B92" t="s">
        <v>1449</v>
      </c>
      <c r="C92" t="s">
        <v>5557</v>
      </c>
      <c r="D92">
        <v>100000</v>
      </c>
      <c r="E92">
        <v>1</v>
      </c>
      <c r="F92" t="s">
        <v>8215</v>
      </c>
      <c r="G92" t="s">
        <v>8217</v>
      </c>
      <c r="H92" t="s">
        <v>8238</v>
      </c>
      <c r="I92">
        <v>1455941197</v>
      </c>
      <c r="J92">
        <v>1453349197</v>
      </c>
      <c r="K92" t="b">
        <v>0</v>
      </c>
      <c r="L92">
        <v>1</v>
      </c>
      <c r="M92" t="b">
        <v>0</v>
      </c>
      <c r="N92" t="s">
        <v>8274</v>
      </c>
      <c r="O92">
        <v>0</v>
      </c>
      <c r="P92">
        <v>1</v>
      </c>
      <c r="Q92" t="s">
        <v>8317</v>
      </c>
      <c r="R92" t="s">
        <v>8325</v>
      </c>
    </row>
    <row r="93" spans="1:18" x14ac:dyDescent="0.2">
      <c r="A93">
        <v>1449</v>
      </c>
      <c r="B93" t="s">
        <v>1448</v>
      </c>
      <c r="C93" t="s">
        <v>5556</v>
      </c>
      <c r="D93">
        <v>8888</v>
      </c>
      <c r="E93">
        <v>0</v>
      </c>
      <c r="F93" t="s">
        <v>8215</v>
      </c>
      <c r="G93" t="s">
        <v>8217</v>
      </c>
      <c r="H93" t="s">
        <v>8238</v>
      </c>
      <c r="I93">
        <v>1431286105</v>
      </c>
      <c r="J93">
        <v>1427138905</v>
      </c>
      <c r="K93" t="b">
        <v>0</v>
      </c>
      <c r="L93">
        <v>0</v>
      </c>
      <c r="M93" t="b">
        <v>0</v>
      </c>
      <c r="N93" t="s">
        <v>8274</v>
      </c>
      <c r="O93">
        <v>0</v>
      </c>
      <c r="P93" t="e">
        <v>#DIV/0!</v>
      </c>
      <c r="Q93" t="s">
        <v>8317</v>
      </c>
      <c r="R93" t="s">
        <v>8325</v>
      </c>
    </row>
    <row r="94" spans="1:18" x14ac:dyDescent="0.2">
      <c r="A94">
        <v>1448</v>
      </c>
      <c r="B94" t="s">
        <v>1447</v>
      </c>
      <c r="C94" s="3" t="s">
        <v>5555</v>
      </c>
      <c r="D94">
        <v>200000</v>
      </c>
      <c r="E94">
        <v>0</v>
      </c>
      <c r="F94" t="s">
        <v>8215</v>
      </c>
      <c r="G94" t="s">
        <v>8219</v>
      </c>
      <c r="H94" t="s">
        <v>8240</v>
      </c>
      <c r="I94">
        <v>1432272300</v>
      </c>
      <c r="J94">
        <v>1429655318</v>
      </c>
      <c r="K94" t="b">
        <v>0</v>
      </c>
      <c r="L94">
        <v>0</v>
      </c>
      <c r="M94" t="b">
        <v>0</v>
      </c>
      <c r="N94" t="s">
        <v>8274</v>
      </c>
      <c r="O94">
        <v>0</v>
      </c>
      <c r="P94" t="e">
        <v>#DIV/0!</v>
      </c>
      <c r="Q94" t="s">
        <v>8317</v>
      </c>
      <c r="R94" t="s">
        <v>8325</v>
      </c>
    </row>
    <row r="95" spans="1:18" x14ac:dyDescent="0.2">
      <c r="A95">
        <v>1447</v>
      </c>
      <c r="B95" t="s">
        <v>1446</v>
      </c>
      <c r="C95" t="s">
        <v>5554</v>
      </c>
      <c r="D95">
        <v>500000</v>
      </c>
      <c r="E95">
        <v>75</v>
      </c>
      <c r="F95" t="s">
        <v>8215</v>
      </c>
      <c r="G95" t="s">
        <v>8217</v>
      </c>
      <c r="H95" t="s">
        <v>8238</v>
      </c>
      <c r="I95">
        <v>1467999134</v>
      </c>
      <c r="J95">
        <v>1465407134</v>
      </c>
      <c r="K95" t="b">
        <v>0</v>
      </c>
      <c r="L95">
        <v>3</v>
      </c>
      <c r="M95" t="b">
        <v>0</v>
      </c>
      <c r="N95" t="s">
        <v>8274</v>
      </c>
      <c r="O95">
        <v>0</v>
      </c>
      <c r="P95">
        <v>25</v>
      </c>
      <c r="Q95" t="s">
        <v>8317</v>
      </c>
      <c r="R95" t="s">
        <v>8325</v>
      </c>
    </row>
    <row r="96" spans="1:18" x14ac:dyDescent="0.2">
      <c r="A96">
        <v>1446</v>
      </c>
      <c r="B96" t="s">
        <v>1445</v>
      </c>
      <c r="C96" t="s">
        <v>5553</v>
      </c>
      <c r="D96">
        <v>900</v>
      </c>
      <c r="E96">
        <v>0</v>
      </c>
      <c r="F96" t="s">
        <v>8215</v>
      </c>
      <c r="G96" t="s">
        <v>8230</v>
      </c>
      <c r="H96" t="s">
        <v>8241</v>
      </c>
      <c r="I96">
        <v>1461235478</v>
      </c>
      <c r="J96">
        <v>1459507478</v>
      </c>
      <c r="K96" t="b">
        <v>0</v>
      </c>
      <c r="L96">
        <v>0</v>
      </c>
      <c r="M96" t="b">
        <v>0</v>
      </c>
      <c r="N96" t="s">
        <v>8274</v>
      </c>
      <c r="O96">
        <v>0</v>
      </c>
      <c r="P96" t="e">
        <v>#DIV/0!</v>
      </c>
      <c r="Q96" t="s">
        <v>8317</v>
      </c>
      <c r="R96" t="s">
        <v>8325</v>
      </c>
    </row>
    <row r="97" spans="1:18" x14ac:dyDescent="0.2">
      <c r="A97">
        <v>1445</v>
      </c>
      <c r="B97" t="s">
        <v>1444</v>
      </c>
      <c r="C97" t="s">
        <v>5552</v>
      </c>
      <c r="D97">
        <v>130000</v>
      </c>
      <c r="E97">
        <v>0</v>
      </c>
      <c r="F97" t="s">
        <v>8215</v>
      </c>
      <c r="G97" t="s">
        <v>8229</v>
      </c>
      <c r="H97" t="s">
        <v>8241</v>
      </c>
      <c r="I97">
        <v>1434286855</v>
      </c>
      <c r="J97">
        <v>1431694855</v>
      </c>
      <c r="K97" t="b">
        <v>0</v>
      </c>
      <c r="L97">
        <v>0</v>
      </c>
      <c r="M97" t="b">
        <v>0</v>
      </c>
      <c r="N97" t="s">
        <v>8274</v>
      </c>
      <c r="O97">
        <v>0</v>
      </c>
      <c r="P97" t="e">
        <v>#DIV/0!</v>
      </c>
      <c r="Q97" t="s">
        <v>8317</v>
      </c>
      <c r="R97" t="s">
        <v>8325</v>
      </c>
    </row>
    <row r="98" spans="1:18" x14ac:dyDescent="0.2">
      <c r="A98">
        <v>1444</v>
      </c>
      <c r="B98" t="s">
        <v>1443</v>
      </c>
      <c r="C98" t="s">
        <v>5551</v>
      </c>
      <c r="D98">
        <v>4950</v>
      </c>
      <c r="E98">
        <v>0</v>
      </c>
      <c r="F98" t="s">
        <v>8215</v>
      </c>
      <c r="G98" t="s">
        <v>8229</v>
      </c>
      <c r="H98" t="s">
        <v>8241</v>
      </c>
      <c r="I98">
        <v>1442091462</v>
      </c>
      <c r="J98">
        <v>1436907462</v>
      </c>
      <c r="K98" t="b">
        <v>0</v>
      </c>
      <c r="L98">
        <v>0</v>
      </c>
      <c r="M98" t="b">
        <v>0</v>
      </c>
      <c r="N98" t="s">
        <v>8274</v>
      </c>
      <c r="O98">
        <v>0</v>
      </c>
      <c r="P98" t="e">
        <v>#DIV/0!</v>
      </c>
      <c r="Q98" t="s">
        <v>8317</v>
      </c>
      <c r="R98" t="s">
        <v>8325</v>
      </c>
    </row>
    <row r="99" spans="1:18" x14ac:dyDescent="0.2">
      <c r="A99">
        <v>1443</v>
      </c>
      <c r="B99" t="s">
        <v>1442</v>
      </c>
      <c r="C99" s="3" t="s">
        <v>5550</v>
      </c>
      <c r="D99">
        <v>13000</v>
      </c>
      <c r="E99">
        <v>0</v>
      </c>
      <c r="F99" t="s">
        <v>8215</v>
      </c>
      <c r="G99" t="s">
        <v>8223</v>
      </c>
      <c r="H99" t="s">
        <v>8241</v>
      </c>
      <c r="I99">
        <v>1483395209</v>
      </c>
      <c r="J99">
        <v>1480803209</v>
      </c>
      <c r="K99" t="b">
        <v>0</v>
      </c>
      <c r="L99">
        <v>0</v>
      </c>
      <c r="M99" t="b">
        <v>0</v>
      </c>
      <c r="N99" t="s">
        <v>8274</v>
      </c>
      <c r="O99">
        <v>0</v>
      </c>
      <c r="P99" t="e">
        <v>#DIV/0!</v>
      </c>
      <c r="Q99" t="s">
        <v>8317</v>
      </c>
      <c r="R99" t="s">
        <v>8325</v>
      </c>
    </row>
    <row r="100" spans="1:18" x14ac:dyDescent="0.2">
      <c r="A100">
        <v>1442</v>
      </c>
      <c r="B100" t="s">
        <v>1441</v>
      </c>
      <c r="C100" t="s">
        <v>5549</v>
      </c>
      <c r="D100">
        <v>1500</v>
      </c>
      <c r="E100">
        <v>0</v>
      </c>
      <c r="F100" t="s">
        <v>8215</v>
      </c>
      <c r="G100" t="s">
        <v>8217</v>
      </c>
      <c r="H100" t="s">
        <v>8238</v>
      </c>
      <c r="I100">
        <v>1464190158</v>
      </c>
      <c r="J100">
        <v>1461598158</v>
      </c>
      <c r="K100" t="b">
        <v>0</v>
      </c>
      <c r="L100">
        <v>0</v>
      </c>
      <c r="M100" t="b">
        <v>0</v>
      </c>
      <c r="N100" t="s">
        <v>8274</v>
      </c>
      <c r="O100">
        <v>0</v>
      </c>
      <c r="P100" t="e">
        <v>#DIV/0!</v>
      </c>
      <c r="Q100" t="s">
        <v>8317</v>
      </c>
      <c r="R100" t="s">
        <v>8325</v>
      </c>
    </row>
    <row r="101" spans="1:18" x14ac:dyDescent="0.2">
      <c r="A101">
        <v>1441</v>
      </c>
      <c r="B101" t="s">
        <v>1440</v>
      </c>
      <c r="C101" t="s">
        <v>5548</v>
      </c>
      <c r="D101">
        <v>180000</v>
      </c>
      <c r="E101">
        <v>2020</v>
      </c>
      <c r="F101" t="s">
        <v>8215</v>
      </c>
      <c r="G101" t="s">
        <v>8218</v>
      </c>
      <c r="H101" t="s">
        <v>8239</v>
      </c>
      <c r="I101">
        <v>1441995769</v>
      </c>
      <c r="J101">
        <v>1436811769</v>
      </c>
      <c r="K101" t="b">
        <v>0</v>
      </c>
      <c r="L101">
        <v>3</v>
      </c>
      <c r="M101" t="b">
        <v>0</v>
      </c>
      <c r="N101" t="s">
        <v>8274</v>
      </c>
      <c r="O101">
        <v>1</v>
      </c>
      <c r="P101">
        <v>673.33</v>
      </c>
      <c r="Q101" t="s">
        <v>8317</v>
      </c>
      <c r="R101" t="s">
        <v>8325</v>
      </c>
    </row>
    <row r="102" spans="1:18" x14ac:dyDescent="0.2">
      <c r="A102">
        <v>1440</v>
      </c>
      <c r="B102" t="s">
        <v>1439</v>
      </c>
      <c r="C102" t="s">
        <v>5547</v>
      </c>
      <c r="D102">
        <v>13000</v>
      </c>
      <c r="E102">
        <v>1</v>
      </c>
      <c r="F102" t="s">
        <v>8215</v>
      </c>
      <c r="G102" t="s">
        <v>8230</v>
      </c>
      <c r="H102" t="s">
        <v>8241</v>
      </c>
      <c r="I102">
        <v>1464285463</v>
      </c>
      <c r="J102">
        <v>1461693463</v>
      </c>
      <c r="K102" t="b">
        <v>0</v>
      </c>
      <c r="L102">
        <v>1</v>
      </c>
      <c r="M102" t="b">
        <v>0</v>
      </c>
      <c r="N102" t="s">
        <v>8274</v>
      </c>
      <c r="O102">
        <v>0</v>
      </c>
      <c r="P102">
        <v>1</v>
      </c>
      <c r="Q102" t="s">
        <v>8317</v>
      </c>
      <c r="R102" t="s">
        <v>8325</v>
      </c>
    </row>
    <row r="103" spans="1:18" x14ac:dyDescent="0.2">
      <c r="A103">
        <v>1439</v>
      </c>
      <c r="B103" t="s">
        <v>1438</v>
      </c>
      <c r="C103" t="s">
        <v>5546</v>
      </c>
      <c r="D103">
        <v>2725</v>
      </c>
      <c r="E103">
        <v>180</v>
      </c>
      <c r="F103" t="s">
        <v>8215</v>
      </c>
      <c r="G103" t="s">
        <v>8222</v>
      </c>
      <c r="H103" t="s">
        <v>8243</v>
      </c>
      <c r="I103">
        <v>1425758101</v>
      </c>
      <c r="J103">
        <v>1423166101</v>
      </c>
      <c r="K103" t="b">
        <v>0</v>
      </c>
      <c r="L103">
        <v>6</v>
      </c>
      <c r="M103" t="b">
        <v>0</v>
      </c>
      <c r="N103" t="s">
        <v>8274</v>
      </c>
      <c r="O103">
        <v>7</v>
      </c>
      <c r="P103">
        <v>30</v>
      </c>
      <c r="Q103" t="s">
        <v>8317</v>
      </c>
      <c r="R103" t="s">
        <v>8325</v>
      </c>
    </row>
    <row r="104" spans="1:18" x14ac:dyDescent="0.2">
      <c r="A104">
        <v>1438</v>
      </c>
      <c r="B104" t="s">
        <v>1437</v>
      </c>
      <c r="C104" t="s">
        <v>5545</v>
      </c>
      <c r="D104">
        <v>20000</v>
      </c>
      <c r="E104">
        <v>600</v>
      </c>
      <c r="F104" t="s">
        <v>8215</v>
      </c>
      <c r="G104" t="s">
        <v>8225</v>
      </c>
      <c r="H104" t="s">
        <v>8245</v>
      </c>
      <c r="I104">
        <v>1461765300</v>
      </c>
      <c r="J104">
        <v>1459198499</v>
      </c>
      <c r="K104" t="b">
        <v>0</v>
      </c>
      <c r="L104">
        <v>8</v>
      </c>
      <c r="M104" t="b">
        <v>0</v>
      </c>
      <c r="N104" t="s">
        <v>8274</v>
      </c>
      <c r="O104">
        <v>3</v>
      </c>
      <c r="P104">
        <v>75</v>
      </c>
      <c r="Q104" t="s">
        <v>8317</v>
      </c>
      <c r="R104" t="s">
        <v>8325</v>
      </c>
    </row>
    <row r="105" spans="1:18" x14ac:dyDescent="0.2">
      <c r="A105">
        <v>1437</v>
      </c>
      <c r="B105" t="s">
        <v>1436</v>
      </c>
      <c r="C105" t="s">
        <v>5544</v>
      </c>
      <c r="D105">
        <v>3000</v>
      </c>
      <c r="E105">
        <v>807</v>
      </c>
      <c r="F105" t="s">
        <v>8215</v>
      </c>
      <c r="G105" t="s">
        <v>8217</v>
      </c>
      <c r="H105" t="s">
        <v>8238</v>
      </c>
      <c r="I105">
        <v>1405227540</v>
      </c>
      <c r="J105">
        <v>1402058739</v>
      </c>
      <c r="K105" t="b">
        <v>0</v>
      </c>
      <c r="L105">
        <v>22</v>
      </c>
      <c r="M105" t="b">
        <v>0</v>
      </c>
      <c r="N105" t="s">
        <v>8274</v>
      </c>
      <c r="O105">
        <v>27</v>
      </c>
      <c r="P105">
        <v>36.68</v>
      </c>
      <c r="Q105" t="s">
        <v>8317</v>
      </c>
      <c r="R105" t="s">
        <v>8325</v>
      </c>
    </row>
    <row r="106" spans="1:18" x14ac:dyDescent="0.2">
      <c r="A106">
        <v>1436</v>
      </c>
      <c r="B106" t="s">
        <v>1435</v>
      </c>
      <c r="C106" t="s">
        <v>5543</v>
      </c>
      <c r="D106">
        <v>10000</v>
      </c>
      <c r="E106">
        <v>77</v>
      </c>
      <c r="F106" t="s">
        <v>8215</v>
      </c>
      <c r="G106" t="s">
        <v>8229</v>
      </c>
      <c r="H106" t="s">
        <v>8241</v>
      </c>
      <c r="I106">
        <v>1456043057</v>
      </c>
      <c r="J106">
        <v>1453451057</v>
      </c>
      <c r="K106" t="b">
        <v>0</v>
      </c>
      <c r="L106">
        <v>2</v>
      </c>
      <c r="M106" t="b">
        <v>0</v>
      </c>
      <c r="N106" t="s">
        <v>8274</v>
      </c>
      <c r="O106">
        <v>1</v>
      </c>
      <c r="P106">
        <v>38.5</v>
      </c>
      <c r="Q106" t="s">
        <v>8317</v>
      </c>
      <c r="R106" t="s">
        <v>8325</v>
      </c>
    </row>
    <row r="107" spans="1:18" x14ac:dyDescent="0.2">
      <c r="A107">
        <v>1435</v>
      </c>
      <c r="B107" t="s">
        <v>1434</v>
      </c>
      <c r="C107" t="s">
        <v>5542</v>
      </c>
      <c r="D107">
        <v>15000</v>
      </c>
      <c r="E107">
        <v>15</v>
      </c>
      <c r="F107" t="s">
        <v>8215</v>
      </c>
      <c r="G107" t="s">
        <v>8230</v>
      </c>
      <c r="H107" t="s">
        <v>8241</v>
      </c>
      <c r="I107">
        <v>1444589020</v>
      </c>
      <c r="J107">
        <v>1441997020</v>
      </c>
      <c r="K107" t="b">
        <v>0</v>
      </c>
      <c r="L107">
        <v>2</v>
      </c>
      <c r="M107" t="b">
        <v>0</v>
      </c>
      <c r="N107" t="s">
        <v>8274</v>
      </c>
      <c r="O107">
        <v>0</v>
      </c>
      <c r="P107">
        <v>7.5</v>
      </c>
      <c r="Q107" t="s">
        <v>8317</v>
      </c>
      <c r="R107" t="s">
        <v>8325</v>
      </c>
    </row>
    <row r="108" spans="1:18" x14ac:dyDescent="0.2">
      <c r="A108">
        <v>1434</v>
      </c>
      <c r="B108" t="s">
        <v>1433</v>
      </c>
      <c r="C108" t="s">
        <v>5541</v>
      </c>
      <c r="D108">
        <v>82000</v>
      </c>
      <c r="E108">
        <v>8190</v>
      </c>
      <c r="F108" t="s">
        <v>8215</v>
      </c>
      <c r="G108" t="s">
        <v>8225</v>
      </c>
      <c r="H108" t="s">
        <v>8245</v>
      </c>
      <c r="I108">
        <v>1433775600</v>
      </c>
      <c r="J108">
        <v>1431973478</v>
      </c>
      <c r="K108" t="b">
        <v>0</v>
      </c>
      <c r="L108">
        <v>11</v>
      </c>
      <c r="M108" t="b">
        <v>0</v>
      </c>
      <c r="N108" t="s">
        <v>8274</v>
      </c>
      <c r="O108">
        <v>10</v>
      </c>
      <c r="P108">
        <v>744.55</v>
      </c>
      <c r="Q108" t="s">
        <v>8317</v>
      </c>
      <c r="R108" t="s">
        <v>8325</v>
      </c>
    </row>
    <row r="109" spans="1:18" x14ac:dyDescent="0.2">
      <c r="A109">
        <v>1433</v>
      </c>
      <c r="B109" t="s">
        <v>1432</v>
      </c>
      <c r="C109" t="s">
        <v>5540</v>
      </c>
      <c r="D109">
        <v>12000</v>
      </c>
      <c r="E109">
        <v>805</v>
      </c>
      <c r="F109" t="s">
        <v>8215</v>
      </c>
      <c r="G109" t="s">
        <v>8230</v>
      </c>
      <c r="H109" t="s">
        <v>8241</v>
      </c>
      <c r="I109">
        <v>1481367600</v>
      </c>
      <c r="J109">
        <v>1477839675</v>
      </c>
      <c r="K109" t="b">
        <v>0</v>
      </c>
      <c r="L109">
        <v>10</v>
      </c>
      <c r="M109" t="b">
        <v>0</v>
      </c>
      <c r="N109" t="s">
        <v>8274</v>
      </c>
      <c r="O109">
        <v>7</v>
      </c>
      <c r="P109">
        <v>80.5</v>
      </c>
      <c r="Q109" t="s">
        <v>8317</v>
      </c>
      <c r="R109" t="s">
        <v>8325</v>
      </c>
    </row>
    <row r="110" spans="1:18" x14ac:dyDescent="0.2">
      <c r="A110">
        <v>1432</v>
      </c>
      <c r="B110" t="s">
        <v>1431</v>
      </c>
      <c r="C110" t="s">
        <v>5539</v>
      </c>
      <c r="D110">
        <v>40000</v>
      </c>
      <c r="E110">
        <v>0</v>
      </c>
      <c r="F110" t="s">
        <v>8215</v>
      </c>
      <c r="G110" t="s">
        <v>8217</v>
      </c>
      <c r="H110" t="s">
        <v>8238</v>
      </c>
      <c r="I110">
        <v>1437417828</v>
      </c>
      <c r="J110">
        <v>1434825828</v>
      </c>
      <c r="K110" t="b">
        <v>0</v>
      </c>
      <c r="L110">
        <v>0</v>
      </c>
      <c r="M110" t="b">
        <v>0</v>
      </c>
      <c r="N110" t="s">
        <v>8274</v>
      </c>
      <c r="O110">
        <v>0</v>
      </c>
      <c r="P110" t="e">
        <v>#DIV/0!</v>
      </c>
      <c r="Q110" t="s">
        <v>8317</v>
      </c>
      <c r="R110" t="s">
        <v>8325</v>
      </c>
    </row>
    <row r="111" spans="1:18" x14ac:dyDescent="0.2">
      <c r="A111">
        <v>1431</v>
      </c>
      <c r="B111" t="s">
        <v>1430</v>
      </c>
      <c r="C111" t="s">
        <v>5538</v>
      </c>
      <c r="D111">
        <v>17000</v>
      </c>
      <c r="E111">
        <v>5431</v>
      </c>
      <c r="F111" t="s">
        <v>8215</v>
      </c>
      <c r="G111" t="s">
        <v>8217</v>
      </c>
      <c r="H111" t="s">
        <v>8238</v>
      </c>
      <c r="I111">
        <v>1448517816</v>
      </c>
      <c r="J111">
        <v>1445922216</v>
      </c>
      <c r="K111" t="b">
        <v>0</v>
      </c>
      <c r="L111">
        <v>47</v>
      </c>
      <c r="M111" t="b">
        <v>0</v>
      </c>
      <c r="N111" t="s">
        <v>8274</v>
      </c>
      <c r="O111">
        <v>32</v>
      </c>
      <c r="P111">
        <v>115.55</v>
      </c>
      <c r="Q111" t="s">
        <v>8317</v>
      </c>
      <c r="R111" t="s">
        <v>8325</v>
      </c>
    </row>
    <row r="112" spans="1:18" x14ac:dyDescent="0.2">
      <c r="A112">
        <v>1430</v>
      </c>
      <c r="B112" t="s">
        <v>1429</v>
      </c>
      <c r="C112" t="s">
        <v>5537</v>
      </c>
      <c r="D112">
        <v>5000</v>
      </c>
      <c r="E112">
        <v>403</v>
      </c>
      <c r="F112" t="s">
        <v>8215</v>
      </c>
      <c r="G112" t="s">
        <v>8217</v>
      </c>
      <c r="H112" t="s">
        <v>8238</v>
      </c>
      <c r="I112">
        <v>1419017488</v>
      </c>
      <c r="J112">
        <v>1416339088</v>
      </c>
      <c r="K112" t="b">
        <v>0</v>
      </c>
      <c r="L112">
        <v>5</v>
      </c>
      <c r="M112" t="b">
        <v>0</v>
      </c>
      <c r="N112" t="s">
        <v>8274</v>
      </c>
      <c r="O112">
        <v>8</v>
      </c>
      <c r="P112">
        <v>80.599999999999994</v>
      </c>
      <c r="Q112" t="s">
        <v>8317</v>
      </c>
      <c r="R112" t="s">
        <v>8325</v>
      </c>
    </row>
    <row r="113" spans="1:18" x14ac:dyDescent="0.2">
      <c r="A113">
        <v>1429</v>
      </c>
      <c r="B113" t="s">
        <v>1428</v>
      </c>
      <c r="C113" t="s">
        <v>5536</v>
      </c>
      <c r="D113">
        <v>10000</v>
      </c>
      <c r="E113">
        <v>0</v>
      </c>
      <c r="F113" t="s">
        <v>8215</v>
      </c>
      <c r="G113" t="s">
        <v>8217</v>
      </c>
      <c r="H113" t="s">
        <v>8238</v>
      </c>
      <c r="I113">
        <v>1428629242</v>
      </c>
      <c r="J113">
        <v>1426037242</v>
      </c>
      <c r="K113" t="b">
        <v>0</v>
      </c>
      <c r="L113">
        <v>0</v>
      </c>
      <c r="M113" t="b">
        <v>0</v>
      </c>
      <c r="N113" t="s">
        <v>8274</v>
      </c>
      <c r="O113">
        <v>0</v>
      </c>
      <c r="P113" t="e">
        <v>#DIV/0!</v>
      </c>
      <c r="Q113" t="s">
        <v>8317</v>
      </c>
      <c r="R113" t="s">
        <v>8325</v>
      </c>
    </row>
    <row r="114" spans="1:18" x14ac:dyDescent="0.2">
      <c r="A114">
        <v>1428</v>
      </c>
      <c r="B114" t="s">
        <v>1427</v>
      </c>
      <c r="C114" t="s">
        <v>5535</v>
      </c>
      <c r="D114">
        <v>1000</v>
      </c>
      <c r="E114">
        <v>45</v>
      </c>
      <c r="F114" t="s">
        <v>8215</v>
      </c>
      <c r="G114" t="s">
        <v>8220</v>
      </c>
      <c r="H114" t="s">
        <v>8241</v>
      </c>
      <c r="I114">
        <v>1459584417</v>
      </c>
      <c r="J114">
        <v>1456996017</v>
      </c>
      <c r="K114" t="b">
        <v>0</v>
      </c>
      <c r="L114">
        <v>3</v>
      </c>
      <c r="M114" t="b">
        <v>0</v>
      </c>
      <c r="N114" t="s">
        <v>8274</v>
      </c>
      <c r="O114">
        <v>5</v>
      </c>
      <c r="P114">
        <v>15</v>
      </c>
      <c r="Q114" t="s">
        <v>8317</v>
      </c>
      <c r="R114" t="s">
        <v>8325</v>
      </c>
    </row>
    <row r="115" spans="1:18" x14ac:dyDescent="0.2">
      <c r="A115">
        <v>1427</v>
      </c>
      <c r="B115" t="s">
        <v>1426</v>
      </c>
      <c r="C115" s="3" t="s">
        <v>5534</v>
      </c>
      <c r="D115">
        <v>5000</v>
      </c>
      <c r="E115">
        <v>419</v>
      </c>
      <c r="F115" t="s">
        <v>8215</v>
      </c>
      <c r="G115" t="s">
        <v>8229</v>
      </c>
      <c r="H115" t="s">
        <v>8241</v>
      </c>
      <c r="I115">
        <v>1474230385</v>
      </c>
      <c r="J115">
        <v>1471638385</v>
      </c>
      <c r="K115" t="b">
        <v>0</v>
      </c>
      <c r="L115">
        <v>4</v>
      </c>
      <c r="M115" t="b">
        <v>0</v>
      </c>
      <c r="N115" t="s">
        <v>8274</v>
      </c>
      <c r="O115">
        <v>8</v>
      </c>
      <c r="P115">
        <v>104.75</v>
      </c>
      <c r="Q115" t="s">
        <v>8317</v>
      </c>
      <c r="R115" t="s">
        <v>8325</v>
      </c>
    </row>
    <row r="116" spans="1:18" x14ac:dyDescent="0.2">
      <c r="A116">
        <v>1426</v>
      </c>
      <c r="B116" t="s">
        <v>1425</v>
      </c>
      <c r="C116" t="s">
        <v>5533</v>
      </c>
      <c r="D116">
        <v>1000</v>
      </c>
      <c r="E116">
        <v>0</v>
      </c>
      <c r="F116" t="s">
        <v>8215</v>
      </c>
      <c r="G116" t="s">
        <v>8229</v>
      </c>
      <c r="H116" t="s">
        <v>8241</v>
      </c>
      <c r="I116">
        <v>1440408120</v>
      </c>
      <c r="J116">
        <v>1435224120</v>
      </c>
      <c r="K116" t="b">
        <v>0</v>
      </c>
      <c r="L116">
        <v>0</v>
      </c>
      <c r="M116" t="b">
        <v>0</v>
      </c>
      <c r="N116" t="s">
        <v>8274</v>
      </c>
      <c r="O116">
        <v>0</v>
      </c>
      <c r="P116" t="e">
        <v>#DIV/0!</v>
      </c>
      <c r="Q116" t="s">
        <v>8317</v>
      </c>
      <c r="R116" t="s">
        <v>8325</v>
      </c>
    </row>
    <row r="117" spans="1:18" x14ac:dyDescent="0.2">
      <c r="A117">
        <v>1425</v>
      </c>
      <c r="B117" t="s">
        <v>1424</v>
      </c>
      <c r="C117" t="s">
        <v>5532</v>
      </c>
      <c r="D117">
        <v>13000</v>
      </c>
      <c r="E117">
        <v>0</v>
      </c>
      <c r="F117" t="s">
        <v>8215</v>
      </c>
      <c r="G117" t="s">
        <v>8217</v>
      </c>
      <c r="H117" t="s">
        <v>8238</v>
      </c>
      <c r="I117">
        <v>1430276959</v>
      </c>
      <c r="J117">
        <v>1427684959</v>
      </c>
      <c r="K117" t="b">
        <v>0</v>
      </c>
      <c r="L117">
        <v>0</v>
      </c>
      <c r="M117" t="b">
        <v>0</v>
      </c>
      <c r="N117" t="s">
        <v>8274</v>
      </c>
      <c r="O117">
        <v>0</v>
      </c>
      <c r="P117" t="e">
        <v>#DIV/0!</v>
      </c>
      <c r="Q117" t="s">
        <v>8317</v>
      </c>
      <c r="R117" t="s">
        <v>8325</v>
      </c>
    </row>
    <row r="118" spans="1:18" x14ac:dyDescent="0.2">
      <c r="A118">
        <v>1424</v>
      </c>
      <c r="B118" t="s">
        <v>1423</v>
      </c>
      <c r="C118" t="s">
        <v>5531</v>
      </c>
      <c r="D118">
        <v>7500</v>
      </c>
      <c r="E118">
        <v>1527</v>
      </c>
      <c r="F118" t="s">
        <v>8215</v>
      </c>
      <c r="G118" t="s">
        <v>8217</v>
      </c>
      <c r="H118" t="s">
        <v>8238</v>
      </c>
      <c r="I118">
        <v>1479233602</v>
      </c>
      <c r="J118">
        <v>1478106802</v>
      </c>
      <c r="K118" t="b">
        <v>0</v>
      </c>
      <c r="L118">
        <v>14</v>
      </c>
      <c r="M118" t="b">
        <v>0</v>
      </c>
      <c r="N118" t="s">
        <v>8274</v>
      </c>
      <c r="O118">
        <v>20</v>
      </c>
      <c r="P118">
        <v>109.07</v>
      </c>
      <c r="Q118" t="s">
        <v>8317</v>
      </c>
      <c r="R118" t="s">
        <v>8325</v>
      </c>
    </row>
    <row r="119" spans="1:18" x14ac:dyDescent="0.2">
      <c r="A119">
        <v>1423</v>
      </c>
      <c r="B119" t="s">
        <v>1422</v>
      </c>
      <c r="C119" t="s">
        <v>5530</v>
      </c>
      <c r="D119">
        <v>30000</v>
      </c>
      <c r="E119">
        <v>100</v>
      </c>
      <c r="F119" t="s">
        <v>8215</v>
      </c>
      <c r="G119" t="s">
        <v>8219</v>
      </c>
      <c r="H119" t="s">
        <v>8240</v>
      </c>
      <c r="I119">
        <v>1451637531</v>
      </c>
      <c r="J119">
        <v>1449045531</v>
      </c>
      <c r="K119" t="b">
        <v>0</v>
      </c>
      <c r="L119">
        <v>1</v>
      </c>
      <c r="M119" t="b">
        <v>0</v>
      </c>
      <c r="N119" t="s">
        <v>8274</v>
      </c>
      <c r="O119">
        <v>0</v>
      </c>
      <c r="P119">
        <v>100</v>
      </c>
      <c r="Q119" t="s">
        <v>8317</v>
      </c>
      <c r="R119" t="s">
        <v>8325</v>
      </c>
    </row>
    <row r="120" spans="1:18" x14ac:dyDescent="0.2">
      <c r="A120">
        <v>1422</v>
      </c>
      <c r="B120" t="s">
        <v>1421</v>
      </c>
      <c r="C120" t="s">
        <v>5529</v>
      </c>
      <c r="D120">
        <v>25000</v>
      </c>
      <c r="E120">
        <v>26</v>
      </c>
      <c r="F120" t="s">
        <v>8215</v>
      </c>
      <c r="G120" t="s">
        <v>8221</v>
      </c>
      <c r="H120" t="s">
        <v>8242</v>
      </c>
      <c r="I120">
        <v>1474436704</v>
      </c>
      <c r="J120">
        <v>1471844704</v>
      </c>
      <c r="K120" t="b">
        <v>0</v>
      </c>
      <c r="L120">
        <v>2</v>
      </c>
      <c r="M120" t="b">
        <v>0</v>
      </c>
      <c r="N120" t="s">
        <v>8274</v>
      </c>
      <c r="O120">
        <v>0</v>
      </c>
      <c r="P120">
        <v>13</v>
      </c>
      <c r="Q120" t="s">
        <v>8317</v>
      </c>
      <c r="R120" t="s">
        <v>8325</v>
      </c>
    </row>
    <row r="121" spans="1:18" x14ac:dyDescent="0.2">
      <c r="A121">
        <v>1421</v>
      </c>
      <c r="B121" t="s">
        <v>1420</v>
      </c>
      <c r="C121" t="s">
        <v>5528</v>
      </c>
      <c r="D121">
        <v>200000</v>
      </c>
      <c r="E121">
        <v>200</v>
      </c>
      <c r="F121" t="s">
        <v>8215</v>
      </c>
      <c r="G121" t="s">
        <v>8228</v>
      </c>
      <c r="H121" t="s">
        <v>8247</v>
      </c>
      <c r="I121">
        <v>1423432709</v>
      </c>
      <c r="J121">
        <v>1420840709</v>
      </c>
      <c r="K121" t="b">
        <v>0</v>
      </c>
      <c r="L121">
        <v>2</v>
      </c>
      <c r="M121" t="b">
        <v>0</v>
      </c>
      <c r="N121" t="s">
        <v>8274</v>
      </c>
      <c r="O121">
        <v>0</v>
      </c>
      <c r="P121">
        <v>100</v>
      </c>
      <c r="Q121" t="s">
        <v>8317</v>
      </c>
      <c r="R121" t="s">
        <v>8325</v>
      </c>
    </row>
    <row r="122" spans="1:18" x14ac:dyDescent="0.2">
      <c r="A122">
        <v>1420</v>
      </c>
      <c r="B122" t="s">
        <v>1419</v>
      </c>
      <c r="C122" t="s">
        <v>5527</v>
      </c>
      <c r="D122">
        <v>110</v>
      </c>
      <c r="E122">
        <v>3</v>
      </c>
      <c r="F122" t="s">
        <v>8215</v>
      </c>
      <c r="G122" t="s">
        <v>8217</v>
      </c>
      <c r="H122" t="s">
        <v>8238</v>
      </c>
      <c r="I122">
        <v>1467129686</v>
      </c>
      <c r="J122">
        <v>1464969686</v>
      </c>
      <c r="K122" t="b">
        <v>0</v>
      </c>
      <c r="L122">
        <v>3</v>
      </c>
      <c r="M122" t="b">
        <v>0</v>
      </c>
      <c r="N122" t="s">
        <v>8274</v>
      </c>
      <c r="O122">
        <v>3</v>
      </c>
      <c r="P122">
        <v>1</v>
      </c>
      <c r="Q122" t="s">
        <v>8317</v>
      </c>
      <c r="R122" t="s">
        <v>8325</v>
      </c>
    </row>
    <row r="123" spans="1:18" x14ac:dyDescent="0.2">
      <c r="A123">
        <v>1419</v>
      </c>
      <c r="B123" t="s">
        <v>1418</v>
      </c>
      <c r="C123" t="s">
        <v>5526</v>
      </c>
      <c r="D123">
        <v>6300</v>
      </c>
      <c r="E123">
        <v>445</v>
      </c>
      <c r="F123" t="s">
        <v>8215</v>
      </c>
      <c r="G123" t="s">
        <v>8217</v>
      </c>
      <c r="H123" t="s">
        <v>8238</v>
      </c>
      <c r="I123">
        <v>1476010619</v>
      </c>
      <c r="J123">
        <v>1473418619</v>
      </c>
      <c r="K123" t="b">
        <v>0</v>
      </c>
      <c r="L123">
        <v>10</v>
      </c>
      <c r="M123" t="b">
        <v>0</v>
      </c>
      <c r="N123" t="s">
        <v>8274</v>
      </c>
      <c r="O123">
        <v>7</v>
      </c>
      <c r="P123">
        <v>44.5</v>
      </c>
      <c r="Q123" t="s">
        <v>8317</v>
      </c>
      <c r="R123" t="s">
        <v>8325</v>
      </c>
    </row>
    <row r="124" spans="1:18" x14ac:dyDescent="0.2">
      <c r="A124">
        <v>1418</v>
      </c>
      <c r="B124" t="s">
        <v>1417</v>
      </c>
      <c r="C124" s="3" t="s">
        <v>5525</v>
      </c>
      <c r="D124">
        <v>3000</v>
      </c>
      <c r="E124">
        <v>6</v>
      </c>
      <c r="F124" t="s">
        <v>8215</v>
      </c>
      <c r="G124" t="s">
        <v>8220</v>
      </c>
      <c r="H124" t="s">
        <v>8241</v>
      </c>
      <c r="I124">
        <v>1456397834</v>
      </c>
      <c r="J124">
        <v>1453805834</v>
      </c>
      <c r="K124" t="b">
        <v>0</v>
      </c>
      <c r="L124">
        <v>1</v>
      </c>
      <c r="M124" t="b">
        <v>0</v>
      </c>
      <c r="N124" t="s">
        <v>8274</v>
      </c>
      <c r="O124">
        <v>0</v>
      </c>
      <c r="P124">
        <v>6</v>
      </c>
      <c r="Q124" t="s">
        <v>8317</v>
      </c>
      <c r="R124" t="s">
        <v>8325</v>
      </c>
    </row>
    <row r="125" spans="1:18" x14ac:dyDescent="0.2">
      <c r="A125">
        <v>1417</v>
      </c>
      <c r="B125" t="s">
        <v>1416</v>
      </c>
      <c r="C125" t="s">
        <v>5524</v>
      </c>
      <c r="D125">
        <v>4500</v>
      </c>
      <c r="E125">
        <v>55</v>
      </c>
      <c r="F125" t="s">
        <v>8215</v>
      </c>
      <c r="G125" t="s">
        <v>8217</v>
      </c>
      <c r="H125" t="s">
        <v>8238</v>
      </c>
      <c r="I125">
        <v>1442315460</v>
      </c>
      <c r="J125">
        <v>1439696174</v>
      </c>
      <c r="K125" t="b">
        <v>0</v>
      </c>
      <c r="L125">
        <v>2</v>
      </c>
      <c r="M125" t="b">
        <v>0</v>
      </c>
      <c r="N125" t="s">
        <v>8274</v>
      </c>
      <c r="O125">
        <v>1</v>
      </c>
      <c r="P125">
        <v>27.5</v>
      </c>
      <c r="Q125" t="s">
        <v>8317</v>
      </c>
      <c r="R125" t="s">
        <v>8325</v>
      </c>
    </row>
    <row r="126" spans="1:18" x14ac:dyDescent="0.2">
      <c r="A126">
        <v>1416</v>
      </c>
      <c r="B126" t="s">
        <v>1415</v>
      </c>
      <c r="C126" t="s">
        <v>5523</v>
      </c>
      <c r="D126">
        <v>50000</v>
      </c>
      <c r="E126">
        <v>0</v>
      </c>
      <c r="F126" t="s">
        <v>8215</v>
      </c>
      <c r="G126" t="s">
        <v>8217</v>
      </c>
      <c r="H126" t="s">
        <v>8238</v>
      </c>
      <c r="I126">
        <v>1448147619</v>
      </c>
      <c r="J126">
        <v>1445552019</v>
      </c>
      <c r="K126" t="b">
        <v>0</v>
      </c>
      <c r="L126">
        <v>0</v>
      </c>
      <c r="M126" t="b">
        <v>0</v>
      </c>
      <c r="N126" t="s">
        <v>8274</v>
      </c>
      <c r="O126">
        <v>0</v>
      </c>
      <c r="P126" t="e">
        <v>#DIV/0!</v>
      </c>
      <c r="Q126" t="s">
        <v>8317</v>
      </c>
      <c r="R126" t="s">
        <v>8325</v>
      </c>
    </row>
    <row r="127" spans="1:18" x14ac:dyDescent="0.2">
      <c r="A127">
        <v>1415</v>
      </c>
      <c r="B127" t="s">
        <v>1414</v>
      </c>
      <c r="C127" t="s">
        <v>5522</v>
      </c>
      <c r="D127">
        <v>4400</v>
      </c>
      <c r="E127">
        <v>800</v>
      </c>
      <c r="F127" t="s">
        <v>8215</v>
      </c>
      <c r="G127" t="s">
        <v>8217</v>
      </c>
      <c r="H127" t="s">
        <v>8238</v>
      </c>
      <c r="I127">
        <v>1439741591</v>
      </c>
      <c r="J127">
        <v>1436285591</v>
      </c>
      <c r="K127" t="b">
        <v>0</v>
      </c>
      <c r="L127">
        <v>9</v>
      </c>
      <c r="M127" t="b">
        <v>0</v>
      </c>
      <c r="N127" t="s">
        <v>8274</v>
      </c>
      <c r="O127">
        <v>18</v>
      </c>
      <c r="P127">
        <v>88.89</v>
      </c>
      <c r="Q127" t="s">
        <v>8317</v>
      </c>
      <c r="R127" t="s">
        <v>8325</v>
      </c>
    </row>
    <row r="128" spans="1:18" x14ac:dyDescent="0.2">
      <c r="A128">
        <v>1414</v>
      </c>
      <c r="B128" t="s">
        <v>1413</v>
      </c>
      <c r="C128" t="s">
        <v>5521</v>
      </c>
      <c r="D128">
        <v>500</v>
      </c>
      <c r="E128">
        <v>1</v>
      </c>
      <c r="F128" t="s">
        <v>8215</v>
      </c>
      <c r="G128" t="s">
        <v>8217</v>
      </c>
      <c r="H128" t="s">
        <v>8238</v>
      </c>
      <c r="I128">
        <v>1483423467</v>
      </c>
      <c r="J128">
        <v>1480831467</v>
      </c>
      <c r="K128" t="b">
        <v>0</v>
      </c>
      <c r="L128">
        <v>1</v>
      </c>
      <c r="M128" t="b">
        <v>0</v>
      </c>
      <c r="N128" t="s">
        <v>8274</v>
      </c>
      <c r="O128">
        <v>0</v>
      </c>
      <c r="P128">
        <v>1</v>
      </c>
      <c r="Q128" t="s">
        <v>8317</v>
      </c>
      <c r="R128" t="s">
        <v>8325</v>
      </c>
    </row>
    <row r="129" spans="1:18" x14ac:dyDescent="0.2">
      <c r="A129">
        <v>1413</v>
      </c>
      <c r="B129" t="s">
        <v>1412</v>
      </c>
      <c r="C129" t="s">
        <v>5520</v>
      </c>
      <c r="D129">
        <v>2000</v>
      </c>
      <c r="E129">
        <v>100</v>
      </c>
      <c r="F129" t="s">
        <v>8215</v>
      </c>
      <c r="G129" t="s">
        <v>8230</v>
      </c>
      <c r="H129" t="s">
        <v>8241</v>
      </c>
      <c r="I129">
        <v>1455964170</v>
      </c>
      <c r="J129">
        <v>1450780170</v>
      </c>
      <c r="K129" t="b">
        <v>0</v>
      </c>
      <c r="L129">
        <v>1</v>
      </c>
      <c r="M129" t="b">
        <v>0</v>
      </c>
      <c r="N129" t="s">
        <v>8274</v>
      </c>
      <c r="O129">
        <v>5</v>
      </c>
      <c r="P129">
        <v>100</v>
      </c>
      <c r="Q129" t="s">
        <v>8317</v>
      </c>
      <c r="R129" t="s">
        <v>8325</v>
      </c>
    </row>
    <row r="130" spans="1:18" x14ac:dyDescent="0.2">
      <c r="A130">
        <v>1412</v>
      </c>
      <c r="B130" t="s">
        <v>1411</v>
      </c>
      <c r="C130" t="s">
        <v>5519</v>
      </c>
      <c r="D130">
        <v>7000</v>
      </c>
      <c r="E130">
        <v>320</v>
      </c>
      <c r="F130" t="s">
        <v>8215</v>
      </c>
      <c r="G130" t="s">
        <v>8217</v>
      </c>
      <c r="H130" t="s">
        <v>8238</v>
      </c>
      <c r="I130">
        <v>1417656699</v>
      </c>
      <c r="J130">
        <v>1415064699</v>
      </c>
      <c r="K130" t="b">
        <v>0</v>
      </c>
      <c r="L130">
        <v>13</v>
      </c>
      <c r="M130" t="b">
        <v>0</v>
      </c>
      <c r="N130" t="s">
        <v>8274</v>
      </c>
      <c r="O130">
        <v>5</v>
      </c>
      <c r="P130">
        <v>24.62</v>
      </c>
      <c r="Q130" t="s">
        <v>8317</v>
      </c>
      <c r="R130" t="s">
        <v>8325</v>
      </c>
    </row>
    <row r="131" spans="1:18" x14ac:dyDescent="0.2">
      <c r="A131">
        <v>1411</v>
      </c>
      <c r="B131" t="s">
        <v>1410</v>
      </c>
      <c r="C131" t="s">
        <v>5518</v>
      </c>
      <c r="D131">
        <v>3000</v>
      </c>
      <c r="E131">
        <v>7</v>
      </c>
      <c r="F131" t="s">
        <v>8215</v>
      </c>
      <c r="G131" t="s">
        <v>8218</v>
      </c>
      <c r="H131" t="s">
        <v>8239</v>
      </c>
      <c r="I131">
        <v>1423185900</v>
      </c>
      <c r="J131">
        <v>1420766700</v>
      </c>
      <c r="K131" t="b">
        <v>0</v>
      </c>
      <c r="L131">
        <v>3</v>
      </c>
      <c r="M131" t="b">
        <v>0</v>
      </c>
      <c r="N131" t="s">
        <v>8274</v>
      </c>
      <c r="O131">
        <v>0</v>
      </c>
      <c r="P131">
        <v>2.33</v>
      </c>
      <c r="Q131" t="s">
        <v>8317</v>
      </c>
      <c r="R131" t="s">
        <v>8325</v>
      </c>
    </row>
    <row r="132" spans="1:18" x14ac:dyDescent="0.2">
      <c r="A132">
        <v>1410</v>
      </c>
      <c r="B132" t="s">
        <v>1409</v>
      </c>
      <c r="C132" t="s">
        <v>5517</v>
      </c>
      <c r="D132">
        <v>6000</v>
      </c>
      <c r="E132">
        <v>1</v>
      </c>
      <c r="F132" t="s">
        <v>8215</v>
      </c>
      <c r="G132" t="s">
        <v>8230</v>
      </c>
      <c r="H132" t="s">
        <v>8241</v>
      </c>
      <c r="I132">
        <v>1464939520</v>
      </c>
      <c r="J132">
        <v>1461051520</v>
      </c>
      <c r="K132" t="b">
        <v>0</v>
      </c>
      <c r="L132">
        <v>1</v>
      </c>
      <c r="M132" t="b">
        <v>0</v>
      </c>
      <c r="N132" t="s">
        <v>8274</v>
      </c>
      <c r="O132">
        <v>0</v>
      </c>
      <c r="P132">
        <v>1</v>
      </c>
      <c r="Q132" t="s">
        <v>8317</v>
      </c>
      <c r="R132" t="s">
        <v>8325</v>
      </c>
    </row>
    <row r="133" spans="1:18" x14ac:dyDescent="0.2">
      <c r="A133">
        <v>1409</v>
      </c>
      <c r="B133" t="s">
        <v>1408</v>
      </c>
      <c r="C133" t="s">
        <v>5516</v>
      </c>
      <c r="D133">
        <v>4000</v>
      </c>
      <c r="E133">
        <v>0</v>
      </c>
      <c r="F133" t="s">
        <v>8215</v>
      </c>
      <c r="G133" t="s">
        <v>8217</v>
      </c>
      <c r="H133" t="s">
        <v>8238</v>
      </c>
      <c r="I133">
        <v>1420085535</v>
      </c>
      <c r="J133">
        <v>1414897935</v>
      </c>
      <c r="K133" t="b">
        <v>0</v>
      </c>
      <c r="L133">
        <v>0</v>
      </c>
      <c r="M133" t="b">
        <v>0</v>
      </c>
      <c r="N133" t="s">
        <v>8274</v>
      </c>
      <c r="O133">
        <v>0</v>
      </c>
      <c r="P133" t="e">
        <v>#DIV/0!</v>
      </c>
      <c r="Q133" t="s">
        <v>8317</v>
      </c>
      <c r="R133" t="s">
        <v>8325</v>
      </c>
    </row>
    <row r="134" spans="1:18" x14ac:dyDescent="0.2">
      <c r="A134">
        <v>1408</v>
      </c>
      <c r="B134" t="s">
        <v>1407</v>
      </c>
      <c r="C134" t="s">
        <v>5515</v>
      </c>
      <c r="D134">
        <v>1000</v>
      </c>
      <c r="E134">
        <v>72</v>
      </c>
      <c r="F134" t="s">
        <v>8215</v>
      </c>
      <c r="G134" t="s">
        <v>8218</v>
      </c>
      <c r="H134" t="s">
        <v>8239</v>
      </c>
      <c r="I134">
        <v>1447451756</v>
      </c>
      <c r="J134">
        <v>1444856156</v>
      </c>
      <c r="K134" t="b">
        <v>0</v>
      </c>
      <c r="L134">
        <v>6</v>
      </c>
      <c r="M134" t="b">
        <v>0</v>
      </c>
      <c r="N134" t="s">
        <v>8274</v>
      </c>
      <c r="O134">
        <v>7</v>
      </c>
      <c r="P134">
        <v>12</v>
      </c>
      <c r="Q134" t="s">
        <v>8317</v>
      </c>
      <c r="R134" t="s">
        <v>8325</v>
      </c>
    </row>
    <row r="135" spans="1:18" x14ac:dyDescent="0.2">
      <c r="A135">
        <v>1407</v>
      </c>
      <c r="B135" t="s">
        <v>1406</v>
      </c>
      <c r="C135" t="s">
        <v>5514</v>
      </c>
      <c r="D135">
        <v>3000</v>
      </c>
      <c r="E135">
        <v>15</v>
      </c>
      <c r="F135" t="s">
        <v>8215</v>
      </c>
      <c r="G135" t="s">
        <v>8217</v>
      </c>
      <c r="H135" t="s">
        <v>8238</v>
      </c>
      <c r="I135">
        <v>1407847978</v>
      </c>
      <c r="J135">
        <v>1405687978</v>
      </c>
      <c r="K135" t="b">
        <v>0</v>
      </c>
      <c r="L135">
        <v>2</v>
      </c>
      <c r="M135" t="b">
        <v>0</v>
      </c>
      <c r="N135" t="s">
        <v>8274</v>
      </c>
      <c r="O135">
        <v>1</v>
      </c>
      <c r="P135">
        <v>7.5</v>
      </c>
      <c r="Q135" t="s">
        <v>8317</v>
      </c>
      <c r="R135" t="s">
        <v>8325</v>
      </c>
    </row>
    <row r="136" spans="1:18" x14ac:dyDescent="0.2">
      <c r="A136">
        <v>1406</v>
      </c>
      <c r="B136" t="s">
        <v>1405</v>
      </c>
      <c r="C136" t="s">
        <v>5513</v>
      </c>
      <c r="D136">
        <v>12000</v>
      </c>
      <c r="E136">
        <v>15</v>
      </c>
      <c r="F136" t="s">
        <v>8215</v>
      </c>
      <c r="G136" t="s">
        <v>8230</v>
      </c>
      <c r="H136" t="s">
        <v>8241</v>
      </c>
      <c r="I136">
        <v>1449914400</v>
      </c>
      <c r="J136">
        <v>1445336607</v>
      </c>
      <c r="K136" t="b">
        <v>0</v>
      </c>
      <c r="L136">
        <v>3</v>
      </c>
      <c r="M136" t="b">
        <v>0</v>
      </c>
      <c r="N136" t="s">
        <v>8274</v>
      </c>
      <c r="O136">
        <v>0</v>
      </c>
      <c r="P136">
        <v>5</v>
      </c>
      <c r="Q136" t="s">
        <v>8317</v>
      </c>
      <c r="R136" t="s">
        <v>8325</v>
      </c>
    </row>
    <row r="137" spans="1:18" x14ac:dyDescent="0.2">
      <c r="A137">
        <v>1405</v>
      </c>
      <c r="B137" t="s">
        <v>1404</v>
      </c>
      <c r="C137" t="s">
        <v>5512</v>
      </c>
      <c r="D137">
        <v>25000</v>
      </c>
      <c r="E137">
        <v>105</v>
      </c>
      <c r="F137" t="s">
        <v>8215</v>
      </c>
      <c r="G137" t="s">
        <v>8217</v>
      </c>
      <c r="H137" t="s">
        <v>8238</v>
      </c>
      <c r="I137">
        <v>1417195201</v>
      </c>
      <c r="J137">
        <v>1414599601</v>
      </c>
      <c r="K137" t="b">
        <v>1</v>
      </c>
      <c r="L137">
        <v>17</v>
      </c>
      <c r="M137" t="b">
        <v>0</v>
      </c>
      <c r="N137" t="s">
        <v>8274</v>
      </c>
      <c r="O137">
        <v>0</v>
      </c>
      <c r="P137">
        <v>6.18</v>
      </c>
      <c r="Q137" t="s">
        <v>8317</v>
      </c>
      <c r="R137" t="s">
        <v>8325</v>
      </c>
    </row>
    <row r="138" spans="1:18" x14ac:dyDescent="0.2">
      <c r="A138">
        <v>1404</v>
      </c>
      <c r="B138" t="s">
        <v>1403</v>
      </c>
      <c r="C138" t="s">
        <v>5511</v>
      </c>
      <c r="D138">
        <v>14500</v>
      </c>
      <c r="E138">
        <v>241</v>
      </c>
      <c r="F138" t="s">
        <v>8215</v>
      </c>
      <c r="G138" t="s">
        <v>8218</v>
      </c>
      <c r="H138" t="s">
        <v>8239</v>
      </c>
      <c r="I138">
        <v>1424607285</v>
      </c>
      <c r="J138">
        <v>1422447285</v>
      </c>
      <c r="K138" t="b">
        <v>1</v>
      </c>
      <c r="L138">
        <v>5</v>
      </c>
      <c r="M138" t="b">
        <v>0</v>
      </c>
      <c r="N138" t="s">
        <v>8274</v>
      </c>
      <c r="O138">
        <v>2</v>
      </c>
      <c r="P138">
        <v>48.2</v>
      </c>
      <c r="Q138" t="s">
        <v>8317</v>
      </c>
      <c r="R138" t="s">
        <v>8325</v>
      </c>
    </row>
    <row r="139" spans="1:18" x14ac:dyDescent="0.2">
      <c r="A139">
        <v>779</v>
      </c>
      <c r="B139" t="s">
        <v>778</v>
      </c>
      <c r="C139" t="s">
        <v>4886</v>
      </c>
      <c r="D139">
        <v>15000</v>
      </c>
      <c r="E139">
        <v>400</v>
      </c>
      <c r="F139" t="s">
        <v>8215</v>
      </c>
      <c r="G139" t="s">
        <v>8217</v>
      </c>
      <c r="H139" t="s">
        <v>8238</v>
      </c>
      <c r="I139">
        <v>1287115200</v>
      </c>
      <c r="J139">
        <v>1284567905</v>
      </c>
      <c r="K139" t="b">
        <v>0</v>
      </c>
      <c r="L139">
        <v>6</v>
      </c>
      <c r="M139" t="b">
        <v>0</v>
      </c>
      <c r="N139" t="s">
        <v>8262</v>
      </c>
      <c r="O139">
        <v>3</v>
      </c>
      <c r="P139">
        <v>66.67</v>
      </c>
      <c r="Q139" t="s">
        <v>8317</v>
      </c>
      <c r="R139" t="s">
        <v>8327</v>
      </c>
    </row>
    <row r="140" spans="1:18" x14ac:dyDescent="0.2">
      <c r="A140">
        <v>778</v>
      </c>
      <c r="B140" t="s">
        <v>777</v>
      </c>
      <c r="C140" t="s">
        <v>4885</v>
      </c>
      <c r="D140">
        <v>500</v>
      </c>
      <c r="E140">
        <v>2</v>
      </c>
      <c r="F140" t="s">
        <v>8215</v>
      </c>
      <c r="G140" t="s">
        <v>8217</v>
      </c>
      <c r="H140" t="s">
        <v>8238</v>
      </c>
      <c r="I140">
        <v>1398876680</v>
      </c>
      <c r="J140">
        <v>1396284680</v>
      </c>
      <c r="K140" t="b">
        <v>0</v>
      </c>
      <c r="L140">
        <v>1</v>
      </c>
      <c r="M140" t="b">
        <v>0</v>
      </c>
      <c r="N140" t="s">
        <v>8262</v>
      </c>
      <c r="O140">
        <v>0</v>
      </c>
      <c r="P140">
        <v>2</v>
      </c>
      <c r="Q140" t="s">
        <v>8317</v>
      </c>
      <c r="R140" t="s">
        <v>8327</v>
      </c>
    </row>
    <row r="141" spans="1:18" x14ac:dyDescent="0.2">
      <c r="A141">
        <v>777</v>
      </c>
      <c r="B141" t="s">
        <v>776</v>
      </c>
      <c r="C141" t="s">
        <v>4884</v>
      </c>
      <c r="D141">
        <v>3000</v>
      </c>
      <c r="E141">
        <v>21</v>
      </c>
      <c r="F141" t="s">
        <v>8215</v>
      </c>
      <c r="G141" t="s">
        <v>8217</v>
      </c>
      <c r="H141" t="s">
        <v>8238</v>
      </c>
      <c r="I141">
        <v>1375313577</v>
      </c>
      <c r="J141">
        <v>1372721577</v>
      </c>
      <c r="K141" t="b">
        <v>0</v>
      </c>
      <c r="L141">
        <v>3</v>
      </c>
      <c r="M141" t="b">
        <v>0</v>
      </c>
      <c r="N141" t="s">
        <v>8262</v>
      </c>
      <c r="O141">
        <v>1</v>
      </c>
      <c r="P141">
        <v>7</v>
      </c>
      <c r="Q141" t="s">
        <v>8317</v>
      </c>
      <c r="R141" t="s">
        <v>8327</v>
      </c>
    </row>
    <row r="142" spans="1:18" x14ac:dyDescent="0.2">
      <c r="A142">
        <v>776</v>
      </c>
      <c r="B142" t="s">
        <v>775</v>
      </c>
      <c r="C142" t="s">
        <v>4883</v>
      </c>
      <c r="D142">
        <v>7000</v>
      </c>
      <c r="E142">
        <v>3598</v>
      </c>
      <c r="F142" t="s">
        <v>8215</v>
      </c>
      <c r="G142" t="s">
        <v>8217</v>
      </c>
      <c r="H142" t="s">
        <v>8238</v>
      </c>
      <c r="I142">
        <v>1444539600</v>
      </c>
      <c r="J142">
        <v>1441297645</v>
      </c>
      <c r="K142" t="b">
        <v>0</v>
      </c>
      <c r="L142">
        <v>57</v>
      </c>
      <c r="M142" t="b">
        <v>0</v>
      </c>
      <c r="N142" t="s">
        <v>8262</v>
      </c>
      <c r="O142">
        <v>51</v>
      </c>
      <c r="P142">
        <v>63.12</v>
      </c>
      <c r="Q142" t="s">
        <v>8317</v>
      </c>
      <c r="R142" t="s">
        <v>8327</v>
      </c>
    </row>
    <row r="143" spans="1:18" x14ac:dyDescent="0.2">
      <c r="A143">
        <v>775</v>
      </c>
      <c r="B143" t="s">
        <v>774</v>
      </c>
      <c r="C143" t="s">
        <v>4882</v>
      </c>
      <c r="D143">
        <v>10000</v>
      </c>
      <c r="E143">
        <v>170</v>
      </c>
      <c r="F143" t="s">
        <v>8215</v>
      </c>
      <c r="G143" t="s">
        <v>8217</v>
      </c>
      <c r="H143" t="s">
        <v>8238</v>
      </c>
      <c r="I143">
        <v>1323998795</v>
      </c>
      <c r="J143">
        <v>1321406795</v>
      </c>
      <c r="K143" t="b">
        <v>0</v>
      </c>
      <c r="L143">
        <v>5</v>
      </c>
      <c r="M143" t="b">
        <v>0</v>
      </c>
      <c r="N143" t="s">
        <v>8262</v>
      </c>
      <c r="O143">
        <v>2</v>
      </c>
      <c r="P143">
        <v>34</v>
      </c>
      <c r="Q143" t="s">
        <v>8317</v>
      </c>
      <c r="R143" t="s">
        <v>8327</v>
      </c>
    </row>
    <row r="144" spans="1:18" x14ac:dyDescent="0.2">
      <c r="A144">
        <v>774</v>
      </c>
      <c r="B144" t="s">
        <v>773</v>
      </c>
      <c r="C144" t="s">
        <v>4881</v>
      </c>
      <c r="D144">
        <v>500</v>
      </c>
      <c r="E144">
        <v>351</v>
      </c>
      <c r="F144" t="s">
        <v>8215</v>
      </c>
      <c r="G144" t="s">
        <v>8217</v>
      </c>
      <c r="H144" t="s">
        <v>8238</v>
      </c>
      <c r="I144">
        <v>1393181018</v>
      </c>
      <c r="J144">
        <v>1390589018</v>
      </c>
      <c r="K144" t="b">
        <v>0</v>
      </c>
      <c r="L144">
        <v>9</v>
      </c>
      <c r="M144" t="b">
        <v>0</v>
      </c>
      <c r="N144" t="s">
        <v>8262</v>
      </c>
      <c r="O144">
        <v>70</v>
      </c>
      <c r="P144">
        <v>39</v>
      </c>
      <c r="Q144" t="s">
        <v>8317</v>
      </c>
      <c r="R144" t="s">
        <v>8327</v>
      </c>
    </row>
    <row r="145" spans="1:18" x14ac:dyDescent="0.2">
      <c r="A145">
        <v>773</v>
      </c>
      <c r="B145" t="s">
        <v>772</v>
      </c>
      <c r="C145" t="s">
        <v>4880</v>
      </c>
      <c r="D145">
        <v>3759</v>
      </c>
      <c r="E145">
        <v>32</v>
      </c>
      <c r="F145" t="s">
        <v>8215</v>
      </c>
      <c r="G145" t="s">
        <v>8218</v>
      </c>
      <c r="H145" t="s">
        <v>8239</v>
      </c>
      <c r="I145">
        <v>1431298860</v>
      </c>
      <c r="J145">
        <v>1428341985</v>
      </c>
      <c r="K145" t="b">
        <v>0</v>
      </c>
      <c r="L145">
        <v>2</v>
      </c>
      <c r="M145" t="b">
        <v>0</v>
      </c>
      <c r="N145" t="s">
        <v>8262</v>
      </c>
      <c r="O145">
        <v>1</v>
      </c>
      <c r="P145">
        <v>16</v>
      </c>
      <c r="Q145" t="s">
        <v>8317</v>
      </c>
      <c r="R145" t="s">
        <v>8327</v>
      </c>
    </row>
    <row r="146" spans="1:18" x14ac:dyDescent="0.2">
      <c r="A146">
        <v>772</v>
      </c>
      <c r="B146" t="s">
        <v>771</v>
      </c>
      <c r="C146" t="s">
        <v>4879</v>
      </c>
      <c r="D146">
        <v>1500</v>
      </c>
      <c r="E146">
        <v>50</v>
      </c>
      <c r="F146" t="s">
        <v>8215</v>
      </c>
      <c r="G146" t="s">
        <v>8217</v>
      </c>
      <c r="H146" t="s">
        <v>8238</v>
      </c>
      <c r="I146">
        <v>1257047940</v>
      </c>
      <c r="J146">
        <v>1252718519</v>
      </c>
      <c r="K146" t="b">
        <v>0</v>
      </c>
      <c r="L146">
        <v>1</v>
      </c>
      <c r="M146" t="b">
        <v>0</v>
      </c>
      <c r="N146" t="s">
        <v>8262</v>
      </c>
      <c r="O146">
        <v>3</v>
      </c>
      <c r="P146">
        <v>50</v>
      </c>
      <c r="Q146" t="s">
        <v>8317</v>
      </c>
      <c r="R146" t="s">
        <v>8327</v>
      </c>
    </row>
    <row r="147" spans="1:18" x14ac:dyDescent="0.2">
      <c r="A147">
        <v>771</v>
      </c>
      <c r="B147" t="s">
        <v>770</v>
      </c>
      <c r="C147" t="s">
        <v>4878</v>
      </c>
      <c r="D147">
        <v>38000</v>
      </c>
      <c r="E147">
        <v>10</v>
      </c>
      <c r="F147" t="s">
        <v>8215</v>
      </c>
      <c r="G147" t="s">
        <v>8217</v>
      </c>
      <c r="H147" t="s">
        <v>8238</v>
      </c>
      <c r="I147">
        <v>1454183202</v>
      </c>
      <c r="J147">
        <v>1449863202</v>
      </c>
      <c r="K147" t="b">
        <v>0</v>
      </c>
      <c r="L147">
        <v>1</v>
      </c>
      <c r="M147" t="b">
        <v>0</v>
      </c>
      <c r="N147" t="s">
        <v>8262</v>
      </c>
      <c r="O147">
        <v>0</v>
      </c>
      <c r="P147">
        <v>10</v>
      </c>
      <c r="Q147" t="s">
        <v>8317</v>
      </c>
      <c r="R147" t="s">
        <v>8327</v>
      </c>
    </row>
    <row r="148" spans="1:18" x14ac:dyDescent="0.2">
      <c r="A148">
        <v>770</v>
      </c>
      <c r="B148" t="s">
        <v>769</v>
      </c>
      <c r="C148" t="s">
        <v>4877</v>
      </c>
      <c r="D148">
        <v>17500</v>
      </c>
      <c r="E148">
        <v>0</v>
      </c>
      <c r="F148" t="s">
        <v>8215</v>
      </c>
      <c r="G148" t="s">
        <v>8217</v>
      </c>
      <c r="H148" t="s">
        <v>8238</v>
      </c>
      <c r="I148">
        <v>1361750369</v>
      </c>
      <c r="J148">
        <v>1358294369</v>
      </c>
      <c r="K148" t="b">
        <v>0</v>
      </c>
      <c r="L148">
        <v>0</v>
      </c>
      <c r="M148" t="b">
        <v>0</v>
      </c>
      <c r="N148" t="s">
        <v>8262</v>
      </c>
      <c r="O148">
        <v>0</v>
      </c>
      <c r="P148" t="e">
        <v>#DIV/0!</v>
      </c>
      <c r="Q148" t="s">
        <v>8317</v>
      </c>
      <c r="R148" t="s">
        <v>8327</v>
      </c>
    </row>
    <row r="149" spans="1:18" x14ac:dyDescent="0.2">
      <c r="A149">
        <v>769</v>
      </c>
      <c r="B149" t="s">
        <v>768</v>
      </c>
      <c r="C149" t="s">
        <v>4876</v>
      </c>
      <c r="D149">
        <v>4000</v>
      </c>
      <c r="E149">
        <v>1656</v>
      </c>
      <c r="F149" t="s">
        <v>8215</v>
      </c>
      <c r="G149" t="s">
        <v>8217</v>
      </c>
      <c r="H149" t="s">
        <v>8238</v>
      </c>
      <c r="I149">
        <v>1388102094</v>
      </c>
      <c r="J149">
        <v>1385510094</v>
      </c>
      <c r="K149" t="b">
        <v>0</v>
      </c>
      <c r="L149">
        <v>52</v>
      </c>
      <c r="M149" t="b">
        <v>0</v>
      </c>
      <c r="N149" t="s">
        <v>8262</v>
      </c>
      <c r="O149">
        <v>41</v>
      </c>
      <c r="P149">
        <v>31.85</v>
      </c>
      <c r="Q149" t="s">
        <v>8317</v>
      </c>
      <c r="R149" t="s">
        <v>8327</v>
      </c>
    </row>
    <row r="150" spans="1:18" x14ac:dyDescent="0.2">
      <c r="A150">
        <v>768</v>
      </c>
      <c r="B150" t="s">
        <v>767</v>
      </c>
      <c r="C150" t="s">
        <v>4875</v>
      </c>
      <c r="D150">
        <v>2500</v>
      </c>
      <c r="E150">
        <v>0</v>
      </c>
      <c r="F150" t="s">
        <v>8215</v>
      </c>
      <c r="G150" t="s">
        <v>8217</v>
      </c>
      <c r="H150" t="s">
        <v>8238</v>
      </c>
      <c r="I150">
        <v>1387169890</v>
      </c>
      <c r="J150">
        <v>1384577890</v>
      </c>
      <c r="K150" t="b">
        <v>0</v>
      </c>
      <c r="L150">
        <v>0</v>
      </c>
      <c r="M150" t="b">
        <v>0</v>
      </c>
      <c r="N150" t="s">
        <v>8262</v>
      </c>
      <c r="O150">
        <v>0</v>
      </c>
      <c r="P150" t="e">
        <v>#DIV/0!</v>
      </c>
      <c r="Q150" t="s">
        <v>8317</v>
      </c>
      <c r="R150" t="s">
        <v>8327</v>
      </c>
    </row>
    <row r="151" spans="1:18" x14ac:dyDescent="0.2">
      <c r="A151">
        <v>767</v>
      </c>
      <c r="B151" t="s">
        <v>766</v>
      </c>
      <c r="C151" s="3" t="s">
        <v>4874</v>
      </c>
      <c r="D151">
        <v>5000</v>
      </c>
      <c r="E151">
        <v>177</v>
      </c>
      <c r="F151" t="s">
        <v>8215</v>
      </c>
      <c r="G151" t="s">
        <v>8217</v>
      </c>
      <c r="H151" t="s">
        <v>8238</v>
      </c>
      <c r="I151">
        <v>1432178810</v>
      </c>
      <c r="J151">
        <v>1429586810</v>
      </c>
      <c r="K151" t="b">
        <v>0</v>
      </c>
      <c r="L151">
        <v>3</v>
      </c>
      <c r="M151" t="b">
        <v>0</v>
      </c>
      <c r="N151" t="s">
        <v>8262</v>
      </c>
      <c r="O151">
        <v>4</v>
      </c>
      <c r="P151">
        <v>59</v>
      </c>
      <c r="Q151" t="s">
        <v>8317</v>
      </c>
      <c r="R151" t="s">
        <v>8327</v>
      </c>
    </row>
    <row r="152" spans="1:18" x14ac:dyDescent="0.2">
      <c r="A152">
        <v>766</v>
      </c>
      <c r="B152" t="s">
        <v>765</v>
      </c>
      <c r="C152" t="s">
        <v>4873</v>
      </c>
      <c r="D152">
        <v>4000</v>
      </c>
      <c r="E152">
        <v>0</v>
      </c>
      <c r="F152" t="s">
        <v>8215</v>
      </c>
      <c r="G152" t="s">
        <v>8222</v>
      </c>
      <c r="H152" t="s">
        <v>8243</v>
      </c>
      <c r="I152">
        <v>1424112483</v>
      </c>
      <c r="J152">
        <v>1421520483</v>
      </c>
      <c r="K152" t="b">
        <v>0</v>
      </c>
      <c r="L152">
        <v>0</v>
      </c>
      <c r="M152" t="b">
        <v>0</v>
      </c>
      <c r="N152" t="s">
        <v>8262</v>
      </c>
      <c r="O152">
        <v>0</v>
      </c>
      <c r="P152" t="e">
        <v>#DIV/0!</v>
      </c>
      <c r="Q152" t="s">
        <v>8317</v>
      </c>
      <c r="R152" t="s">
        <v>8327</v>
      </c>
    </row>
    <row r="153" spans="1:18" x14ac:dyDescent="0.2">
      <c r="A153">
        <v>765</v>
      </c>
      <c r="B153" t="s">
        <v>764</v>
      </c>
      <c r="C153" t="s">
        <v>4872</v>
      </c>
      <c r="D153">
        <v>7000</v>
      </c>
      <c r="E153">
        <v>2521</v>
      </c>
      <c r="F153" t="s">
        <v>8215</v>
      </c>
      <c r="G153" t="s">
        <v>8217</v>
      </c>
      <c r="H153" t="s">
        <v>8238</v>
      </c>
      <c r="I153">
        <v>1413723684</v>
      </c>
      <c r="J153">
        <v>1411131684</v>
      </c>
      <c r="K153" t="b">
        <v>0</v>
      </c>
      <c r="L153">
        <v>44</v>
      </c>
      <c r="M153" t="b">
        <v>0</v>
      </c>
      <c r="N153" t="s">
        <v>8262</v>
      </c>
      <c r="O153">
        <v>36</v>
      </c>
      <c r="P153">
        <v>57.3</v>
      </c>
      <c r="Q153" t="s">
        <v>8317</v>
      </c>
      <c r="R153" t="s">
        <v>8327</v>
      </c>
    </row>
    <row r="154" spans="1:18" x14ac:dyDescent="0.2">
      <c r="A154">
        <v>764</v>
      </c>
      <c r="B154" t="s">
        <v>763</v>
      </c>
      <c r="C154" t="s">
        <v>4871</v>
      </c>
      <c r="D154">
        <v>5000</v>
      </c>
      <c r="E154">
        <v>0</v>
      </c>
      <c r="F154" t="s">
        <v>8215</v>
      </c>
      <c r="G154" t="s">
        <v>8217</v>
      </c>
      <c r="H154" t="s">
        <v>8238</v>
      </c>
      <c r="I154">
        <v>1441858161</v>
      </c>
      <c r="J154">
        <v>1439266161</v>
      </c>
      <c r="K154" t="b">
        <v>0</v>
      </c>
      <c r="L154">
        <v>0</v>
      </c>
      <c r="M154" t="b">
        <v>0</v>
      </c>
      <c r="N154" t="s">
        <v>8262</v>
      </c>
      <c r="O154">
        <v>0</v>
      </c>
      <c r="P154" t="e">
        <v>#DIV/0!</v>
      </c>
      <c r="Q154" t="s">
        <v>8317</v>
      </c>
      <c r="R154" t="s">
        <v>8327</v>
      </c>
    </row>
    <row r="155" spans="1:18" x14ac:dyDescent="0.2">
      <c r="A155">
        <v>763</v>
      </c>
      <c r="B155" t="s">
        <v>762</v>
      </c>
      <c r="C155" t="s">
        <v>4870</v>
      </c>
      <c r="D155">
        <v>4290</v>
      </c>
      <c r="E155">
        <v>5</v>
      </c>
      <c r="F155" t="s">
        <v>8215</v>
      </c>
      <c r="G155" t="s">
        <v>8218</v>
      </c>
      <c r="H155" t="s">
        <v>8239</v>
      </c>
      <c r="I155">
        <v>1376563408</v>
      </c>
      <c r="J155">
        <v>1373971408</v>
      </c>
      <c r="K155" t="b">
        <v>0</v>
      </c>
      <c r="L155">
        <v>1</v>
      </c>
      <c r="M155" t="b">
        <v>0</v>
      </c>
      <c r="N155" t="s">
        <v>8262</v>
      </c>
      <c r="O155">
        <v>0</v>
      </c>
      <c r="P155">
        <v>5</v>
      </c>
      <c r="Q155" t="s">
        <v>8317</v>
      </c>
      <c r="R155" t="s">
        <v>8327</v>
      </c>
    </row>
    <row r="156" spans="1:18" x14ac:dyDescent="0.2">
      <c r="A156">
        <v>762</v>
      </c>
      <c r="B156" t="s">
        <v>761</v>
      </c>
      <c r="C156" t="s">
        <v>4869</v>
      </c>
      <c r="D156">
        <v>3500</v>
      </c>
      <c r="E156">
        <v>0</v>
      </c>
      <c r="F156" t="s">
        <v>8215</v>
      </c>
      <c r="G156" t="s">
        <v>8231</v>
      </c>
      <c r="H156" t="s">
        <v>8248</v>
      </c>
      <c r="I156">
        <v>1480831200</v>
      </c>
      <c r="J156">
        <v>1479328570</v>
      </c>
      <c r="K156" t="b">
        <v>0</v>
      </c>
      <c r="L156">
        <v>0</v>
      </c>
      <c r="M156" t="b">
        <v>0</v>
      </c>
      <c r="N156" t="s">
        <v>8262</v>
      </c>
      <c r="O156">
        <v>0</v>
      </c>
      <c r="P156" t="e">
        <v>#DIV/0!</v>
      </c>
      <c r="Q156" t="s">
        <v>8317</v>
      </c>
      <c r="R156" t="s">
        <v>8327</v>
      </c>
    </row>
    <row r="157" spans="1:18" x14ac:dyDescent="0.2">
      <c r="A157">
        <v>761</v>
      </c>
      <c r="B157" t="s">
        <v>760</v>
      </c>
      <c r="C157" t="s">
        <v>4868</v>
      </c>
      <c r="D157">
        <v>5000</v>
      </c>
      <c r="E157">
        <v>235</v>
      </c>
      <c r="F157" t="s">
        <v>8215</v>
      </c>
      <c r="G157" t="s">
        <v>8217</v>
      </c>
      <c r="H157" t="s">
        <v>8238</v>
      </c>
      <c r="I157">
        <v>1391364126</v>
      </c>
      <c r="J157">
        <v>1388772126</v>
      </c>
      <c r="K157" t="b">
        <v>0</v>
      </c>
      <c r="L157">
        <v>6</v>
      </c>
      <c r="M157" t="b">
        <v>0</v>
      </c>
      <c r="N157" t="s">
        <v>8262</v>
      </c>
      <c r="O157">
        <v>5</v>
      </c>
      <c r="P157">
        <v>39.17</v>
      </c>
      <c r="Q157" t="s">
        <v>8317</v>
      </c>
      <c r="R157" t="s">
        <v>8327</v>
      </c>
    </row>
    <row r="158" spans="1:18" x14ac:dyDescent="0.2">
      <c r="A158">
        <v>760</v>
      </c>
      <c r="B158" t="s">
        <v>759</v>
      </c>
      <c r="C158" t="s">
        <v>4867</v>
      </c>
      <c r="D158">
        <v>2200</v>
      </c>
      <c r="E158">
        <v>0</v>
      </c>
      <c r="F158" t="s">
        <v>8215</v>
      </c>
      <c r="G158" t="s">
        <v>8217</v>
      </c>
      <c r="H158" t="s">
        <v>8238</v>
      </c>
      <c r="I158">
        <v>1480188013</v>
      </c>
      <c r="J158">
        <v>1477592413</v>
      </c>
      <c r="K158" t="b">
        <v>0</v>
      </c>
      <c r="L158">
        <v>0</v>
      </c>
      <c r="M158" t="b">
        <v>0</v>
      </c>
      <c r="N158" t="s">
        <v>8262</v>
      </c>
      <c r="O158">
        <v>0</v>
      </c>
      <c r="P158" t="e">
        <v>#DIV/0!</v>
      </c>
      <c r="Q158" t="s">
        <v>8317</v>
      </c>
      <c r="R158" t="s">
        <v>8327</v>
      </c>
    </row>
    <row r="159" spans="1:18" x14ac:dyDescent="0.2">
      <c r="A159">
        <v>1480</v>
      </c>
      <c r="B159" t="s">
        <v>1479</v>
      </c>
      <c r="C159" t="s">
        <v>5587</v>
      </c>
      <c r="D159">
        <v>50000</v>
      </c>
      <c r="E159">
        <v>58520.2</v>
      </c>
      <c r="F159" t="s">
        <v>8213</v>
      </c>
      <c r="G159" t="s">
        <v>8217</v>
      </c>
      <c r="H159" t="s">
        <v>8238</v>
      </c>
      <c r="I159">
        <v>1374858000</v>
      </c>
      <c r="J159">
        <v>1373408699</v>
      </c>
      <c r="K159" t="b">
        <v>1</v>
      </c>
      <c r="L159">
        <v>635</v>
      </c>
      <c r="M159" t="b">
        <v>1</v>
      </c>
      <c r="N159" t="s">
        <v>8275</v>
      </c>
      <c r="O159">
        <v>117</v>
      </c>
      <c r="P159">
        <v>92.16</v>
      </c>
      <c r="Q159" t="s">
        <v>8317</v>
      </c>
      <c r="R159" t="s">
        <v>8328</v>
      </c>
    </row>
    <row r="160" spans="1:18" x14ac:dyDescent="0.2">
      <c r="A160">
        <v>1479</v>
      </c>
      <c r="B160" t="s">
        <v>1478</v>
      </c>
      <c r="C160" t="s">
        <v>5586</v>
      </c>
      <c r="D160">
        <v>1600</v>
      </c>
      <c r="E160">
        <v>2198</v>
      </c>
      <c r="F160" t="s">
        <v>8213</v>
      </c>
      <c r="G160" t="s">
        <v>8217</v>
      </c>
      <c r="H160" t="s">
        <v>8238</v>
      </c>
      <c r="I160">
        <v>1399694340</v>
      </c>
      <c r="J160">
        <v>1398448389</v>
      </c>
      <c r="K160" t="b">
        <v>1</v>
      </c>
      <c r="L160">
        <v>71</v>
      </c>
      <c r="M160" t="b">
        <v>1</v>
      </c>
      <c r="N160" t="s">
        <v>8275</v>
      </c>
      <c r="O160">
        <v>137</v>
      </c>
      <c r="P160">
        <v>30.96</v>
      </c>
      <c r="Q160" t="s">
        <v>8317</v>
      </c>
      <c r="R160" t="s">
        <v>8328</v>
      </c>
    </row>
    <row r="161" spans="1:18" x14ac:dyDescent="0.2">
      <c r="A161">
        <v>1478</v>
      </c>
      <c r="B161" t="s">
        <v>1477</v>
      </c>
      <c r="C161" t="s">
        <v>5585</v>
      </c>
      <c r="D161">
        <v>50000</v>
      </c>
      <c r="E161">
        <v>590807.11</v>
      </c>
      <c r="F161" t="s">
        <v>8213</v>
      </c>
      <c r="G161" t="s">
        <v>8217</v>
      </c>
      <c r="H161" t="s">
        <v>8238</v>
      </c>
      <c r="I161">
        <v>1368564913</v>
      </c>
      <c r="J161">
        <v>1367355313</v>
      </c>
      <c r="K161" t="b">
        <v>1</v>
      </c>
      <c r="L161">
        <v>20242</v>
      </c>
      <c r="M161" t="b">
        <v>1</v>
      </c>
      <c r="N161" t="s">
        <v>8275</v>
      </c>
      <c r="O161">
        <v>1182</v>
      </c>
      <c r="P161">
        <v>29.19</v>
      </c>
      <c r="Q161" t="s">
        <v>8317</v>
      </c>
      <c r="R161" t="s">
        <v>8328</v>
      </c>
    </row>
    <row r="162" spans="1:18" x14ac:dyDescent="0.2">
      <c r="A162">
        <v>1477</v>
      </c>
      <c r="B162" t="s">
        <v>1476</v>
      </c>
      <c r="C162" t="s">
        <v>5584</v>
      </c>
      <c r="D162">
        <v>30000</v>
      </c>
      <c r="E162">
        <v>33393</v>
      </c>
      <c r="F162" t="s">
        <v>8213</v>
      </c>
      <c r="G162" t="s">
        <v>8217</v>
      </c>
      <c r="H162" t="s">
        <v>8238</v>
      </c>
      <c r="I162">
        <v>1324609200</v>
      </c>
      <c r="J162">
        <v>1319467604</v>
      </c>
      <c r="K162" t="b">
        <v>1</v>
      </c>
      <c r="L162">
        <v>369</v>
      </c>
      <c r="M162" t="b">
        <v>1</v>
      </c>
      <c r="N162" t="s">
        <v>8275</v>
      </c>
      <c r="O162">
        <v>111</v>
      </c>
      <c r="P162">
        <v>90.5</v>
      </c>
      <c r="Q162" t="s">
        <v>8317</v>
      </c>
      <c r="R162" t="s">
        <v>8328</v>
      </c>
    </row>
    <row r="163" spans="1:18" x14ac:dyDescent="0.2">
      <c r="A163">
        <v>1476</v>
      </c>
      <c r="B163" t="s">
        <v>1475</v>
      </c>
      <c r="C163" t="s">
        <v>5583</v>
      </c>
      <c r="D163">
        <v>6000</v>
      </c>
      <c r="E163">
        <v>39693.279999999999</v>
      </c>
      <c r="F163" t="s">
        <v>8213</v>
      </c>
      <c r="G163" t="s">
        <v>8217</v>
      </c>
      <c r="H163" t="s">
        <v>8238</v>
      </c>
      <c r="I163">
        <v>1315616422</v>
      </c>
      <c r="J163">
        <v>1313024422</v>
      </c>
      <c r="K163" t="b">
        <v>1</v>
      </c>
      <c r="L163">
        <v>916</v>
      </c>
      <c r="M163" t="b">
        <v>1</v>
      </c>
      <c r="N163" t="s">
        <v>8275</v>
      </c>
      <c r="O163">
        <v>662</v>
      </c>
      <c r="P163">
        <v>43.33</v>
      </c>
      <c r="Q163" t="s">
        <v>8317</v>
      </c>
      <c r="R163" t="s">
        <v>8328</v>
      </c>
    </row>
    <row r="164" spans="1:18" x14ac:dyDescent="0.2">
      <c r="A164">
        <v>1475</v>
      </c>
      <c r="B164" t="s">
        <v>1474</v>
      </c>
      <c r="C164" t="s">
        <v>5582</v>
      </c>
      <c r="D164">
        <v>15000</v>
      </c>
      <c r="E164">
        <v>28300.45</v>
      </c>
      <c r="F164" t="s">
        <v>8213</v>
      </c>
      <c r="G164" t="s">
        <v>8217</v>
      </c>
      <c r="H164" t="s">
        <v>8238</v>
      </c>
      <c r="I164">
        <v>1419051540</v>
      </c>
      <c r="J164">
        <v>1416244863</v>
      </c>
      <c r="K164" t="b">
        <v>1</v>
      </c>
      <c r="L164">
        <v>441</v>
      </c>
      <c r="M164" t="b">
        <v>1</v>
      </c>
      <c r="N164" t="s">
        <v>8275</v>
      </c>
      <c r="O164">
        <v>189</v>
      </c>
      <c r="P164">
        <v>64.17</v>
      </c>
      <c r="Q164" t="s">
        <v>8317</v>
      </c>
      <c r="R164" t="s">
        <v>8328</v>
      </c>
    </row>
    <row r="165" spans="1:18" x14ac:dyDescent="0.2">
      <c r="A165">
        <v>1474</v>
      </c>
      <c r="B165" t="s">
        <v>1473</v>
      </c>
      <c r="C165" t="s">
        <v>5581</v>
      </c>
      <c r="D165">
        <v>3000</v>
      </c>
      <c r="E165">
        <v>3368</v>
      </c>
      <c r="F165" t="s">
        <v>8213</v>
      </c>
      <c r="G165" t="s">
        <v>8217</v>
      </c>
      <c r="H165" t="s">
        <v>8238</v>
      </c>
      <c r="I165">
        <v>1379093292</v>
      </c>
      <c r="J165">
        <v>1376501292</v>
      </c>
      <c r="K165" t="b">
        <v>1</v>
      </c>
      <c r="L165">
        <v>76</v>
      </c>
      <c r="M165" t="b">
        <v>1</v>
      </c>
      <c r="N165" t="s">
        <v>8275</v>
      </c>
      <c r="O165">
        <v>112</v>
      </c>
      <c r="P165">
        <v>44.32</v>
      </c>
      <c r="Q165" t="s">
        <v>8317</v>
      </c>
      <c r="R165" t="s">
        <v>8328</v>
      </c>
    </row>
    <row r="166" spans="1:18" x14ac:dyDescent="0.2">
      <c r="A166">
        <v>1473</v>
      </c>
      <c r="B166" t="s">
        <v>1472</v>
      </c>
      <c r="C166" t="s">
        <v>5580</v>
      </c>
      <c r="D166">
        <v>1500</v>
      </c>
      <c r="E166">
        <v>1807.74</v>
      </c>
      <c r="F166" t="s">
        <v>8213</v>
      </c>
      <c r="G166" t="s">
        <v>8217</v>
      </c>
      <c r="H166" t="s">
        <v>8238</v>
      </c>
      <c r="I166">
        <v>1330644639</v>
      </c>
      <c r="J166">
        <v>1328052639</v>
      </c>
      <c r="K166" t="b">
        <v>1</v>
      </c>
      <c r="L166">
        <v>47</v>
      </c>
      <c r="M166" t="b">
        <v>1</v>
      </c>
      <c r="N166" t="s">
        <v>8275</v>
      </c>
      <c r="O166">
        <v>121</v>
      </c>
      <c r="P166">
        <v>38.46</v>
      </c>
      <c r="Q166" t="s">
        <v>8317</v>
      </c>
      <c r="R166" t="s">
        <v>8328</v>
      </c>
    </row>
    <row r="167" spans="1:18" x14ac:dyDescent="0.2">
      <c r="A167">
        <v>1472</v>
      </c>
      <c r="B167" t="s">
        <v>1471</v>
      </c>
      <c r="C167" t="s">
        <v>5579</v>
      </c>
      <c r="D167">
        <v>25000</v>
      </c>
      <c r="E167">
        <v>34676</v>
      </c>
      <c r="F167" t="s">
        <v>8213</v>
      </c>
      <c r="G167" t="s">
        <v>8217</v>
      </c>
      <c r="H167" t="s">
        <v>8238</v>
      </c>
      <c r="I167">
        <v>1381928503</v>
      </c>
      <c r="J167">
        <v>1379336503</v>
      </c>
      <c r="K167" t="b">
        <v>1</v>
      </c>
      <c r="L167">
        <v>336</v>
      </c>
      <c r="M167" t="b">
        <v>1</v>
      </c>
      <c r="N167" t="s">
        <v>8275</v>
      </c>
      <c r="O167">
        <v>139</v>
      </c>
      <c r="P167">
        <v>103.2</v>
      </c>
      <c r="Q167" t="s">
        <v>8317</v>
      </c>
      <c r="R167" t="s">
        <v>8328</v>
      </c>
    </row>
    <row r="168" spans="1:18" x14ac:dyDescent="0.2">
      <c r="A168">
        <v>1471</v>
      </c>
      <c r="B168" t="s">
        <v>1470</v>
      </c>
      <c r="C168" t="s">
        <v>5578</v>
      </c>
      <c r="D168">
        <v>32000</v>
      </c>
      <c r="E168">
        <v>33229</v>
      </c>
      <c r="F168" t="s">
        <v>8213</v>
      </c>
      <c r="G168" t="s">
        <v>8217</v>
      </c>
      <c r="H168" t="s">
        <v>8238</v>
      </c>
      <c r="I168">
        <v>1428620334</v>
      </c>
      <c r="J168">
        <v>1426028334</v>
      </c>
      <c r="K168" t="b">
        <v>1</v>
      </c>
      <c r="L168">
        <v>343</v>
      </c>
      <c r="M168" t="b">
        <v>1</v>
      </c>
      <c r="N168" t="s">
        <v>8275</v>
      </c>
      <c r="O168">
        <v>104</v>
      </c>
      <c r="P168">
        <v>96.88</v>
      </c>
      <c r="Q168" t="s">
        <v>8317</v>
      </c>
      <c r="R168" t="s">
        <v>8328</v>
      </c>
    </row>
    <row r="169" spans="1:18" x14ac:dyDescent="0.2">
      <c r="A169">
        <v>1470</v>
      </c>
      <c r="B169" t="s">
        <v>1469</v>
      </c>
      <c r="C169" t="s">
        <v>5577</v>
      </c>
      <c r="D169">
        <v>1500</v>
      </c>
      <c r="E169">
        <v>1877</v>
      </c>
      <c r="F169" t="s">
        <v>8213</v>
      </c>
      <c r="G169" t="s">
        <v>8217</v>
      </c>
      <c r="H169" t="s">
        <v>8238</v>
      </c>
      <c r="I169">
        <v>1356724263</v>
      </c>
      <c r="J169">
        <v>1354909863</v>
      </c>
      <c r="K169" t="b">
        <v>1</v>
      </c>
      <c r="L169">
        <v>81</v>
      </c>
      <c r="M169" t="b">
        <v>1</v>
      </c>
      <c r="N169" t="s">
        <v>8275</v>
      </c>
      <c r="O169">
        <v>125</v>
      </c>
      <c r="P169">
        <v>23.17</v>
      </c>
      <c r="Q169" t="s">
        <v>8317</v>
      </c>
      <c r="R169" t="s">
        <v>8328</v>
      </c>
    </row>
    <row r="170" spans="1:18" x14ac:dyDescent="0.2">
      <c r="A170">
        <v>1469</v>
      </c>
      <c r="B170" t="s">
        <v>1468</v>
      </c>
      <c r="C170" t="s">
        <v>5576</v>
      </c>
      <c r="D170">
        <v>44250</v>
      </c>
      <c r="E170">
        <v>47978</v>
      </c>
      <c r="F170" t="s">
        <v>8213</v>
      </c>
      <c r="G170" t="s">
        <v>8217</v>
      </c>
      <c r="H170" t="s">
        <v>8238</v>
      </c>
      <c r="I170">
        <v>1360938109</v>
      </c>
      <c r="J170">
        <v>1358346109</v>
      </c>
      <c r="K170" t="b">
        <v>1</v>
      </c>
      <c r="L170">
        <v>321</v>
      </c>
      <c r="M170" t="b">
        <v>1</v>
      </c>
      <c r="N170" t="s">
        <v>8275</v>
      </c>
      <c r="O170">
        <v>108</v>
      </c>
      <c r="P170">
        <v>149.46</v>
      </c>
      <c r="Q170" t="s">
        <v>8317</v>
      </c>
      <c r="R170" t="s">
        <v>8328</v>
      </c>
    </row>
    <row r="171" spans="1:18" x14ac:dyDescent="0.2">
      <c r="A171">
        <v>1468</v>
      </c>
      <c r="B171" t="s">
        <v>1467</v>
      </c>
      <c r="C171" t="s">
        <v>5575</v>
      </c>
      <c r="D171">
        <v>9500</v>
      </c>
      <c r="E171">
        <v>9725</v>
      </c>
      <c r="F171" t="s">
        <v>8213</v>
      </c>
      <c r="G171" t="s">
        <v>8217</v>
      </c>
      <c r="H171" t="s">
        <v>8238</v>
      </c>
      <c r="I171">
        <v>1307838049</v>
      </c>
      <c r="J171">
        <v>1302654049</v>
      </c>
      <c r="K171" t="b">
        <v>1</v>
      </c>
      <c r="L171">
        <v>293</v>
      </c>
      <c r="M171" t="b">
        <v>1</v>
      </c>
      <c r="N171" t="s">
        <v>8275</v>
      </c>
      <c r="O171">
        <v>102</v>
      </c>
      <c r="P171">
        <v>33.19</v>
      </c>
      <c r="Q171" t="s">
        <v>8317</v>
      </c>
      <c r="R171" t="s">
        <v>8328</v>
      </c>
    </row>
    <row r="172" spans="1:18" x14ac:dyDescent="0.2">
      <c r="A172">
        <v>1467</v>
      </c>
      <c r="B172" t="s">
        <v>1466</v>
      </c>
      <c r="C172" t="s">
        <v>5574</v>
      </c>
      <c r="D172">
        <v>40000</v>
      </c>
      <c r="E172">
        <v>46032</v>
      </c>
      <c r="F172" t="s">
        <v>8213</v>
      </c>
      <c r="G172" t="s">
        <v>8217</v>
      </c>
      <c r="H172" t="s">
        <v>8238</v>
      </c>
      <c r="I172">
        <v>1332699285</v>
      </c>
      <c r="J172">
        <v>1327518885</v>
      </c>
      <c r="K172" t="b">
        <v>1</v>
      </c>
      <c r="L172">
        <v>600</v>
      </c>
      <c r="M172" t="b">
        <v>1</v>
      </c>
      <c r="N172" t="s">
        <v>8275</v>
      </c>
      <c r="O172">
        <v>115</v>
      </c>
      <c r="P172">
        <v>76.72</v>
      </c>
      <c r="Q172" t="s">
        <v>8317</v>
      </c>
      <c r="R172" t="s">
        <v>8328</v>
      </c>
    </row>
    <row r="173" spans="1:18" x14ac:dyDescent="0.2">
      <c r="A173">
        <v>1466</v>
      </c>
      <c r="B173" t="s">
        <v>1465</v>
      </c>
      <c r="C173" t="s">
        <v>5573</v>
      </c>
      <c r="D173">
        <v>16000</v>
      </c>
      <c r="E173">
        <v>17260.37</v>
      </c>
      <c r="F173" t="s">
        <v>8213</v>
      </c>
      <c r="G173" t="s">
        <v>8217</v>
      </c>
      <c r="H173" t="s">
        <v>8238</v>
      </c>
      <c r="I173">
        <v>1452574800</v>
      </c>
      <c r="J173">
        <v>1449029266</v>
      </c>
      <c r="K173" t="b">
        <v>1</v>
      </c>
      <c r="L173">
        <v>248</v>
      </c>
      <c r="M173" t="b">
        <v>1</v>
      </c>
      <c r="N173" t="s">
        <v>8275</v>
      </c>
      <c r="O173">
        <v>108</v>
      </c>
      <c r="P173">
        <v>69.599999999999994</v>
      </c>
      <c r="Q173" t="s">
        <v>8317</v>
      </c>
      <c r="R173" t="s">
        <v>8328</v>
      </c>
    </row>
    <row r="174" spans="1:18" x14ac:dyDescent="0.2">
      <c r="A174">
        <v>1465</v>
      </c>
      <c r="B174" t="s">
        <v>1464</v>
      </c>
      <c r="C174" t="s">
        <v>5572</v>
      </c>
      <c r="D174">
        <v>30000</v>
      </c>
      <c r="E174">
        <v>136924.35</v>
      </c>
      <c r="F174" t="s">
        <v>8213</v>
      </c>
      <c r="G174" t="s">
        <v>8217</v>
      </c>
      <c r="H174" t="s">
        <v>8238</v>
      </c>
      <c r="I174">
        <v>1332385200</v>
      </c>
      <c r="J174">
        <v>1329759452</v>
      </c>
      <c r="K174" t="b">
        <v>1</v>
      </c>
      <c r="L174">
        <v>2602</v>
      </c>
      <c r="M174" t="b">
        <v>1</v>
      </c>
      <c r="N174" t="s">
        <v>8275</v>
      </c>
      <c r="O174">
        <v>456</v>
      </c>
      <c r="P174">
        <v>52.62</v>
      </c>
      <c r="Q174" t="s">
        <v>8317</v>
      </c>
      <c r="R174" t="s">
        <v>8328</v>
      </c>
    </row>
    <row r="175" spans="1:18" x14ac:dyDescent="0.2">
      <c r="A175">
        <v>1464</v>
      </c>
      <c r="B175" t="s">
        <v>1463</v>
      </c>
      <c r="C175" t="s">
        <v>5571</v>
      </c>
      <c r="D175">
        <v>5000</v>
      </c>
      <c r="E175">
        <v>8160</v>
      </c>
      <c r="F175" t="s">
        <v>8213</v>
      </c>
      <c r="G175" t="s">
        <v>8217</v>
      </c>
      <c r="H175" t="s">
        <v>8238</v>
      </c>
      <c r="I175">
        <v>1361029958</v>
      </c>
      <c r="J175">
        <v>1358437958</v>
      </c>
      <c r="K175" t="b">
        <v>1</v>
      </c>
      <c r="L175">
        <v>234</v>
      </c>
      <c r="M175" t="b">
        <v>1</v>
      </c>
      <c r="N175" t="s">
        <v>8275</v>
      </c>
      <c r="O175">
        <v>163</v>
      </c>
      <c r="P175">
        <v>34.869999999999997</v>
      </c>
      <c r="Q175" t="s">
        <v>8317</v>
      </c>
      <c r="R175" t="s">
        <v>8328</v>
      </c>
    </row>
    <row r="176" spans="1:18" x14ac:dyDescent="0.2">
      <c r="A176">
        <v>1463</v>
      </c>
      <c r="B176" t="s">
        <v>1462</v>
      </c>
      <c r="C176" t="s">
        <v>5570</v>
      </c>
      <c r="D176">
        <v>600</v>
      </c>
      <c r="E176">
        <v>886</v>
      </c>
      <c r="F176" t="s">
        <v>8213</v>
      </c>
      <c r="G176" t="s">
        <v>8217</v>
      </c>
      <c r="H176" t="s">
        <v>8238</v>
      </c>
      <c r="I176">
        <v>1365367938</v>
      </c>
      <c r="J176">
        <v>1361483538</v>
      </c>
      <c r="K176" t="b">
        <v>1</v>
      </c>
      <c r="L176">
        <v>25</v>
      </c>
      <c r="M176" t="b">
        <v>1</v>
      </c>
      <c r="N176" t="s">
        <v>8275</v>
      </c>
      <c r="O176">
        <v>148</v>
      </c>
      <c r="P176">
        <v>35.44</v>
      </c>
      <c r="Q176" t="s">
        <v>8317</v>
      </c>
      <c r="R176" t="s">
        <v>8328</v>
      </c>
    </row>
    <row r="177" spans="1:18" x14ac:dyDescent="0.2">
      <c r="A177">
        <v>1462</v>
      </c>
      <c r="B177" t="s">
        <v>1461</v>
      </c>
      <c r="C177" t="s">
        <v>5569</v>
      </c>
      <c r="D177">
        <v>4000</v>
      </c>
      <c r="E177">
        <v>4340.7</v>
      </c>
      <c r="F177" t="s">
        <v>8213</v>
      </c>
      <c r="G177" t="s">
        <v>8217</v>
      </c>
      <c r="H177" t="s">
        <v>8238</v>
      </c>
      <c r="I177">
        <v>1365609271</v>
      </c>
      <c r="J177">
        <v>1363017271</v>
      </c>
      <c r="K177" t="b">
        <v>1</v>
      </c>
      <c r="L177">
        <v>150</v>
      </c>
      <c r="M177" t="b">
        <v>1</v>
      </c>
      <c r="N177" t="s">
        <v>8275</v>
      </c>
      <c r="O177">
        <v>109</v>
      </c>
      <c r="P177">
        <v>28.94</v>
      </c>
      <c r="Q177" t="s">
        <v>8317</v>
      </c>
      <c r="R177" t="s">
        <v>8328</v>
      </c>
    </row>
    <row r="178" spans="1:18" x14ac:dyDescent="0.2">
      <c r="A178">
        <v>1461</v>
      </c>
      <c r="B178" t="s">
        <v>1460</v>
      </c>
      <c r="C178" t="s">
        <v>5568</v>
      </c>
      <c r="D178">
        <v>15000</v>
      </c>
      <c r="E178">
        <v>15186.69</v>
      </c>
      <c r="F178" t="s">
        <v>8213</v>
      </c>
      <c r="G178" t="s">
        <v>8217</v>
      </c>
      <c r="H178" t="s">
        <v>8238</v>
      </c>
      <c r="I178">
        <v>1413849600</v>
      </c>
      <c r="J178">
        <v>1410967754</v>
      </c>
      <c r="K178" t="b">
        <v>1</v>
      </c>
      <c r="L178">
        <v>340</v>
      </c>
      <c r="M178" t="b">
        <v>1</v>
      </c>
      <c r="N178" t="s">
        <v>8275</v>
      </c>
      <c r="O178">
        <v>101</v>
      </c>
      <c r="P178">
        <v>44.67</v>
      </c>
      <c r="Q178" t="s">
        <v>8317</v>
      </c>
      <c r="R178" t="s">
        <v>8328</v>
      </c>
    </row>
    <row r="179" spans="1:18" x14ac:dyDescent="0.2">
      <c r="A179">
        <v>1363</v>
      </c>
      <c r="B179" t="s">
        <v>1362</v>
      </c>
      <c r="C179" t="s">
        <v>5470</v>
      </c>
      <c r="D179">
        <v>200</v>
      </c>
      <c r="E179">
        <v>200</v>
      </c>
      <c r="F179" t="s">
        <v>8213</v>
      </c>
      <c r="G179" t="s">
        <v>8217</v>
      </c>
      <c r="H179" t="s">
        <v>8238</v>
      </c>
      <c r="I179">
        <v>1455523140</v>
      </c>
      <c r="J179">
        <v>1453925727</v>
      </c>
      <c r="K179" t="b">
        <v>0</v>
      </c>
      <c r="L179">
        <v>5</v>
      </c>
      <c r="M179" t="b">
        <v>1</v>
      </c>
      <c r="N179" t="s">
        <v>8261</v>
      </c>
      <c r="O179">
        <v>100</v>
      </c>
      <c r="P179">
        <v>40</v>
      </c>
      <c r="Q179" t="s">
        <v>8317</v>
      </c>
      <c r="R179" t="s">
        <v>8329</v>
      </c>
    </row>
    <row r="180" spans="1:18" x14ac:dyDescent="0.2">
      <c r="A180">
        <v>1362</v>
      </c>
      <c r="B180" t="s">
        <v>1361</v>
      </c>
      <c r="C180" t="s">
        <v>5469</v>
      </c>
      <c r="D180">
        <v>1000</v>
      </c>
      <c r="E180">
        <v>1091</v>
      </c>
      <c r="F180" t="s">
        <v>8213</v>
      </c>
      <c r="G180" t="s">
        <v>8217</v>
      </c>
      <c r="H180" t="s">
        <v>8238</v>
      </c>
      <c r="I180">
        <v>1378592731</v>
      </c>
      <c r="J180">
        <v>1373408731</v>
      </c>
      <c r="K180" t="b">
        <v>0</v>
      </c>
      <c r="L180">
        <v>25</v>
      </c>
      <c r="M180" t="b">
        <v>1</v>
      </c>
      <c r="N180" t="s">
        <v>8261</v>
      </c>
      <c r="O180">
        <v>109</v>
      </c>
      <c r="P180">
        <v>43.64</v>
      </c>
      <c r="Q180" t="s">
        <v>8317</v>
      </c>
      <c r="R180" t="s">
        <v>8329</v>
      </c>
    </row>
    <row r="181" spans="1:18" x14ac:dyDescent="0.2">
      <c r="A181">
        <v>1361</v>
      </c>
      <c r="B181" t="s">
        <v>1360</v>
      </c>
      <c r="C181" t="s">
        <v>5468</v>
      </c>
      <c r="D181">
        <v>6000</v>
      </c>
      <c r="E181">
        <v>7559</v>
      </c>
      <c r="F181" t="s">
        <v>8213</v>
      </c>
      <c r="G181" t="s">
        <v>8218</v>
      </c>
      <c r="H181" t="s">
        <v>8239</v>
      </c>
      <c r="I181">
        <v>1403370772</v>
      </c>
      <c r="J181">
        <v>1400778772</v>
      </c>
      <c r="K181" t="b">
        <v>0</v>
      </c>
      <c r="L181">
        <v>264</v>
      </c>
      <c r="M181" t="b">
        <v>1</v>
      </c>
      <c r="N181" t="s">
        <v>8261</v>
      </c>
      <c r="O181">
        <v>126</v>
      </c>
      <c r="P181">
        <v>28.63</v>
      </c>
      <c r="Q181" t="s">
        <v>8317</v>
      </c>
      <c r="R181" t="s">
        <v>8329</v>
      </c>
    </row>
    <row r="182" spans="1:18" x14ac:dyDescent="0.2">
      <c r="A182">
        <v>1360</v>
      </c>
      <c r="B182" t="s">
        <v>1359</v>
      </c>
      <c r="C182" t="s">
        <v>5467</v>
      </c>
      <c r="D182">
        <v>1500</v>
      </c>
      <c r="E182">
        <v>2598</v>
      </c>
      <c r="F182" t="s">
        <v>8213</v>
      </c>
      <c r="G182" t="s">
        <v>8217</v>
      </c>
      <c r="H182" t="s">
        <v>8238</v>
      </c>
      <c r="I182">
        <v>1343943420</v>
      </c>
      <c r="J182">
        <v>1341524220</v>
      </c>
      <c r="K182" t="b">
        <v>0</v>
      </c>
      <c r="L182">
        <v>81</v>
      </c>
      <c r="M182" t="b">
        <v>1</v>
      </c>
      <c r="N182" t="s">
        <v>8261</v>
      </c>
      <c r="O182">
        <v>173</v>
      </c>
      <c r="P182">
        <v>32.07</v>
      </c>
      <c r="Q182" t="s">
        <v>8317</v>
      </c>
      <c r="R182" t="s">
        <v>8329</v>
      </c>
    </row>
    <row r="183" spans="1:18" x14ac:dyDescent="0.2">
      <c r="A183">
        <v>1359</v>
      </c>
      <c r="B183" t="s">
        <v>1358</v>
      </c>
      <c r="C183" t="s">
        <v>5466</v>
      </c>
      <c r="D183">
        <v>660</v>
      </c>
      <c r="E183">
        <v>764</v>
      </c>
      <c r="F183" t="s">
        <v>8213</v>
      </c>
      <c r="G183" t="s">
        <v>8217</v>
      </c>
      <c r="H183" t="s">
        <v>8238</v>
      </c>
      <c r="I183">
        <v>1309980790</v>
      </c>
      <c r="J183">
        <v>1304623990</v>
      </c>
      <c r="K183" t="b">
        <v>0</v>
      </c>
      <c r="L183">
        <v>19</v>
      </c>
      <c r="M183" t="b">
        <v>1</v>
      </c>
      <c r="N183" t="s">
        <v>8261</v>
      </c>
      <c r="O183">
        <v>116</v>
      </c>
      <c r="P183">
        <v>40.21</v>
      </c>
      <c r="Q183" t="s">
        <v>8317</v>
      </c>
      <c r="R183" t="s">
        <v>8329</v>
      </c>
    </row>
    <row r="184" spans="1:18" x14ac:dyDescent="0.2">
      <c r="A184">
        <v>1358</v>
      </c>
      <c r="B184" t="s">
        <v>1357</v>
      </c>
      <c r="C184" t="s">
        <v>5465</v>
      </c>
      <c r="D184">
        <v>3000</v>
      </c>
      <c r="E184">
        <v>3350</v>
      </c>
      <c r="F184" t="s">
        <v>8213</v>
      </c>
      <c r="G184" t="s">
        <v>8217</v>
      </c>
      <c r="H184" t="s">
        <v>8238</v>
      </c>
      <c r="I184">
        <v>1309009323</v>
      </c>
      <c r="J184">
        <v>1306417323</v>
      </c>
      <c r="K184" t="b">
        <v>0</v>
      </c>
      <c r="L184">
        <v>49</v>
      </c>
      <c r="M184" t="b">
        <v>1</v>
      </c>
      <c r="N184" t="s">
        <v>8261</v>
      </c>
      <c r="O184">
        <v>112</v>
      </c>
      <c r="P184">
        <v>68.37</v>
      </c>
      <c r="Q184" t="s">
        <v>8317</v>
      </c>
      <c r="R184" t="s">
        <v>8329</v>
      </c>
    </row>
    <row r="185" spans="1:18" x14ac:dyDescent="0.2">
      <c r="A185">
        <v>1357</v>
      </c>
      <c r="B185" t="s">
        <v>1356</v>
      </c>
      <c r="C185" t="s">
        <v>5464</v>
      </c>
      <c r="D185">
        <v>2000</v>
      </c>
      <c r="E185">
        <v>2506</v>
      </c>
      <c r="F185" t="s">
        <v>8213</v>
      </c>
      <c r="G185" t="s">
        <v>8217</v>
      </c>
      <c r="H185" t="s">
        <v>8238</v>
      </c>
      <c r="I185">
        <v>1362117540</v>
      </c>
      <c r="J185">
        <v>1359587137</v>
      </c>
      <c r="K185" t="b">
        <v>0</v>
      </c>
      <c r="L185">
        <v>65</v>
      </c>
      <c r="M185" t="b">
        <v>1</v>
      </c>
      <c r="N185" t="s">
        <v>8261</v>
      </c>
      <c r="O185">
        <v>125</v>
      </c>
      <c r="P185">
        <v>38.549999999999997</v>
      </c>
      <c r="Q185" t="s">
        <v>8317</v>
      </c>
      <c r="R185" t="s">
        <v>8329</v>
      </c>
    </row>
    <row r="186" spans="1:18" x14ac:dyDescent="0.2">
      <c r="A186">
        <v>1356</v>
      </c>
      <c r="B186" t="s">
        <v>1355</v>
      </c>
      <c r="C186" t="s">
        <v>5463</v>
      </c>
      <c r="D186">
        <v>3400</v>
      </c>
      <c r="E186">
        <v>6215.56</v>
      </c>
      <c r="F186" t="s">
        <v>8213</v>
      </c>
      <c r="G186" t="s">
        <v>8217</v>
      </c>
      <c r="H186" t="s">
        <v>8238</v>
      </c>
      <c r="I186">
        <v>1372985760</v>
      </c>
      <c r="J186">
        <v>1370393760</v>
      </c>
      <c r="K186" t="b">
        <v>0</v>
      </c>
      <c r="L186">
        <v>87</v>
      </c>
      <c r="M186" t="b">
        <v>1</v>
      </c>
      <c r="N186" t="s">
        <v>8261</v>
      </c>
      <c r="O186">
        <v>183</v>
      </c>
      <c r="P186">
        <v>71.44</v>
      </c>
      <c r="Q186" t="s">
        <v>8317</v>
      </c>
      <c r="R186" t="s">
        <v>8329</v>
      </c>
    </row>
    <row r="187" spans="1:18" x14ac:dyDescent="0.2">
      <c r="A187">
        <v>1355</v>
      </c>
      <c r="B187" t="s">
        <v>1354</v>
      </c>
      <c r="C187" t="s">
        <v>5462</v>
      </c>
      <c r="D187">
        <v>2500</v>
      </c>
      <c r="E187">
        <v>3067</v>
      </c>
      <c r="F187" t="s">
        <v>8213</v>
      </c>
      <c r="G187" t="s">
        <v>8218</v>
      </c>
      <c r="H187" t="s">
        <v>8239</v>
      </c>
      <c r="I187">
        <v>1354269600</v>
      </c>
      <c r="J187">
        <v>1351663605</v>
      </c>
      <c r="K187" t="b">
        <v>0</v>
      </c>
      <c r="L187">
        <v>121</v>
      </c>
      <c r="M187" t="b">
        <v>1</v>
      </c>
      <c r="N187" t="s">
        <v>8261</v>
      </c>
      <c r="O187">
        <v>123</v>
      </c>
      <c r="P187">
        <v>25.35</v>
      </c>
      <c r="Q187" t="s">
        <v>8317</v>
      </c>
      <c r="R187" t="s">
        <v>8329</v>
      </c>
    </row>
    <row r="188" spans="1:18" x14ac:dyDescent="0.2">
      <c r="A188">
        <v>1354</v>
      </c>
      <c r="B188" t="s">
        <v>1353</v>
      </c>
      <c r="C188" t="s">
        <v>5461</v>
      </c>
      <c r="D188">
        <v>1200</v>
      </c>
      <c r="E188">
        <v>1563</v>
      </c>
      <c r="F188" t="s">
        <v>8213</v>
      </c>
      <c r="G188" t="s">
        <v>8218</v>
      </c>
      <c r="H188" t="s">
        <v>8239</v>
      </c>
      <c r="I188">
        <v>1465672979</v>
      </c>
      <c r="J188">
        <v>1463080979</v>
      </c>
      <c r="K188" t="b">
        <v>0</v>
      </c>
      <c r="L188">
        <v>64</v>
      </c>
      <c r="M188" t="b">
        <v>1</v>
      </c>
      <c r="N188" t="s">
        <v>8261</v>
      </c>
      <c r="O188">
        <v>130</v>
      </c>
      <c r="P188">
        <v>24.42</v>
      </c>
      <c r="Q188" t="s">
        <v>8317</v>
      </c>
      <c r="R188" t="s">
        <v>8329</v>
      </c>
    </row>
    <row r="189" spans="1:18" x14ac:dyDescent="0.2">
      <c r="A189">
        <v>1353</v>
      </c>
      <c r="B189" t="s">
        <v>1352</v>
      </c>
      <c r="C189" t="s">
        <v>5460</v>
      </c>
      <c r="D189">
        <v>1000</v>
      </c>
      <c r="E189">
        <v>1336</v>
      </c>
      <c r="F189" t="s">
        <v>8213</v>
      </c>
      <c r="G189" t="s">
        <v>8217</v>
      </c>
      <c r="H189" t="s">
        <v>8238</v>
      </c>
      <c r="I189">
        <v>1362960000</v>
      </c>
      <c r="J189">
        <v>1359946188</v>
      </c>
      <c r="K189" t="b">
        <v>0</v>
      </c>
      <c r="L189">
        <v>42</v>
      </c>
      <c r="M189" t="b">
        <v>1</v>
      </c>
      <c r="N189" t="s">
        <v>8261</v>
      </c>
      <c r="O189">
        <v>134</v>
      </c>
      <c r="P189">
        <v>31.81</v>
      </c>
      <c r="Q189" t="s">
        <v>8317</v>
      </c>
      <c r="R189" t="s">
        <v>8329</v>
      </c>
    </row>
    <row r="190" spans="1:18" x14ac:dyDescent="0.2">
      <c r="A190">
        <v>1352</v>
      </c>
      <c r="B190" t="s">
        <v>1351</v>
      </c>
      <c r="C190" t="s">
        <v>5459</v>
      </c>
      <c r="D190">
        <v>10000</v>
      </c>
      <c r="E190">
        <v>13614</v>
      </c>
      <c r="F190" t="s">
        <v>8213</v>
      </c>
      <c r="G190" t="s">
        <v>8217</v>
      </c>
      <c r="H190" t="s">
        <v>8238</v>
      </c>
      <c r="I190">
        <v>1441425540</v>
      </c>
      <c r="J190">
        <v>1436968366</v>
      </c>
      <c r="K190" t="b">
        <v>0</v>
      </c>
      <c r="L190">
        <v>227</v>
      </c>
      <c r="M190" t="b">
        <v>1</v>
      </c>
      <c r="N190" t="s">
        <v>8261</v>
      </c>
      <c r="O190">
        <v>136</v>
      </c>
      <c r="P190">
        <v>59.97</v>
      </c>
      <c r="Q190" t="s">
        <v>8317</v>
      </c>
      <c r="R190" t="s">
        <v>8329</v>
      </c>
    </row>
    <row r="191" spans="1:18" x14ac:dyDescent="0.2">
      <c r="A191">
        <v>1351</v>
      </c>
      <c r="B191" t="s">
        <v>1350</v>
      </c>
      <c r="C191" t="s">
        <v>5458</v>
      </c>
      <c r="D191">
        <v>20000</v>
      </c>
      <c r="E191">
        <v>20253</v>
      </c>
      <c r="F191" t="s">
        <v>8213</v>
      </c>
      <c r="G191" t="s">
        <v>8217</v>
      </c>
      <c r="H191" t="s">
        <v>8238</v>
      </c>
      <c r="I191">
        <v>1455299144</v>
      </c>
      <c r="J191">
        <v>1452707144</v>
      </c>
      <c r="K191" t="b">
        <v>0</v>
      </c>
      <c r="L191">
        <v>120</v>
      </c>
      <c r="M191" t="b">
        <v>1</v>
      </c>
      <c r="N191" t="s">
        <v>8261</v>
      </c>
      <c r="O191">
        <v>101</v>
      </c>
      <c r="P191">
        <v>168.78</v>
      </c>
      <c r="Q191" t="s">
        <v>8317</v>
      </c>
      <c r="R191" t="s">
        <v>8329</v>
      </c>
    </row>
    <row r="192" spans="1:18" x14ac:dyDescent="0.2">
      <c r="A192">
        <v>1350</v>
      </c>
      <c r="B192" t="s">
        <v>1349</v>
      </c>
      <c r="C192" t="s">
        <v>5457</v>
      </c>
      <c r="D192">
        <v>5000</v>
      </c>
      <c r="E192">
        <v>5202.5</v>
      </c>
      <c r="F192" t="s">
        <v>8213</v>
      </c>
      <c r="G192" t="s">
        <v>8217</v>
      </c>
      <c r="H192" t="s">
        <v>8238</v>
      </c>
      <c r="I192">
        <v>1451089134</v>
      </c>
      <c r="J192">
        <v>1448497134</v>
      </c>
      <c r="K192" t="b">
        <v>0</v>
      </c>
      <c r="L192">
        <v>78</v>
      </c>
      <c r="M192" t="b">
        <v>1</v>
      </c>
      <c r="N192" t="s">
        <v>8261</v>
      </c>
      <c r="O192">
        <v>104</v>
      </c>
      <c r="P192">
        <v>66.7</v>
      </c>
      <c r="Q192" t="s">
        <v>8317</v>
      </c>
      <c r="R192" t="s">
        <v>8329</v>
      </c>
    </row>
    <row r="193" spans="1:18" x14ac:dyDescent="0.2">
      <c r="A193">
        <v>1349</v>
      </c>
      <c r="B193" t="s">
        <v>1348</v>
      </c>
      <c r="C193" t="s">
        <v>5456</v>
      </c>
      <c r="D193">
        <v>5000</v>
      </c>
      <c r="E193">
        <v>10210</v>
      </c>
      <c r="F193" t="s">
        <v>8213</v>
      </c>
      <c r="G193" t="s">
        <v>8222</v>
      </c>
      <c r="H193" t="s">
        <v>8243</v>
      </c>
      <c r="I193">
        <v>1450249140</v>
      </c>
      <c r="J193">
        <v>1447055935</v>
      </c>
      <c r="K193" t="b">
        <v>0</v>
      </c>
      <c r="L193">
        <v>172</v>
      </c>
      <c r="M193" t="b">
        <v>1</v>
      </c>
      <c r="N193" t="s">
        <v>8261</v>
      </c>
      <c r="O193">
        <v>204</v>
      </c>
      <c r="P193">
        <v>59.36</v>
      </c>
      <c r="Q193" t="s">
        <v>8317</v>
      </c>
      <c r="R193" t="s">
        <v>8329</v>
      </c>
    </row>
    <row r="194" spans="1:18" x14ac:dyDescent="0.2">
      <c r="A194">
        <v>1348</v>
      </c>
      <c r="B194" t="s">
        <v>1347</v>
      </c>
      <c r="C194" t="s">
        <v>5455</v>
      </c>
      <c r="D194">
        <v>5875</v>
      </c>
      <c r="E194">
        <v>5985</v>
      </c>
      <c r="F194" t="s">
        <v>8213</v>
      </c>
      <c r="G194" t="s">
        <v>8217</v>
      </c>
      <c r="H194" t="s">
        <v>8238</v>
      </c>
      <c r="I194">
        <v>1418904533</v>
      </c>
      <c r="J194">
        <v>1416485333</v>
      </c>
      <c r="K194" t="b">
        <v>0</v>
      </c>
      <c r="L194">
        <v>26</v>
      </c>
      <c r="M194" t="b">
        <v>1</v>
      </c>
      <c r="N194" t="s">
        <v>8261</v>
      </c>
      <c r="O194">
        <v>102</v>
      </c>
      <c r="P194">
        <v>230.19</v>
      </c>
      <c r="Q194" t="s">
        <v>8317</v>
      </c>
      <c r="R194" t="s">
        <v>8329</v>
      </c>
    </row>
    <row r="195" spans="1:18" x14ac:dyDescent="0.2">
      <c r="A195">
        <v>1347</v>
      </c>
      <c r="B195" t="s">
        <v>1346</v>
      </c>
      <c r="C195" t="s">
        <v>5454</v>
      </c>
      <c r="D195">
        <v>2500</v>
      </c>
      <c r="E195">
        <v>2555</v>
      </c>
      <c r="F195" t="s">
        <v>8213</v>
      </c>
      <c r="G195" t="s">
        <v>8217</v>
      </c>
      <c r="H195" t="s">
        <v>8238</v>
      </c>
      <c r="I195">
        <v>1425741525</v>
      </c>
      <c r="J195">
        <v>1423149525</v>
      </c>
      <c r="K195" t="b">
        <v>0</v>
      </c>
      <c r="L195">
        <v>31</v>
      </c>
      <c r="M195" t="b">
        <v>1</v>
      </c>
      <c r="N195" t="s">
        <v>8261</v>
      </c>
      <c r="O195">
        <v>102</v>
      </c>
      <c r="P195">
        <v>82.42</v>
      </c>
      <c r="Q195" t="s">
        <v>8317</v>
      </c>
      <c r="R195" t="s">
        <v>8329</v>
      </c>
    </row>
    <row r="196" spans="1:18" x14ac:dyDescent="0.2">
      <c r="A196">
        <v>1346</v>
      </c>
      <c r="B196" t="s">
        <v>1345</v>
      </c>
      <c r="C196" t="s">
        <v>5453</v>
      </c>
      <c r="D196">
        <v>4900</v>
      </c>
      <c r="E196">
        <v>7219</v>
      </c>
      <c r="F196" t="s">
        <v>8213</v>
      </c>
      <c r="G196" t="s">
        <v>8217</v>
      </c>
      <c r="H196" t="s">
        <v>8238</v>
      </c>
      <c r="I196">
        <v>1372297751</v>
      </c>
      <c r="J196">
        <v>1369705751</v>
      </c>
      <c r="K196" t="b">
        <v>0</v>
      </c>
      <c r="L196">
        <v>149</v>
      </c>
      <c r="M196" t="b">
        <v>1</v>
      </c>
      <c r="N196" t="s">
        <v>8261</v>
      </c>
      <c r="O196">
        <v>147</v>
      </c>
      <c r="P196">
        <v>48.45</v>
      </c>
      <c r="Q196" t="s">
        <v>8317</v>
      </c>
      <c r="R196" t="s">
        <v>8329</v>
      </c>
    </row>
    <row r="197" spans="1:18" x14ac:dyDescent="0.2">
      <c r="A197">
        <v>1345</v>
      </c>
      <c r="B197" t="s">
        <v>1344</v>
      </c>
      <c r="C197" t="s">
        <v>5452</v>
      </c>
      <c r="D197">
        <v>300</v>
      </c>
      <c r="E197">
        <v>375</v>
      </c>
      <c r="F197" t="s">
        <v>8213</v>
      </c>
      <c r="G197" t="s">
        <v>8217</v>
      </c>
      <c r="H197" t="s">
        <v>8238</v>
      </c>
      <c r="I197">
        <v>1405366359</v>
      </c>
      <c r="J197">
        <v>1402342359</v>
      </c>
      <c r="K197" t="b">
        <v>0</v>
      </c>
      <c r="L197">
        <v>7</v>
      </c>
      <c r="M197" t="b">
        <v>1</v>
      </c>
      <c r="N197" t="s">
        <v>8261</v>
      </c>
      <c r="O197">
        <v>125</v>
      </c>
      <c r="P197">
        <v>53.57</v>
      </c>
      <c r="Q197" t="s">
        <v>8317</v>
      </c>
      <c r="R197" t="s">
        <v>8329</v>
      </c>
    </row>
    <row r="198" spans="1:18" x14ac:dyDescent="0.2">
      <c r="A198">
        <v>1344</v>
      </c>
      <c r="B198" t="s">
        <v>1343</v>
      </c>
      <c r="C198" t="s">
        <v>5451</v>
      </c>
      <c r="D198">
        <v>1500</v>
      </c>
      <c r="E198">
        <v>5666</v>
      </c>
      <c r="F198" t="s">
        <v>8213</v>
      </c>
      <c r="G198" t="s">
        <v>8222</v>
      </c>
      <c r="H198" t="s">
        <v>8243</v>
      </c>
      <c r="I198">
        <v>1467313039</v>
      </c>
      <c r="J198">
        <v>1464807439</v>
      </c>
      <c r="K198" t="b">
        <v>0</v>
      </c>
      <c r="L198">
        <v>139</v>
      </c>
      <c r="M198" t="b">
        <v>1</v>
      </c>
      <c r="N198" t="s">
        <v>8261</v>
      </c>
      <c r="O198">
        <v>378</v>
      </c>
      <c r="P198">
        <v>40.76</v>
      </c>
      <c r="Q198" t="s">
        <v>8317</v>
      </c>
      <c r="R198" t="s">
        <v>8329</v>
      </c>
    </row>
    <row r="199" spans="1:18" x14ac:dyDescent="0.2">
      <c r="A199">
        <v>759</v>
      </c>
      <c r="B199" t="s">
        <v>758</v>
      </c>
      <c r="C199" t="s">
        <v>4866</v>
      </c>
      <c r="D199">
        <v>5000</v>
      </c>
      <c r="E199">
        <v>5096</v>
      </c>
      <c r="F199" t="s">
        <v>8213</v>
      </c>
      <c r="G199" t="s">
        <v>8218</v>
      </c>
      <c r="H199" t="s">
        <v>8239</v>
      </c>
      <c r="I199">
        <v>1404892539</v>
      </c>
      <c r="J199">
        <v>1401436539</v>
      </c>
      <c r="K199" t="b">
        <v>0</v>
      </c>
      <c r="L199">
        <v>99</v>
      </c>
      <c r="M199" t="b">
        <v>1</v>
      </c>
      <c r="N199" t="s">
        <v>8261</v>
      </c>
      <c r="O199">
        <v>102</v>
      </c>
      <c r="P199">
        <v>51.47</v>
      </c>
      <c r="Q199" t="s">
        <v>8317</v>
      </c>
      <c r="R199" t="s">
        <v>8329</v>
      </c>
    </row>
    <row r="200" spans="1:18" x14ac:dyDescent="0.2">
      <c r="A200">
        <v>758</v>
      </c>
      <c r="B200" t="s">
        <v>757</v>
      </c>
      <c r="C200" t="s">
        <v>4865</v>
      </c>
      <c r="D200">
        <v>2500</v>
      </c>
      <c r="E200">
        <v>2550</v>
      </c>
      <c r="F200" t="s">
        <v>8213</v>
      </c>
      <c r="G200" t="s">
        <v>8217</v>
      </c>
      <c r="H200" t="s">
        <v>8238</v>
      </c>
      <c r="I200">
        <v>1286568268</v>
      </c>
      <c r="J200">
        <v>1283976268</v>
      </c>
      <c r="K200" t="b">
        <v>0</v>
      </c>
      <c r="L200">
        <v>19</v>
      </c>
      <c r="M200" t="b">
        <v>1</v>
      </c>
      <c r="N200" t="s">
        <v>8261</v>
      </c>
      <c r="O200">
        <v>102</v>
      </c>
      <c r="P200">
        <v>134.21</v>
      </c>
      <c r="Q200" t="s">
        <v>8317</v>
      </c>
      <c r="R200" t="s">
        <v>8329</v>
      </c>
    </row>
    <row r="201" spans="1:18" x14ac:dyDescent="0.2">
      <c r="A201">
        <v>757</v>
      </c>
      <c r="B201" t="s">
        <v>756</v>
      </c>
      <c r="C201" t="s">
        <v>4864</v>
      </c>
      <c r="D201">
        <v>250</v>
      </c>
      <c r="E201">
        <v>595</v>
      </c>
      <c r="F201" t="s">
        <v>8213</v>
      </c>
      <c r="G201" t="s">
        <v>8217</v>
      </c>
      <c r="H201" t="s">
        <v>8238</v>
      </c>
      <c r="I201">
        <v>1354756714</v>
      </c>
      <c r="J201">
        <v>1353547114</v>
      </c>
      <c r="K201" t="b">
        <v>0</v>
      </c>
      <c r="L201">
        <v>18</v>
      </c>
      <c r="M201" t="b">
        <v>1</v>
      </c>
      <c r="N201" t="s">
        <v>8261</v>
      </c>
      <c r="O201">
        <v>238</v>
      </c>
      <c r="P201">
        <v>33.06</v>
      </c>
      <c r="Q201" t="s">
        <v>8317</v>
      </c>
      <c r="R201" t="s">
        <v>8329</v>
      </c>
    </row>
    <row r="202" spans="1:18" x14ac:dyDescent="0.2">
      <c r="A202">
        <v>756</v>
      </c>
      <c r="B202" t="s">
        <v>755</v>
      </c>
      <c r="C202" t="s">
        <v>4863</v>
      </c>
      <c r="D202">
        <v>700</v>
      </c>
      <c r="E202">
        <v>824</v>
      </c>
      <c r="F202" t="s">
        <v>8213</v>
      </c>
      <c r="G202" t="s">
        <v>8217</v>
      </c>
      <c r="H202" t="s">
        <v>8238</v>
      </c>
      <c r="I202">
        <v>1303147459</v>
      </c>
      <c r="J202">
        <v>1297880659</v>
      </c>
      <c r="K202" t="b">
        <v>0</v>
      </c>
      <c r="L202">
        <v>22</v>
      </c>
      <c r="M202" t="b">
        <v>1</v>
      </c>
      <c r="N202" t="s">
        <v>8261</v>
      </c>
      <c r="O202">
        <v>118</v>
      </c>
      <c r="P202">
        <v>37.450000000000003</v>
      </c>
      <c r="Q202" t="s">
        <v>8317</v>
      </c>
      <c r="R202" t="s">
        <v>8329</v>
      </c>
    </row>
    <row r="203" spans="1:18" x14ac:dyDescent="0.2">
      <c r="A203">
        <v>755</v>
      </c>
      <c r="B203" t="s">
        <v>754</v>
      </c>
      <c r="C203" t="s">
        <v>4862</v>
      </c>
      <c r="D203">
        <v>2500</v>
      </c>
      <c r="E203">
        <v>2547.69</v>
      </c>
      <c r="F203" t="s">
        <v>8213</v>
      </c>
      <c r="G203" t="s">
        <v>8217</v>
      </c>
      <c r="H203" t="s">
        <v>8238</v>
      </c>
      <c r="I203">
        <v>1369010460</v>
      </c>
      <c r="J203">
        <v>1366381877</v>
      </c>
      <c r="K203" t="b">
        <v>0</v>
      </c>
      <c r="L203">
        <v>68</v>
      </c>
      <c r="M203" t="b">
        <v>1</v>
      </c>
      <c r="N203" t="s">
        <v>8261</v>
      </c>
      <c r="O203">
        <v>102</v>
      </c>
      <c r="P203">
        <v>37.47</v>
      </c>
      <c r="Q203" t="s">
        <v>8317</v>
      </c>
      <c r="R203" t="s">
        <v>8329</v>
      </c>
    </row>
    <row r="204" spans="1:18" x14ac:dyDescent="0.2">
      <c r="A204">
        <v>754</v>
      </c>
      <c r="B204" t="s">
        <v>753</v>
      </c>
      <c r="C204" t="s">
        <v>4861</v>
      </c>
      <c r="D204">
        <v>2000</v>
      </c>
      <c r="E204">
        <v>2075</v>
      </c>
      <c r="F204" t="s">
        <v>8213</v>
      </c>
      <c r="G204" t="s">
        <v>8217</v>
      </c>
      <c r="H204" t="s">
        <v>8238</v>
      </c>
      <c r="I204">
        <v>1357408721</v>
      </c>
      <c r="J204">
        <v>1354816721</v>
      </c>
      <c r="K204" t="b">
        <v>0</v>
      </c>
      <c r="L204">
        <v>49</v>
      </c>
      <c r="M204" t="b">
        <v>1</v>
      </c>
      <c r="N204" t="s">
        <v>8261</v>
      </c>
      <c r="O204">
        <v>104</v>
      </c>
      <c r="P204">
        <v>42.35</v>
      </c>
      <c r="Q204" t="s">
        <v>8317</v>
      </c>
      <c r="R204" t="s">
        <v>8329</v>
      </c>
    </row>
    <row r="205" spans="1:18" x14ac:dyDescent="0.2">
      <c r="A205">
        <v>753</v>
      </c>
      <c r="B205" t="s">
        <v>752</v>
      </c>
      <c r="C205" t="s">
        <v>4860</v>
      </c>
      <c r="D205">
        <v>10000</v>
      </c>
      <c r="E205">
        <v>12800</v>
      </c>
      <c r="F205" t="s">
        <v>8213</v>
      </c>
      <c r="G205" t="s">
        <v>8217</v>
      </c>
      <c r="H205" t="s">
        <v>8238</v>
      </c>
      <c r="I205">
        <v>1423922991</v>
      </c>
      <c r="J205">
        <v>1421330991</v>
      </c>
      <c r="K205" t="b">
        <v>0</v>
      </c>
      <c r="L205">
        <v>26</v>
      </c>
      <c r="M205" t="b">
        <v>1</v>
      </c>
      <c r="N205" t="s">
        <v>8261</v>
      </c>
      <c r="O205">
        <v>128</v>
      </c>
      <c r="P205">
        <v>492.31</v>
      </c>
      <c r="Q205" t="s">
        <v>8317</v>
      </c>
      <c r="R205" t="s">
        <v>8329</v>
      </c>
    </row>
    <row r="206" spans="1:18" x14ac:dyDescent="0.2">
      <c r="A206">
        <v>752</v>
      </c>
      <c r="B206" t="s">
        <v>751</v>
      </c>
      <c r="C206" t="s">
        <v>4859</v>
      </c>
      <c r="D206">
        <v>5000</v>
      </c>
      <c r="E206">
        <v>5585</v>
      </c>
      <c r="F206" t="s">
        <v>8213</v>
      </c>
      <c r="G206" t="s">
        <v>8219</v>
      </c>
      <c r="H206" t="s">
        <v>8240</v>
      </c>
      <c r="I206">
        <v>1476615600</v>
      </c>
      <c r="J206">
        <v>1474884417</v>
      </c>
      <c r="K206" t="b">
        <v>0</v>
      </c>
      <c r="L206">
        <v>105</v>
      </c>
      <c r="M206" t="b">
        <v>1</v>
      </c>
      <c r="N206" t="s">
        <v>8261</v>
      </c>
      <c r="O206">
        <v>112</v>
      </c>
      <c r="P206">
        <v>53.19</v>
      </c>
      <c r="Q206" t="s">
        <v>8317</v>
      </c>
      <c r="R206" t="s">
        <v>8329</v>
      </c>
    </row>
    <row r="207" spans="1:18" x14ac:dyDescent="0.2">
      <c r="A207">
        <v>751</v>
      </c>
      <c r="B207" t="s">
        <v>750</v>
      </c>
      <c r="C207" t="s">
        <v>4858</v>
      </c>
      <c r="D207">
        <v>3000</v>
      </c>
      <c r="E207">
        <v>3555</v>
      </c>
      <c r="F207" t="s">
        <v>8213</v>
      </c>
      <c r="G207" t="s">
        <v>8217</v>
      </c>
      <c r="H207" t="s">
        <v>8238</v>
      </c>
      <c r="I207">
        <v>1312470475</v>
      </c>
      <c r="J207">
        <v>1308496075</v>
      </c>
      <c r="K207" t="b">
        <v>0</v>
      </c>
      <c r="L207">
        <v>62</v>
      </c>
      <c r="M207" t="b">
        <v>1</v>
      </c>
      <c r="N207" t="s">
        <v>8261</v>
      </c>
      <c r="O207">
        <v>119</v>
      </c>
      <c r="P207">
        <v>57.34</v>
      </c>
      <c r="Q207" t="s">
        <v>8317</v>
      </c>
      <c r="R207" t="s">
        <v>8329</v>
      </c>
    </row>
    <row r="208" spans="1:18" x14ac:dyDescent="0.2">
      <c r="A208">
        <v>750</v>
      </c>
      <c r="B208" t="s">
        <v>749</v>
      </c>
      <c r="C208" t="s">
        <v>4857</v>
      </c>
      <c r="D208">
        <v>4444</v>
      </c>
      <c r="E208">
        <v>4559</v>
      </c>
      <c r="F208" t="s">
        <v>8213</v>
      </c>
      <c r="G208" t="s">
        <v>8217</v>
      </c>
      <c r="H208" t="s">
        <v>8238</v>
      </c>
      <c r="I208">
        <v>1361739872</v>
      </c>
      <c r="J208">
        <v>1359147872</v>
      </c>
      <c r="K208" t="b">
        <v>0</v>
      </c>
      <c r="L208">
        <v>59</v>
      </c>
      <c r="M208" t="b">
        <v>1</v>
      </c>
      <c r="N208" t="s">
        <v>8261</v>
      </c>
      <c r="O208">
        <v>103</v>
      </c>
      <c r="P208">
        <v>77.27</v>
      </c>
      <c r="Q208" t="s">
        <v>8317</v>
      </c>
      <c r="R208" t="s">
        <v>8329</v>
      </c>
    </row>
    <row r="209" spans="1:18" x14ac:dyDescent="0.2">
      <c r="A209">
        <v>749</v>
      </c>
      <c r="B209" t="s">
        <v>748</v>
      </c>
      <c r="C209" t="s">
        <v>4856</v>
      </c>
      <c r="D209">
        <v>10000</v>
      </c>
      <c r="E209">
        <v>10556</v>
      </c>
      <c r="F209" t="s">
        <v>8213</v>
      </c>
      <c r="G209" t="s">
        <v>8217</v>
      </c>
      <c r="H209" t="s">
        <v>8238</v>
      </c>
      <c r="I209">
        <v>1485642930</v>
      </c>
      <c r="J209">
        <v>1483050930</v>
      </c>
      <c r="K209" t="b">
        <v>0</v>
      </c>
      <c r="L209">
        <v>110</v>
      </c>
      <c r="M209" t="b">
        <v>1</v>
      </c>
      <c r="N209" t="s">
        <v>8261</v>
      </c>
      <c r="O209">
        <v>106</v>
      </c>
      <c r="P209">
        <v>95.96</v>
      </c>
      <c r="Q209" t="s">
        <v>8317</v>
      </c>
      <c r="R209" t="s">
        <v>8329</v>
      </c>
    </row>
    <row r="210" spans="1:18" x14ac:dyDescent="0.2">
      <c r="A210">
        <v>748</v>
      </c>
      <c r="B210" t="s">
        <v>747</v>
      </c>
      <c r="C210" t="s">
        <v>4855</v>
      </c>
      <c r="D210">
        <v>2000</v>
      </c>
      <c r="E210">
        <v>2005</v>
      </c>
      <c r="F210" t="s">
        <v>8213</v>
      </c>
      <c r="G210" t="s">
        <v>8217</v>
      </c>
      <c r="H210" t="s">
        <v>8238</v>
      </c>
      <c r="I210">
        <v>1407701966</v>
      </c>
      <c r="J210">
        <v>1405109966</v>
      </c>
      <c r="K210" t="b">
        <v>0</v>
      </c>
      <c r="L210">
        <v>44</v>
      </c>
      <c r="M210" t="b">
        <v>1</v>
      </c>
      <c r="N210" t="s">
        <v>8261</v>
      </c>
      <c r="O210">
        <v>100</v>
      </c>
      <c r="P210">
        <v>45.57</v>
      </c>
      <c r="Q210" t="s">
        <v>8317</v>
      </c>
      <c r="R210" t="s">
        <v>8329</v>
      </c>
    </row>
    <row r="211" spans="1:18" x14ac:dyDescent="0.2">
      <c r="A211">
        <v>747</v>
      </c>
      <c r="B211" t="s">
        <v>746</v>
      </c>
      <c r="C211" t="s">
        <v>4854</v>
      </c>
      <c r="D211">
        <v>7000</v>
      </c>
      <c r="E211">
        <v>7003</v>
      </c>
      <c r="F211" t="s">
        <v>8213</v>
      </c>
      <c r="G211" t="s">
        <v>8226</v>
      </c>
      <c r="H211" t="s">
        <v>8241</v>
      </c>
      <c r="I211">
        <v>1421319240</v>
      </c>
      <c r="J211">
        <v>1418649019</v>
      </c>
      <c r="K211" t="b">
        <v>0</v>
      </c>
      <c r="L211">
        <v>55</v>
      </c>
      <c r="M211" t="b">
        <v>1</v>
      </c>
      <c r="N211" t="s">
        <v>8261</v>
      </c>
      <c r="O211">
        <v>100</v>
      </c>
      <c r="P211">
        <v>127.33</v>
      </c>
      <c r="Q211" t="s">
        <v>8317</v>
      </c>
      <c r="R211" t="s">
        <v>8329</v>
      </c>
    </row>
    <row r="212" spans="1:18" x14ac:dyDescent="0.2">
      <c r="A212">
        <v>746</v>
      </c>
      <c r="B212" t="s">
        <v>745</v>
      </c>
      <c r="C212" t="s">
        <v>4853</v>
      </c>
      <c r="D212">
        <v>2987</v>
      </c>
      <c r="E212">
        <v>3318</v>
      </c>
      <c r="F212" t="s">
        <v>8213</v>
      </c>
      <c r="G212" t="s">
        <v>8217</v>
      </c>
      <c r="H212" t="s">
        <v>8238</v>
      </c>
      <c r="I212">
        <v>1348372740</v>
      </c>
      <c r="J212">
        <v>1346806909</v>
      </c>
      <c r="K212" t="b">
        <v>0</v>
      </c>
      <c r="L212">
        <v>97</v>
      </c>
      <c r="M212" t="b">
        <v>1</v>
      </c>
      <c r="N212" t="s">
        <v>8261</v>
      </c>
      <c r="O212">
        <v>111</v>
      </c>
      <c r="P212">
        <v>34.21</v>
      </c>
      <c r="Q212" t="s">
        <v>8317</v>
      </c>
      <c r="R212" t="s">
        <v>8329</v>
      </c>
    </row>
    <row r="213" spans="1:18" x14ac:dyDescent="0.2">
      <c r="A213">
        <v>745</v>
      </c>
      <c r="B213" t="s">
        <v>744</v>
      </c>
      <c r="C213" t="s">
        <v>4852</v>
      </c>
      <c r="D213">
        <v>2220</v>
      </c>
      <c r="E213">
        <v>3976</v>
      </c>
      <c r="F213" t="s">
        <v>8213</v>
      </c>
      <c r="G213" t="s">
        <v>8217</v>
      </c>
      <c r="H213" t="s">
        <v>8238</v>
      </c>
      <c r="I213">
        <v>1367588645</v>
      </c>
      <c r="J213">
        <v>1364996645</v>
      </c>
      <c r="K213" t="b">
        <v>0</v>
      </c>
      <c r="L213">
        <v>74</v>
      </c>
      <c r="M213" t="b">
        <v>1</v>
      </c>
      <c r="N213" t="s">
        <v>8261</v>
      </c>
      <c r="O213">
        <v>179</v>
      </c>
      <c r="P213">
        <v>53.73</v>
      </c>
      <c r="Q213" t="s">
        <v>8317</v>
      </c>
      <c r="R213" t="s">
        <v>8329</v>
      </c>
    </row>
    <row r="214" spans="1:18" x14ac:dyDescent="0.2">
      <c r="A214">
        <v>744</v>
      </c>
      <c r="B214" t="s">
        <v>743</v>
      </c>
      <c r="C214" t="s">
        <v>4851</v>
      </c>
      <c r="D214">
        <v>5000</v>
      </c>
      <c r="E214">
        <v>5116</v>
      </c>
      <c r="F214" t="s">
        <v>8213</v>
      </c>
      <c r="G214" t="s">
        <v>8217</v>
      </c>
      <c r="H214" t="s">
        <v>8238</v>
      </c>
      <c r="I214">
        <v>1355439503</v>
      </c>
      <c r="J214">
        <v>1352847503</v>
      </c>
      <c r="K214" t="b">
        <v>0</v>
      </c>
      <c r="L214">
        <v>62</v>
      </c>
      <c r="M214" t="b">
        <v>1</v>
      </c>
      <c r="N214" t="s">
        <v>8261</v>
      </c>
      <c r="O214">
        <v>102</v>
      </c>
      <c r="P214">
        <v>82.52</v>
      </c>
      <c r="Q214" t="s">
        <v>8317</v>
      </c>
      <c r="R214" t="s">
        <v>8329</v>
      </c>
    </row>
    <row r="215" spans="1:18" x14ac:dyDescent="0.2">
      <c r="A215">
        <v>743</v>
      </c>
      <c r="B215" t="s">
        <v>742</v>
      </c>
      <c r="C215" t="s">
        <v>4850</v>
      </c>
      <c r="D215">
        <v>550</v>
      </c>
      <c r="E215">
        <v>814</v>
      </c>
      <c r="F215" t="s">
        <v>8213</v>
      </c>
      <c r="G215" t="s">
        <v>8217</v>
      </c>
      <c r="H215" t="s">
        <v>8238</v>
      </c>
      <c r="I215">
        <v>1334610000</v>
      </c>
      <c r="J215">
        <v>1332435685</v>
      </c>
      <c r="K215" t="b">
        <v>0</v>
      </c>
      <c r="L215">
        <v>15</v>
      </c>
      <c r="M215" t="b">
        <v>1</v>
      </c>
      <c r="N215" t="s">
        <v>8261</v>
      </c>
      <c r="O215">
        <v>148</v>
      </c>
      <c r="P215">
        <v>54.27</v>
      </c>
      <c r="Q215" t="s">
        <v>8317</v>
      </c>
      <c r="R215" t="s">
        <v>8329</v>
      </c>
    </row>
    <row r="216" spans="1:18" x14ac:dyDescent="0.2">
      <c r="A216">
        <v>742</v>
      </c>
      <c r="B216" t="s">
        <v>741</v>
      </c>
      <c r="C216" t="s">
        <v>4849</v>
      </c>
      <c r="D216">
        <v>1400</v>
      </c>
      <c r="E216">
        <v>1550</v>
      </c>
      <c r="F216" t="s">
        <v>8213</v>
      </c>
      <c r="G216" t="s">
        <v>8217</v>
      </c>
      <c r="H216" t="s">
        <v>8238</v>
      </c>
      <c r="I216">
        <v>1395435712</v>
      </c>
      <c r="J216">
        <v>1392847312</v>
      </c>
      <c r="K216" t="b">
        <v>0</v>
      </c>
      <c r="L216">
        <v>23</v>
      </c>
      <c r="M216" t="b">
        <v>1</v>
      </c>
      <c r="N216" t="s">
        <v>8261</v>
      </c>
      <c r="O216">
        <v>111</v>
      </c>
      <c r="P216">
        <v>67.39</v>
      </c>
      <c r="Q216" t="s">
        <v>8317</v>
      </c>
      <c r="R216" t="s">
        <v>8329</v>
      </c>
    </row>
    <row r="217" spans="1:18" x14ac:dyDescent="0.2">
      <c r="A217">
        <v>741</v>
      </c>
      <c r="B217" t="s">
        <v>740</v>
      </c>
      <c r="C217" t="s">
        <v>4848</v>
      </c>
      <c r="D217">
        <v>13000</v>
      </c>
      <c r="E217">
        <v>13293.8</v>
      </c>
      <c r="F217" t="s">
        <v>8213</v>
      </c>
      <c r="G217" t="s">
        <v>8217</v>
      </c>
      <c r="H217" t="s">
        <v>8238</v>
      </c>
      <c r="I217">
        <v>1370964806</v>
      </c>
      <c r="J217">
        <v>1367940806</v>
      </c>
      <c r="K217" t="b">
        <v>0</v>
      </c>
      <c r="L217">
        <v>94</v>
      </c>
      <c r="M217" t="b">
        <v>1</v>
      </c>
      <c r="N217" t="s">
        <v>8261</v>
      </c>
      <c r="O217">
        <v>102</v>
      </c>
      <c r="P217">
        <v>141.41999999999999</v>
      </c>
      <c r="Q217" t="s">
        <v>8317</v>
      </c>
      <c r="R217" t="s">
        <v>8329</v>
      </c>
    </row>
    <row r="218" spans="1:18" x14ac:dyDescent="0.2">
      <c r="A218">
        <v>740</v>
      </c>
      <c r="B218" t="s">
        <v>739</v>
      </c>
      <c r="C218" t="s">
        <v>4847</v>
      </c>
      <c r="D218">
        <v>3000</v>
      </c>
      <c r="E218">
        <v>3222</v>
      </c>
      <c r="F218" t="s">
        <v>8213</v>
      </c>
      <c r="G218" t="s">
        <v>8217</v>
      </c>
      <c r="H218" t="s">
        <v>8238</v>
      </c>
      <c r="I218">
        <v>1434857482</v>
      </c>
      <c r="J218">
        <v>1433647882</v>
      </c>
      <c r="K218" t="b">
        <v>0</v>
      </c>
      <c r="L218">
        <v>19</v>
      </c>
      <c r="M218" t="b">
        <v>1</v>
      </c>
      <c r="N218" t="s">
        <v>8261</v>
      </c>
      <c r="O218">
        <v>107</v>
      </c>
      <c r="P218">
        <v>169.58</v>
      </c>
      <c r="Q218" t="s">
        <v>8317</v>
      </c>
      <c r="R218" t="s">
        <v>8329</v>
      </c>
    </row>
    <row r="219" spans="1:18" x14ac:dyDescent="0.2">
      <c r="A219">
        <v>739</v>
      </c>
      <c r="B219" t="s">
        <v>738</v>
      </c>
      <c r="C219" t="s">
        <v>4846</v>
      </c>
      <c r="D219">
        <v>6000</v>
      </c>
      <c r="E219">
        <v>9500</v>
      </c>
      <c r="F219" t="s">
        <v>8213</v>
      </c>
      <c r="G219" t="s">
        <v>8217</v>
      </c>
      <c r="H219" t="s">
        <v>8238</v>
      </c>
      <c r="I219">
        <v>1407758629</v>
      </c>
      <c r="J219">
        <v>1404907429</v>
      </c>
      <c r="K219" t="b">
        <v>0</v>
      </c>
      <c r="L219">
        <v>139</v>
      </c>
      <c r="M219" t="b">
        <v>1</v>
      </c>
      <c r="N219" t="s">
        <v>8261</v>
      </c>
      <c r="O219">
        <v>158</v>
      </c>
      <c r="P219">
        <v>68.349999999999994</v>
      </c>
      <c r="Q219" t="s">
        <v>8317</v>
      </c>
      <c r="R219" t="s">
        <v>8329</v>
      </c>
    </row>
    <row r="220" spans="1:18" x14ac:dyDescent="0.2">
      <c r="A220">
        <v>738</v>
      </c>
      <c r="B220" t="s">
        <v>737</v>
      </c>
      <c r="C220" t="s">
        <v>4845</v>
      </c>
      <c r="D220">
        <v>1500</v>
      </c>
      <c r="E220">
        <v>1601</v>
      </c>
      <c r="F220" t="s">
        <v>8213</v>
      </c>
      <c r="G220" t="s">
        <v>8217</v>
      </c>
      <c r="H220" t="s">
        <v>8238</v>
      </c>
      <c r="I220">
        <v>1417409940</v>
      </c>
      <c r="J220">
        <v>1414765794</v>
      </c>
      <c r="K220" t="b">
        <v>0</v>
      </c>
      <c r="L220">
        <v>41</v>
      </c>
      <c r="M220" t="b">
        <v>1</v>
      </c>
      <c r="N220" t="s">
        <v>8261</v>
      </c>
      <c r="O220">
        <v>107</v>
      </c>
      <c r="P220">
        <v>39.049999999999997</v>
      </c>
      <c r="Q220" t="s">
        <v>8317</v>
      </c>
      <c r="R220" t="s">
        <v>8329</v>
      </c>
    </row>
    <row r="221" spans="1:18" x14ac:dyDescent="0.2">
      <c r="A221">
        <v>737</v>
      </c>
      <c r="B221" t="s">
        <v>736</v>
      </c>
      <c r="C221" t="s">
        <v>4844</v>
      </c>
      <c r="D221">
        <v>5000</v>
      </c>
      <c r="E221">
        <v>6120</v>
      </c>
      <c r="F221" t="s">
        <v>8213</v>
      </c>
      <c r="G221" t="s">
        <v>8217</v>
      </c>
      <c r="H221" t="s">
        <v>8238</v>
      </c>
      <c r="I221">
        <v>1392408000</v>
      </c>
      <c r="J221">
        <v>1390890987</v>
      </c>
      <c r="K221" t="b">
        <v>0</v>
      </c>
      <c r="L221">
        <v>108</v>
      </c>
      <c r="M221" t="b">
        <v>1</v>
      </c>
      <c r="N221" t="s">
        <v>8261</v>
      </c>
      <c r="O221">
        <v>122</v>
      </c>
      <c r="P221">
        <v>56.67</v>
      </c>
      <c r="Q221" t="s">
        <v>8317</v>
      </c>
      <c r="R221" t="s">
        <v>8329</v>
      </c>
    </row>
    <row r="222" spans="1:18" x14ac:dyDescent="0.2">
      <c r="A222">
        <v>736</v>
      </c>
      <c r="B222" t="s">
        <v>735</v>
      </c>
      <c r="C222" t="s">
        <v>4843</v>
      </c>
      <c r="D222">
        <v>3600</v>
      </c>
      <c r="E222">
        <v>11345</v>
      </c>
      <c r="F222" t="s">
        <v>8213</v>
      </c>
      <c r="G222" t="s">
        <v>8217</v>
      </c>
      <c r="H222" t="s">
        <v>8238</v>
      </c>
      <c r="I222">
        <v>1385009940</v>
      </c>
      <c r="J222">
        <v>1383327440</v>
      </c>
      <c r="K222" t="b">
        <v>0</v>
      </c>
      <c r="L222">
        <v>108</v>
      </c>
      <c r="M222" t="b">
        <v>1</v>
      </c>
      <c r="N222" t="s">
        <v>8261</v>
      </c>
      <c r="O222">
        <v>315</v>
      </c>
      <c r="P222">
        <v>105.05</v>
      </c>
      <c r="Q222" t="s">
        <v>8317</v>
      </c>
      <c r="R222" t="s">
        <v>8329</v>
      </c>
    </row>
    <row r="223" spans="1:18" x14ac:dyDescent="0.2">
      <c r="A223">
        <v>735</v>
      </c>
      <c r="B223" t="s">
        <v>734</v>
      </c>
      <c r="C223" s="3" t="s">
        <v>4842</v>
      </c>
      <c r="D223">
        <v>47000</v>
      </c>
      <c r="E223">
        <v>53771</v>
      </c>
      <c r="F223" t="s">
        <v>8213</v>
      </c>
      <c r="G223" t="s">
        <v>8217</v>
      </c>
      <c r="H223" t="s">
        <v>8238</v>
      </c>
      <c r="I223">
        <v>1417653540</v>
      </c>
      <c r="J223">
        <v>1414975346</v>
      </c>
      <c r="K223" t="b">
        <v>0</v>
      </c>
      <c r="L223">
        <v>229</v>
      </c>
      <c r="M223" t="b">
        <v>1</v>
      </c>
      <c r="N223" t="s">
        <v>8261</v>
      </c>
      <c r="O223">
        <v>114</v>
      </c>
      <c r="P223">
        <v>234.81</v>
      </c>
      <c r="Q223" t="s">
        <v>8317</v>
      </c>
      <c r="R223" t="s">
        <v>8329</v>
      </c>
    </row>
    <row r="224" spans="1:18" x14ac:dyDescent="0.2">
      <c r="A224">
        <v>734</v>
      </c>
      <c r="B224" t="s">
        <v>733</v>
      </c>
      <c r="C224" t="s">
        <v>4841</v>
      </c>
      <c r="D224">
        <v>8500</v>
      </c>
      <c r="E224">
        <v>10670</v>
      </c>
      <c r="F224" t="s">
        <v>8213</v>
      </c>
      <c r="G224" t="s">
        <v>8222</v>
      </c>
      <c r="H224" t="s">
        <v>8243</v>
      </c>
      <c r="I224">
        <v>1431147600</v>
      </c>
      <c r="J224">
        <v>1428465420</v>
      </c>
      <c r="K224" t="b">
        <v>0</v>
      </c>
      <c r="L224">
        <v>57</v>
      </c>
      <c r="M224" t="b">
        <v>1</v>
      </c>
      <c r="N224" t="s">
        <v>8261</v>
      </c>
      <c r="O224">
        <v>126</v>
      </c>
      <c r="P224">
        <v>187.19</v>
      </c>
      <c r="Q224" t="s">
        <v>8317</v>
      </c>
      <c r="R224" t="s">
        <v>8329</v>
      </c>
    </row>
    <row r="225" spans="1:18" x14ac:dyDescent="0.2">
      <c r="A225">
        <v>733</v>
      </c>
      <c r="B225" t="s">
        <v>732</v>
      </c>
      <c r="C225" t="s">
        <v>4840</v>
      </c>
      <c r="D225">
        <v>2500</v>
      </c>
      <c r="E225">
        <v>3012</v>
      </c>
      <c r="F225" t="s">
        <v>8213</v>
      </c>
      <c r="G225" t="s">
        <v>8218</v>
      </c>
      <c r="H225" t="s">
        <v>8239</v>
      </c>
      <c r="I225">
        <v>1387533892</v>
      </c>
      <c r="J225">
        <v>1384941892</v>
      </c>
      <c r="K225" t="b">
        <v>0</v>
      </c>
      <c r="L225">
        <v>169</v>
      </c>
      <c r="M225" t="b">
        <v>1</v>
      </c>
      <c r="N225" t="s">
        <v>8261</v>
      </c>
      <c r="O225">
        <v>120</v>
      </c>
      <c r="P225">
        <v>17.82</v>
      </c>
      <c r="Q225" t="s">
        <v>8317</v>
      </c>
      <c r="R225" t="s">
        <v>8329</v>
      </c>
    </row>
    <row r="226" spans="1:18" x14ac:dyDescent="0.2">
      <c r="A226">
        <v>732</v>
      </c>
      <c r="B226" t="s">
        <v>731</v>
      </c>
      <c r="C226" t="s">
        <v>4839</v>
      </c>
      <c r="D226">
        <v>40</v>
      </c>
      <c r="E226">
        <v>64</v>
      </c>
      <c r="F226" t="s">
        <v>8213</v>
      </c>
      <c r="G226" t="s">
        <v>8218</v>
      </c>
      <c r="H226" t="s">
        <v>8239</v>
      </c>
      <c r="I226">
        <v>1380449461</v>
      </c>
      <c r="J226">
        <v>1375265461</v>
      </c>
      <c r="K226" t="b">
        <v>0</v>
      </c>
      <c r="L226">
        <v>13</v>
      </c>
      <c r="M226" t="b">
        <v>1</v>
      </c>
      <c r="N226" t="s">
        <v>8261</v>
      </c>
      <c r="O226">
        <v>160</v>
      </c>
      <c r="P226">
        <v>4.92</v>
      </c>
      <c r="Q226" t="s">
        <v>8317</v>
      </c>
      <c r="R226" t="s">
        <v>8329</v>
      </c>
    </row>
    <row r="227" spans="1:18" x14ac:dyDescent="0.2">
      <c r="A227">
        <v>731</v>
      </c>
      <c r="B227" t="s">
        <v>730</v>
      </c>
      <c r="C227" t="s">
        <v>4838</v>
      </c>
      <c r="D227">
        <v>5000</v>
      </c>
      <c r="E227">
        <v>6300</v>
      </c>
      <c r="F227" t="s">
        <v>8213</v>
      </c>
      <c r="G227" t="s">
        <v>8217</v>
      </c>
      <c r="H227" t="s">
        <v>8238</v>
      </c>
      <c r="I227">
        <v>1327212000</v>
      </c>
      <c r="J227">
        <v>1322852747</v>
      </c>
      <c r="K227" t="b">
        <v>0</v>
      </c>
      <c r="L227">
        <v>71</v>
      </c>
      <c r="M227" t="b">
        <v>1</v>
      </c>
      <c r="N227" t="s">
        <v>8261</v>
      </c>
      <c r="O227">
        <v>126</v>
      </c>
      <c r="P227">
        <v>88.73</v>
      </c>
      <c r="Q227" t="s">
        <v>8317</v>
      </c>
      <c r="R227" t="s">
        <v>8329</v>
      </c>
    </row>
    <row r="228" spans="1:18" x14ac:dyDescent="0.2">
      <c r="A228">
        <v>730</v>
      </c>
      <c r="B228" t="s">
        <v>729</v>
      </c>
      <c r="C228" t="s">
        <v>4837</v>
      </c>
      <c r="D228">
        <v>20000</v>
      </c>
      <c r="E228">
        <v>26438</v>
      </c>
      <c r="F228" t="s">
        <v>8213</v>
      </c>
      <c r="G228" t="s">
        <v>8217</v>
      </c>
      <c r="H228" t="s">
        <v>8238</v>
      </c>
      <c r="I228">
        <v>1323280391</v>
      </c>
      <c r="J228">
        <v>1320688391</v>
      </c>
      <c r="K228" t="b">
        <v>0</v>
      </c>
      <c r="L228">
        <v>265</v>
      </c>
      <c r="M228" t="b">
        <v>1</v>
      </c>
      <c r="N228" t="s">
        <v>8261</v>
      </c>
      <c r="O228">
        <v>132</v>
      </c>
      <c r="P228">
        <v>99.77</v>
      </c>
      <c r="Q228" t="s">
        <v>8317</v>
      </c>
      <c r="R228" t="s">
        <v>8329</v>
      </c>
    </row>
    <row r="229" spans="1:18" x14ac:dyDescent="0.2">
      <c r="A229">
        <v>729</v>
      </c>
      <c r="B229" t="s">
        <v>728</v>
      </c>
      <c r="C229" t="s">
        <v>4836</v>
      </c>
      <c r="D229">
        <v>4000</v>
      </c>
      <c r="E229">
        <v>5226</v>
      </c>
      <c r="F229" t="s">
        <v>8213</v>
      </c>
      <c r="G229" t="s">
        <v>8217</v>
      </c>
      <c r="H229" t="s">
        <v>8238</v>
      </c>
      <c r="I229">
        <v>1348028861</v>
      </c>
      <c r="J229">
        <v>1342844861</v>
      </c>
      <c r="K229" t="b">
        <v>0</v>
      </c>
      <c r="L229">
        <v>120</v>
      </c>
      <c r="M229" t="b">
        <v>1</v>
      </c>
      <c r="N229" t="s">
        <v>8261</v>
      </c>
      <c r="O229">
        <v>131</v>
      </c>
      <c r="P229">
        <v>43.55</v>
      </c>
      <c r="Q229" t="s">
        <v>8317</v>
      </c>
      <c r="R229" t="s">
        <v>8329</v>
      </c>
    </row>
    <row r="230" spans="1:18" x14ac:dyDescent="0.2">
      <c r="A230">
        <v>728</v>
      </c>
      <c r="B230" t="s">
        <v>727</v>
      </c>
      <c r="C230" t="s">
        <v>4835</v>
      </c>
      <c r="D230">
        <v>7500</v>
      </c>
      <c r="E230">
        <v>7917.45</v>
      </c>
      <c r="F230" t="s">
        <v>8213</v>
      </c>
      <c r="G230" t="s">
        <v>8217</v>
      </c>
      <c r="H230" t="s">
        <v>8238</v>
      </c>
      <c r="I230">
        <v>1313957157</v>
      </c>
      <c r="J230">
        <v>1310069157</v>
      </c>
      <c r="K230" t="b">
        <v>0</v>
      </c>
      <c r="L230">
        <v>130</v>
      </c>
      <c r="M230" t="b">
        <v>1</v>
      </c>
      <c r="N230" t="s">
        <v>8261</v>
      </c>
      <c r="O230">
        <v>106</v>
      </c>
      <c r="P230">
        <v>60.9</v>
      </c>
      <c r="Q230" t="s">
        <v>8317</v>
      </c>
      <c r="R230" t="s">
        <v>8329</v>
      </c>
    </row>
    <row r="231" spans="1:18" x14ac:dyDescent="0.2">
      <c r="A231">
        <v>727</v>
      </c>
      <c r="B231" t="s">
        <v>726</v>
      </c>
      <c r="C231" t="s">
        <v>4834</v>
      </c>
      <c r="D231">
        <v>3500</v>
      </c>
      <c r="E231">
        <v>5443</v>
      </c>
      <c r="F231" t="s">
        <v>8213</v>
      </c>
      <c r="G231" t="s">
        <v>8217</v>
      </c>
      <c r="H231" t="s">
        <v>8238</v>
      </c>
      <c r="I231">
        <v>1358198400</v>
      </c>
      <c r="J231">
        <v>1354580949</v>
      </c>
      <c r="K231" t="b">
        <v>0</v>
      </c>
      <c r="L231">
        <v>149</v>
      </c>
      <c r="M231" t="b">
        <v>1</v>
      </c>
      <c r="N231" t="s">
        <v>8261</v>
      </c>
      <c r="O231">
        <v>156</v>
      </c>
      <c r="P231">
        <v>36.53</v>
      </c>
      <c r="Q231" t="s">
        <v>8317</v>
      </c>
      <c r="R231" t="s">
        <v>8329</v>
      </c>
    </row>
    <row r="232" spans="1:18" x14ac:dyDescent="0.2">
      <c r="A232">
        <v>726</v>
      </c>
      <c r="B232" t="s">
        <v>725</v>
      </c>
      <c r="C232" t="s">
        <v>4833</v>
      </c>
      <c r="D232">
        <v>2500</v>
      </c>
      <c r="E232">
        <v>2535</v>
      </c>
      <c r="F232" t="s">
        <v>8213</v>
      </c>
      <c r="G232" t="s">
        <v>8217</v>
      </c>
      <c r="H232" t="s">
        <v>8238</v>
      </c>
      <c r="I232">
        <v>1365728487</v>
      </c>
      <c r="J232">
        <v>1363136487</v>
      </c>
      <c r="K232" t="b">
        <v>0</v>
      </c>
      <c r="L232">
        <v>35</v>
      </c>
      <c r="M232" t="b">
        <v>1</v>
      </c>
      <c r="N232" t="s">
        <v>8261</v>
      </c>
      <c r="O232">
        <v>101</v>
      </c>
      <c r="P232">
        <v>72.430000000000007</v>
      </c>
      <c r="Q232" t="s">
        <v>8317</v>
      </c>
      <c r="R232" t="s">
        <v>8329</v>
      </c>
    </row>
    <row r="233" spans="1:18" x14ac:dyDescent="0.2">
      <c r="A233">
        <v>725</v>
      </c>
      <c r="B233" t="s">
        <v>724</v>
      </c>
      <c r="C233" t="s">
        <v>4832</v>
      </c>
      <c r="D233">
        <v>20000</v>
      </c>
      <c r="E233">
        <v>20070</v>
      </c>
      <c r="F233" t="s">
        <v>8213</v>
      </c>
      <c r="G233" t="s">
        <v>8217</v>
      </c>
      <c r="H233" t="s">
        <v>8238</v>
      </c>
      <c r="I233">
        <v>1450018912</v>
      </c>
      <c r="J233">
        <v>1447426912</v>
      </c>
      <c r="K233" t="b">
        <v>0</v>
      </c>
      <c r="L233">
        <v>140</v>
      </c>
      <c r="M233" t="b">
        <v>1</v>
      </c>
      <c r="N233" t="s">
        <v>8261</v>
      </c>
      <c r="O233">
        <v>100</v>
      </c>
      <c r="P233">
        <v>143.36000000000001</v>
      </c>
      <c r="Q233" t="s">
        <v>8317</v>
      </c>
      <c r="R233" t="s">
        <v>8329</v>
      </c>
    </row>
    <row r="234" spans="1:18" x14ac:dyDescent="0.2">
      <c r="A234">
        <v>724</v>
      </c>
      <c r="B234" t="s">
        <v>723</v>
      </c>
      <c r="C234" s="3" t="s">
        <v>4831</v>
      </c>
      <c r="D234">
        <v>7000</v>
      </c>
      <c r="E234">
        <v>7383.01</v>
      </c>
      <c r="F234" t="s">
        <v>8213</v>
      </c>
      <c r="G234" t="s">
        <v>8217</v>
      </c>
      <c r="H234" t="s">
        <v>8238</v>
      </c>
      <c r="I234">
        <v>1309447163</v>
      </c>
      <c r="J234">
        <v>1306855163</v>
      </c>
      <c r="K234" t="b">
        <v>0</v>
      </c>
      <c r="L234">
        <v>143</v>
      </c>
      <c r="M234" t="b">
        <v>1</v>
      </c>
      <c r="N234" t="s">
        <v>8261</v>
      </c>
      <c r="O234">
        <v>105</v>
      </c>
      <c r="P234">
        <v>51.63</v>
      </c>
      <c r="Q234" t="s">
        <v>8317</v>
      </c>
      <c r="R234" t="s">
        <v>8329</v>
      </c>
    </row>
    <row r="235" spans="1:18" x14ac:dyDescent="0.2">
      <c r="A235">
        <v>723</v>
      </c>
      <c r="B235" t="s">
        <v>722</v>
      </c>
      <c r="C235" t="s">
        <v>4830</v>
      </c>
      <c r="D235">
        <v>5000</v>
      </c>
      <c r="E235">
        <v>5469</v>
      </c>
      <c r="F235" t="s">
        <v>8213</v>
      </c>
      <c r="G235" t="s">
        <v>8217</v>
      </c>
      <c r="H235" t="s">
        <v>8238</v>
      </c>
      <c r="I235">
        <v>1438228740</v>
      </c>
      <c r="J235">
        <v>1435606549</v>
      </c>
      <c r="K235" t="b">
        <v>0</v>
      </c>
      <c r="L235">
        <v>100</v>
      </c>
      <c r="M235" t="b">
        <v>1</v>
      </c>
      <c r="N235" t="s">
        <v>8261</v>
      </c>
      <c r="O235">
        <v>109</v>
      </c>
      <c r="P235">
        <v>54.69</v>
      </c>
      <c r="Q235" t="s">
        <v>8317</v>
      </c>
      <c r="R235" t="s">
        <v>8329</v>
      </c>
    </row>
    <row r="236" spans="1:18" x14ac:dyDescent="0.2">
      <c r="A236">
        <v>722</v>
      </c>
      <c r="B236" t="s">
        <v>721</v>
      </c>
      <c r="C236" t="s">
        <v>4829</v>
      </c>
      <c r="D236">
        <v>25000</v>
      </c>
      <c r="E236">
        <v>33006</v>
      </c>
      <c r="F236" t="s">
        <v>8213</v>
      </c>
      <c r="G236" t="s">
        <v>8217</v>
      </c>
      <c r="H236" t="s">
        <v>8238</v>
      </c>
      <c r="I236">
        <v>1333909178</v>
      </c>
      <c r="J236">
        <v>1331320778</v>
      </c>
      <c r="K236" t="b">
        <v>0</v>
      </c>
      <c r="L236">
        <v>153</v>
      </c>
      <c r="M236" t="b">
        <v>1</v>
      </c>
      <c r="N236" t="s">
        <v>8261</v>
      </c>
      <c r="O236">
        <v>132</v>
      </c>
      <c r="P236">
        <v>215.73</v>
      </c>
      <c r="Q236" t="s">
        <v>8317</v>
      </c>
      <c r="R236" t="s">
        <v>8329</v>
      </c>
    </row>
    <row r="237" spans="1:18" x14ac:dyDescent="0.2">
      <c r="A237">
        <v>721</v>
      </c>
      <c r="B237" t="s">
        <v>720</v>
      </c>
      <c r="C237" t="s">
        <v>4828</v>
      </c>
      <c r="D237">
        <v>8200</v>
      </c>
      <c r="E237">
        <v>10013</v>
      </c>
      <c r="F237" t="s">
        <v>8213</v>
      </c>
      <c r="G237" t="s">
        <v>8217</v>
      </c>
      <c r="H237" t="s">
        <v>8238</v>
      </c>
      <c r="I237">
        <v>1406900607</v>
      </c>
      <c r="J237">
        <v>1403012607</v>
      </c>
      <c r="K237" t="b">
        <v>0</v>
      </c>
      <c r="L237">
        <v>119</v>
      </c>
      <c r="M237" t="b">
        <v>1</v>
      </c>
      <c r="N237" t="s">
        <v>8261</v>
      </c>
      <c r="O237">
        <v>122</v>
      </c>
      <c r="P237">
        <v>84.14</v>
      </c>
      <c r="Q237" t="s">
        <v>8317</v>
      </c>
      <c r="R237" t="s">
        <v>8329</v>
      </c>
    </row>
    <row r="238" spans="1:18" x14ac:dyDescent="0.2">
      <c r="A238">
        <v>720</v>
      </c>
      <c r="B238" t="s">
        <v>719</v>
      </c>
      <c r="C238" t="s">
        <v>4827</v>
      </c>
      <c r="D238">
        <v>1900</v>
      </c>
      <c r="E238">
        <v>2735</v>
      </c>
      <c r="F238" t="s">
        <v>8213</v>
      </c>
      <c r="G238" t="s">
        <v>8217</v>
      </c>
      <c r="H238" t="s">
        <v>8238</v>
      </c>
      <c r="I238">
        <v>1327851291</v>
      </c>
      <c r="J238">
        <v>1325432091</v>
      </c>
      <c r="K238" t="b">
        <v>0</v>
      </c>
      <c r="L238">
        <v>41</v>
      </c>
      <c r="M238" t="b">
        <v>1</v>
      </c>
      <c r="N238" t="s">
        <v>8261</v>
      </c>
      <c r="O238">
        <v>144</v>
      </c>
      <c r="P238">
        <v>66.709999999999994</v>
      </c>
      <c r="Q238" t="s">
        <v>8317</v>
      </c>
      <c r="R238" t="s">
        <v>8329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7CAC-030C-2A4A-A34E-0870BB69A5B9}">
  <dimension ref="A1:F14"/>
  <sheetViews>
    <sheetView tabSelected="1" workbookViewId="0">
      <selection activeCell="G26" sqref="G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1640625" bestFit="1" customWidth="1"/>
    <col min="8" max="8" width="14.83203125" bestFit="1" customWidth="1"/>
    <col min="9" max="9" width="14.1640625" bestFit="1" customWidth="1"/>
    <col min="10" max="10" width="19.1640625" bestFit="1" customWidth="1"/>
    <col min="11" max="11" width="18.5" bestFit="1" customWidth="1"/>
  </cols>
  <sheetData>
    <row r="1" spans="1:6" x14ac:dyDescent="0.2">
      <c r="A1" s="6" t="s">
        <v>8299</v>
      </c>
      <c r="B1" t="s">
        <v>8323</v>
      </c>
    </row>
    <row r="3" spans="1:6" x14ac:dyDescent="0.2">
      <c r="A3" s="6" t="s">
        <v>8321</v>
      </c>
      <c r="B3" s="6" t="s">
        <v>8322</v>
      </c>
    </row>
    <row r="4" spans="1:6" x14ac:dyDescent="0.2">
      <c r="A4" s="6" t="s">
        <v>8310</v>
      </c>
      <c r="B4" t="s">
        <v>8214</v>
      </c>
      <c r="C4" t="s">
        <v>8215</v>
      </c>
      <c r="D4" t="s">
        <v>8216</v>
      </c>
      <c r="E4" t="s">
        <v>8213</v>
      </c>
      <c r="F4" t="s">
        <v>8320</v>
      </c>
    </row>
    <row r="5" spans="1:6" x14ac:dyDescent="0.2">
      <c r="A5" s="7" t="s">
        <v>8311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 x14ac:dyDescent="0.2">
      <c r="A6" s="7" t="s">
        <v>8312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 x14ac:dyDescent="0.2">
      <c r="A7" s="7" t="s">
        <v>8313</v>
      </c>
      <c r="B7" s="5"/>
      <c r="C7" s="5">
        <v>140</v>
      </c>
      <c r="D7" s="5"/>
      <c r="E7" s="5">
        <v>80</v>
      </c>
      <c r="F7" s="5">
        <v>220</v>
      </c>
    </row>
    <row r="8" spans="1:6" x14ac:dyDescent="0.2">
      <c r="A8" s="7" t="s">
        <v>8314</v>
      </c>
      <c r="B8" s="5">
        <v>24</v>
      </c>
      <c r="C8" s="5"/>
      <c r="D8" s="5"/>
      <c r="E8" s="5"/>
      <c r="F8" s="5">
        <v>24</v>
      </c>
    </row>
    <row r="9" spans="1:6" x14ac:dyDescent="0.2">
      <c r="A9" s="7" t="s">
        <v>8315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 x14ac:dyDescent="0.2">
      <c r="A10" s="7" t="s">
        <v>8316</v>
      </c>
      <c r="B10" s="5"/>
      <c r="C10" s="5">
        <v>117</v>
      </c>
      <c r="D10" s="5"/>
      <c r="E10" s="5">
        <v>103</v>
      </c>
      <c r="F10" s="5">
        <v>220</v>
      </c>
    </row>
    <row r="11" spans="1:6" x14ac:dyDescent="0.2">
      <c r="A11" s="7" t="s">
        <v>8317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 x14ac:dyDescent="0.2">
      <c r="A12" s="7" t="s">
        <v>8318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 x14ac:dyDescent="0.2">
      <c r="A13" s="7" t="s">
        <v>8319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 x14ac:dyDescent="0.2">
      <c r="A14" s="7" t="s">
        <v>8320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B1" zoomScaleNormal="55" workbookViewId="0">
      <selection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9.6640625" customWidth="1"/>
    <col min="17" max="17" width="14.33203125" customWidth="1"/>
    <col min="18" max="18" width="20.83203125" customWidth="1"/>
  </cols>
  <sheetData>
    <row r="1" spans="1:18" x14ac:dyDescent="0.2">
      <c r="A1" s="1" t="s">
        <v>8293</v>
      </c>
      <c r="B1" s="2" t="s">
        <v>8294</v>
      </c>
      <c r="C1" s="2" t="s">
        <v>8295</v>
      </c>
      <c r="D1" s="1" t="s">
        <v>8296</v>
      </c>
      <c r="E1" s="1" t="s">
        <v>8297</v>
      </c>
      <c r="F1" s="1" t="s">
        <v>8298</v>
      </c>
      <c r="G1" s="1" t="s">
        <v>8299</v>
      </c>
      <c r="H1" s="1" t="s">
        <v>8300</v>
      </c>
      <c r="I1" s="1" t="s">
        <v>8301</v>
      </c>
      <c r="J1" s="1" t="s">
        <v>8302</v>
      </c>
      <c r="K1" s="1" t="s">
        <v>8303</v>
      </c>
      <c r="L1" s="1" t="s">
        <v>8304</v>
      </c>
      <c r="M1" s="1" t="s">
        <v>8305</v>
      </c>
      <c r="N1" s="1" t="s">
        <v>8251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>
        <f>ROUND(E2/D2*100,0)</f>
        <v>137</v>
      </c>
      <c r="P2">
        <f>ROUND(E2/L2, 2)</f>
        <v>63.92</v>
      </c>
      <c r="Q2" t="str">
        <f>LEFT(N2, SEARCH("/", N2)-1)</f>
        <v>film &amp; video</v>
      </c>
      <c r="R2" t="str">
        <f>RIGHT(N2, LEN(N2)-SEARCH("/", N2))</f>
        <v>television</v>
      </c>
    </row>
    <row r="3" spans="1:18" ht="30" x14ac:dyDescent="0.2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>
        <f t="shared" ref="O3:O66" si="0">ROUND(E3/D3*100,0)</f>
        <v>143</v>
      </c>
      <c r="P3">
        <f t="shared" ref="P3:P66" si="1">ROUND(E3/L3, 2)</f>
        <v>185.48</v>
      </c>
      <c r="Q3" t="str">
        <f t="shared" ref="Q3:Q66" si="2">LEFT(N3, SEARCH("/", N3)-1)</f>
        <v>film &amp; video</v>
      </c>
      <c r="R3" t="str">
        <f t="shared" ref="R3:R66" si="3">RIGHT(N3, LEN(N3)-SEARCH("/", N3))</f>
        <v>television</v>
      </c>
    </row>
    <row r="4" spans="1:18" ht="45" x14ac:dyDescent="0.2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>
        <f t="shared" ref="O67:O130" si="4">ROUND(E67/D67*100,0)</f>
        <v>108</v>
      </c>
      <c r="P67">
        <f t="shared" ref="P67:P130" si="5">ROUND(E67/L67, 2)</f>
        <v>132.05000000000001</v>
      </c>
      <c r="Q67" t="str">
        <f t="shared" ref="Q67:Q130" si="6">LEFT(N67, SEARCH("/", N67)-1)</f>
        <v>film &amp; video</v>
      </c>
      <c r="R67" t="str">
        <f t="shared" ref="R67:R130" si="7">RIGHT(N67, LEN(N67)-SEARCH("/", N67))</f>
        <v>shorts</v>
      </c>
    </row>
    <row r="68" spans="1:18" ht="30" x14ac:dyDescent="0.2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45" x14ac:dyDescent="0.2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x14ac:dyDescent="0.2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x14ac:dyDescent="0.2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5" x14ac:dyDescent="0.2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5" x14ac:dyDescent="0.2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5" x14ac:dyDescent="0.2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5" x14ac:dyDescent="0.2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45" x14ac:dyDescent="0.2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>
        <f t="shared" ref="O131:O194" si="8">ROUND(E131/D131*100,0)</f>
        <v>0</v>
      </c>
      <c r="P131" t="e">
        <f t="shared" ref="P131:P194" si="9">ROUND(E131/L131, 2)</f>
        <v>#DIV/0!</v>
      </c>
      <c r="Q131" t="str">
        <f t="shared" ref="Q131:Q194" si="10">LEFT(N131, SEARCH("/", N131)-1)</f>
        <v>film &amp; video</v>
      </c>
      <c r="R131" t="str">
        <f t="shared" ref="R131:R194" si="11">RIGHT(N131, LEN(N131)-SEARCH("/", N131))</f>
        <v>science fiction</v>
      </c>
    </row>
    <row r="132" spans="1:18" ht="45" x14ac:dyDescent="0.2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5" x14ac:dyDescent="0.2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30" x14ac:dyDescent="0.2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5" x14ac:dyDescent="0.2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5" x14ac:dyDescent="0.2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5" x14ac:dyDescent="0.2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30" x14ac:dyDescent="0.2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x14ac:dyDescent="0.2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5" x14ac:dyDescent="0.2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x14ac:dyDescent="0.2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5" x14ac:dyDescent="0.2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5" x14ac:dyDescent="0.2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5" x14ac:dyDescent="0.2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x14ac:dyDescent="0.2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5" x14ac:dyDescent="0.2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0" x14ac:dyDescent="0.2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5" x14ac:dyDescent="0.2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x14ac:dyDescent="0.2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5" x14ac:dyDescent="0.2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x14ac:dyDescent="0.2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5" x14ac:dyDescent="0.2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5" x14ac:dyDescent="0.2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5" x14ac:dyDescent="0.2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5" x14ac:dyDescent="0.2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x14ac:dyDescent="0.2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5" x14ac:dyDescent="0.2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5" x14ac:dyDescent="0.2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5" x14ac:dyDescent="0.2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30" x14ac:dyDescent="0.2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5" x14ac:dyDescent="0.2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5" x14ac:dyDescent="0.2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5" x14ac:dyDescent="0.2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x14ac:dyDescent="0.2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0" x14ac:dyDescent="0.2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x14ac:dyDescent="0.2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5" x14ac:dyDescent="0.2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45" x14ac:dyDescent="0.2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45" x14ac:dyDescent="0.2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>
        <f t="shared" ref="O195:O258" si="12">ROUND(E195/D195*100,0)</f>
        <v>0</v>
      </c>
      <c r="P195" t="e">
        <f t="shared" ref="P195:P258" si="13">ROUND(E195/L195, 2)</f>
        <v>#DIV/0!</v>
      </c>
      <c r="Q195" t="str">
        <f t="shared" ref="Q195:Q258" si="14">LEFT(N195, SEARCH("/", N195)-1)</f>
        <v>film &amp; video</v>
      </c>
      <c r="R195" t="str">
        <f t="shared" ref="R195:R258" si="15">RIGHT(N195, LEN(N195)-SEARCH("/", N195))</f>
        <v>drama</v>
      </c>
    </row>
    <row r="196" spans="1:18" ht="45" x14ac:dyDescent="0.2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5" x14ac:dyDescent="0.2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5" x14ac:dyDescent="0.2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5" x14ac:dyDescent="0.2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0" x14ac:dyDescent="0.2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5" x14ac:dyDescent="0.2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5" x14ac:dyDescent="0.2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5" x14ac:dyDescent="0.2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5" x14ac:dyDescent="0.2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5" x14ac:dyDescent="0.2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5" x14ac:dyDescent="0.2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5" x14ac:dyDescent="0.2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30" x14ac:dyDescent="0.2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x14ac:dyDescent="0.2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x14ac:dyDescent="0.2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x14ac:dyDescent="0.2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5" x14ac:dyDescent="0.2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x14ac:dyDescent="0.2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2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5" x14ac:dyDescent="0.2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x14ac:dyDescent="0.2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5" x14ac:dyDescent="0.2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0" x14ac:dyDescent="0.2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5" x14ac:dyDescent="0.2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5" x14ac:dyDescent="0.2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x14ac:dyDescent="0.2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5" x14ac:dyDescent="0.2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5" x14ac:dyDescent="0.2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0" x14ac:dyDescent="0.2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5" x14ac:dyDescent="0.2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x14ac:dyDescent="0.2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x14ac:dyDescent="0.2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>
        <f t="shared" ref="O259:O322" si="16">ROUND(E259/D259*100,0)</f>
        <v>107</v>
      </c>
      <c r="P259">
        <f t="shared" ref="P259:P322" si="17">ROUND(E259/L259, 2)</f>
        <v>66.7</v>
      </c>
      <c r="Q259" t="str">
        <f t="shared" ref="Q259:Q322" si="18">LEFT(N259, SEARCH("/", N259)-1)</f>
        <v>film &amp; video</v>
      </c>
      <c r="R259" t="str">
        <f t="shared" ref="R259:R322" si="19">RIGHT(N259, LEN(N259)-SEARCH("/", N259))</f>
        <v>documentary</v>
      </c>
    </row>
    <row r="260" spans="1:18" ht="45" x14ac:dyDescent="0.2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>
        <f t="shared" ref="O323:O386" si="20">ROUND(E323/D323*100,0)</f>
        <v>103</v>
      </c>
      <c r="P323">
        <f t="shared" ref="P323:P386" si="21">ROUND(E323/L323, 2)</f>
        <v>106.62</v>
      </c>
      <c r="Q323" t="str">
        <f t="shared" ref="Q323:Q386" si="22">LEFT(N323, SEARCH("/", N323)-1)</f>
        <v>film &amp; video</v>
      </c>
      <c r="R323" t="str">
        <f t="shared" ref="R323:R386" si="23">RIGHT(N323, LEN(N323)-SEARCH("/", N323))</f>
        <v>documentary</v>
      </c>
    </row>
    <row r="324" spans="1:18" ht="45" x14ac:dyDescent="0.2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>
        <f t="shared" ref="O387:O450" si="24">ROUND(E387/D387*100,0)</f>
        <v>106</v>
      </c>
      <c r="P387">
        <f t="shared" ref="P387:P450" si="25">ROUND(E387/L387, 2)</f>
        <v>111.8</v>
      </c>
      <c r="Q387" t="str">
        <f t="shared" ref="Q387:Q450" si="26">LEFT(N387, SEARCH("/", N387)-1)</f>
        <v>film &amp; video</v>
      </c>
      <c r="R387" t="str">
        <f t="shared" ref="R387:R450" si="27">RIGHT(N387, LEN(N387)-SEARCH("/", N387))</f>
        <v>documentary</v>
      </c>
    </row>
    <row r="388" spans="1:18" ht="45" x14ac:dyDescent="0.2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5" x14ac:dyDescent="0.2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5" x14ac:dyDescent="0.2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5" x14ac:dyDescent="0.2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5" x14ac:dyDescent="0.2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x14ac:dyDescent="0.2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45" x14ac:dyDescent="0.2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0" x14ac:dyDescent="0.2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45" x14ac:dyDescent="0.2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5" x14ac:dyDescent="0.2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5" x14ac:dyDescent="0.2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5" x14ac:dyDescent="0.2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x14ac:dyDescent="0.2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x14ac:dyDescent="0.2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x14ac:dyDescent="0.2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5" x14ac:dyDescent="0.2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x14ac:dyDescent="0.2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5" x14ac:dyDescent="0.2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>
        <f t="shared" ref="O451:O514" si="28">ROUND(E451/D451*100,0)</f>
        <v>2</v>
      </c>
      <c r="P451">
        <f t="shared" ref="P451:P514" si="29">ROUND(E451/L451, 2)</f>
        <v>9</v>
      </c>
      <c r="Q451" t="str">
        <f t="shared" ref="Q451:Q514" si="30">LEFT(N451, SEARCH("/", N451)-1)</f>
        <v>film &amp; video</v>
      </c>
      <c r="R451" t="str">
        <f t="shared" ref="R451:R514" si="31">RIGHT(N451, LEN(N451)-SEARCH("/", N451))</f>
        <v>animation</v>
      </c>
    </row>
    <row r="452" spans="1:18" ht="45" x14ac:dyDescent="0.2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5" x14ac:dyDescent="0.2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0" x14ac:dyDescent="0.2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x14ac:dyDescent="0.2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5" x14ac:dyDescent="0.2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5" x14ac:dyDescent="0.2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5" x14ac:dyDescent="0.2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5" x14ac:dyDescent="0.2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5" x14ac:dyDescent="0.2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5" x14ac:dyDescent="0.2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30" x14ac:dyDescent="0.2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2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5" x14ac:dyDescent="0.2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5" x14ac:dyDescent="0.2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5" x14ac:dyDescent="0.2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5" x14ac:dyDescent="0.2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x14ac:dyDescent="0.2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45" x14ac:dyDescent="0.2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5" x14ac:dyDescent="0.2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5" x14ac:dyDescent="0.2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x14ac:dyDescent="0.2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30" x14ac:dyDescent="0.2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5" x14ac:dyDescent="0.2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x14ac:dyDescent="0.2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0" x14ac:dyDescent="0.2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5" x14ac:dyDescent="0.2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5" x14ac:dyDescent="0.2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0" x14ac:dyDescent="0.2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5" x14ac:dyDescent="0.2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5" x14ac:dyDescent="0.2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5" x14ac:dyDescent="0.2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5" x14ac:dyDescent="0.2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x14ac:dyDescent="0.2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x14ac:dyDescent="0.2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x14ac:dyDescent="0.2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0" x14ac:dyDescent="0.2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>
        <f t="shared" ref="O515:O578" si="32">ROUND(E515/D515*100,0)</f>
        <v>14</v>
      </c>
      <c r="P515">
        <f t="shared" ref="P515:P578" si="33">ROUND(E515/L515, 2)</f>
        <v>102.38</v>
      </c>
      <c r="Q515" t="str">
        <f t="shared" ref="Q515:Q578" si="34">LEFT(N515, SEARCH("/", N515)-1)</f>
        <v>film &amp; video</v>
      </c>
      <c r="R515" t="str">
        <f t="shared" ref="R515:R578" si="35">RIGHT(N515, LEN(N515)-SEARCH("/", N515))</f>
        <v>animation</v>
      </c>
    </row>
    <row r="516" spans="1:18" ht="45" x14ac:dyDescent="0.2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5" x14ac:dyDescent="0.2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5" x14ac:dyDescent="0.2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x14ac:dyDescent="0.2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x14ac:dyDescent="0.2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x14ac:dyDescent="0.2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5" x14ac:dyDescent="0.2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x14ac:dyDescent="0.2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x14ac:dyDescent="0.2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5" x14ac:dyDescent="0.2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5" x14ac:dyDescent="0.2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5" x14ac:dyDescent="0.2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5" x14ac:dyDescent="0.2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x14ac:dyDescent="0.2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5" x14ac:dyDescent="0.2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5" x14ac:dyDescent="0.2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x14ac:dyDescent="0.2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5" x14ac:dyDescent="0.2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5" x14ac:dyDescent="0.2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x14ac:dyDescent="0.2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x14ac:dyDescent="0.2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5" x14ac:dyDescent="0.2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x14ac:dyDescent="0.2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0" x14ac:dyDescent="0.2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x14ac:dyDescent="0.2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x14ac:dyDescent="0.2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5" x14ac:dyDescent="0.2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5" x14ac:dyDescent="0.2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x14ac:dyDescent="0.2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x14ac:dyDescent="0.2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>
        <f t="shared" ref="O579:O642" si="36">ROUND(E579/D579*100,0)</f>
        <v>0</v>
      </c>
      <c r="P579">
        <f t="shared" ref="P579:P642" si="37">ROUND(E579/L579, 2)</f>
        <v>10</v>
      </c>
      <c r="Q579" t="str">
        <f t="shared" ref="Q579:Q642" si="38">LEFT(N579, SEARCH("/", N579)-1)</f>
        <v>technology</v>
      </c>
      <c r="R579" t="str">
        <f t="shared" ref="R579:R642" si="39">RIGHT(N579, LEN(N579)-SEARCH("/", N579))</f>
        <v>web</v>
      </c>
    </row>
    <row r="580" spans="1:18" ht="30" x14ac:dyDescent="0.2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x14ac:dyDescent="0.2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x14ac:dyDescent="0.2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x14ac:dyDescent="0.2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5" x14ac:dyDescent="0.2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0" x14ac:dyDescent="0.2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x14ac:dyDescent="0.2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5" x14ac:dyDescent="0.2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x14ac:dyDescent="0.2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5" x14ac:dyDescent="0.2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x14ac:dyDescent="0.2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x14ac:dyDescent="0.2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0" x14ac:dyDescent="0.2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5" x14ac:dyDescent="0.2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x14ac:dyDescent="0.2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5" x14ac:dyDescent="0.2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45" x14ac:dyDescent="0.2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x14ac:dyDescent="0.2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5" x14ac:dyDescent="0.2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5" x14ac:dyDescent="0.2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5" x14ac:dyDescent="0.2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5" x14ac:dyDescent="0.2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5" x14ac:dyDescent="0.2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5" x14ac:dyDescent="0.2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x14ac:dyDescent="0.2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x14ac:dyDescent="0.2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x14ac:dyDescent="0.2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45" x14ac:dyDescent="0.2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5" x14ac:dyDescent="0.2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5" x14ac:dyDescent="0.2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5" x14ac:dyDescent="0.2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5" x14ac:dyDescent="0.2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45" x14ac:dyDescent="0.2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x14ac:dyDescent="0.2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30" x14ac:dyDescent="0.2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0" x14ac:dyDescent="0.2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x14ac:dyDescent="0.2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x14ac:dyDescent="0.2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>
        <f t="shared" ref="O643:O706" si="40">ROUND(E643/D643*100,0)</f>
        <v>119</v>
      </c>
      <c r="P643">
        <f t="shared" ref="P643:P706" si="41">ROUND(E643/L643, 2)</f>
        <v>151.32</v>
      </c>
      <c r="Q643" t="str">
        <f t="shared" ref="Q643:Q706" si="42">LEFT(N643, SEARCH("/", N643)-1)</f>
        <v>technology</v>
      </c>
      <c r="R643" t="str">
        <f t="shared" ref="R643:R706" si="43">RIGHT(N643, LEN(N643)-SEARCH("/", N643))</f>
        <v>wearables</v>
      </c>
    </row>
    <row r="644" spans="1:18" ht="45" x14ac:dyDescent="0.2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5" x14ac:dyDescent="0.2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30" x14ac:dyDescent="0.2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x14ac:dyDescent="0.2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x14ac:dyDescent="0.2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5" x14ac:dyDescent="0.2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5" x14ac:dyDescent="0.2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x14ac:dyDescent="0.2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5" x14ac:dyDescent="0.2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45" x14ac:dyDescent="0.2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5" x14ac:dyDescent="0.2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45" x14ac:dyDescent="0.2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5" x14ac:dyDescent="0.2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45" x14ac:dyDescent="0.2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5" x14ac:dyDescent="0.2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5" x14ac:dyDescent="0.2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5" x14ac:dyDescent="0.2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5" x14ac:dyDescent="0.2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5" x14ac:dyDescent="0.2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x14ac:dyDescent="0.2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5" x14ac:dyDescent="0.2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5" x14ac:dyDescent="0.2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5" x14ac:dyDescent="0.2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5" x14ac:dyDescent="0.2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x14ac:dyDescent="0.2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30" x14ac:dyDescent="0.2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5" x14ac:dyDescent="0.2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45" x14ac:dyDescent="0.2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x14ac:dyDescent="0.2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5" x14ac:dyDescent="0.2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5" x14ac:dyDescent="0.2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5" x14ac:dyDescent="0.2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x14ac:dyDescent="0.2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5" x14ac:dyDescent="0.2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>
        <f t="shared" ref="O707:O770" si="44">ROUND(E707/D707*100,0)</f>
        <v>1</v>
      </c>
      <c r="P707">
        <f t="shared" ref="P707:P770" si="45">ROUND(E707/L707, 2)</f>
        <v>195.4</v>
      </c>
      <c r="Q707" t="str">
        <f t="shared" ref="Q707:Q770" si="46">LEFT(N707, SEARCH("/", N707)-1)</f>
        <v>technology</v>
      </c>
      <c r="R707" t="str">
        <f t="shared" ref="R707:R770" si="47">RIGHT(N707, LEN(N707)-SEARCH("/", N707))</f>
        <v>wearables</v>
      </c>
    </row>
    <row r="708" spans="1:18" ht="45" x14ac:dyDescent="0.2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5" x14ac:dyDescent="0.2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5" x14ac:dyDescent="0.2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0" x14ac:dyDescent="0.2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5" x14ac:dyDescent="0.2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45" x14ac:dyDescent="0.2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5" x14ac:dyDescent="0.2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45" x14ac:dyDescent="0.2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2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5" x14ac:dyDescent="0.2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5" x14ac:dyDescent="0.2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5" x14ac:dyDescent="0.2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5" x14ac:dyDescent="0.2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5" x14ac:dyDescent="0.2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0" x14ac:dyDescent="0.2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x14ac:dyDescent="0.2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5" x14ac:dyDescent="0.2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>
        <f t="shared" ref="O771:O834" si="48">ROUND(E771/D771*100,0)</f>
        <v>41</v>
      </c>
      <c r="P771">
        <f t="shared" ref="P771:P834" si="49">ROUND(E771/L771, 2)</f>
        <v>31.85</v>
      </c>
      <c r="Q771" t="str">
        <f t="shared" ref="Q771:Q834" si="50">LEFT(N771, SEARCH("/", N771)-1)</f>
        <v>publishing</v>
      </c>
      <c r="R771" t="str">
        <f t="shared" ref="R771:R834" si="51">RIGHT(N771, LEN(N771)-SEARCH("/", N771))</f>
        <v>fiction</v>
      </c>
    </row>
    <row r="772" spans="1:18" ht="45" x14ac:dyDescent="0.2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x14ac:dyDescent="0.2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x14ac:dyDescent="0.2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x14ac:dyDescent="0.2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5" x14ac:dyDescent="0.2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x14ac:dyDescent="0.2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>
        <f t="shared" ref="O835:O898" si="52">ROUND(E835/D835*100,0)</f>
        <v>102</v>
      </c>
      <c r="P835">
        <f t="shared" ref="P835:P898" si="53">ROUND(E835/L835, 2)</f>
        <v>148.78</v>
      </c>
      <c r="Q835" t="str">
        <f t="shared" ref="Q835:Q898" si="54">LEFT(N835, SEARCH("/", N835)-1)</f>
        <v>music</v>
      </c>
      <c r="R835" t="str">
        <f t="shared" ref="R835:R898" si="55">RIGHT(N835, LEN(N835)-SEARCH("/", N835))</f>
        <v>rock</v>
      </c>
    </row>
    <row r="836" spans="1:18" ht="45" x14ac:dyDescent="0.2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5" x14ac:dyDescent="0.2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5" x14ac:dyDescent="0.2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5" x14ac:dyDescent="0.2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x14ac:dyDescent="0.2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5" x14ac:dyDescent="0.2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5" x14ac:dyDescent="0.2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0" x14ac:dyDescent="0.2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x14ac:dyDescent="0.2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x14ac:dyDescent="0.2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5" x14ac:dyDescent="0.2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5" x14ac:dyDescent="0.2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5" x14ac:dyDescent="0.2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5" x14ac:dyDescent="0.2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x14ac:dyDescent="0.2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45" x14ac:dyDescent="0.2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5" x14ac:dyDescent="0.2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5" x14ac:dyDescent="0.2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5" x14ac:dyDescent="0.2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5" x14ac:dyDescent="0.2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5" x14ac:dyDescent="0.2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5" x14ac:dyDescent="0.2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x14ac:dyDescent="0.2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5" x14ac:dyDescent="0.2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5" x14ac:dyDescent="0.2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5" x14ac:dyDescent="0.2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>
        <f t="shared" ref="O899:O962" si="56">ROUND(E899/D899*100,0)</f>
        <v>0</v>
      </c>
      <c r="P899" t="e">
        <f t="shared" ref="P899:P962" si="57">ROUND(E899/L899, 2)</f>
        <v>#DIV/0!</v>
      </c>
      <c r="Q899" t="str">
        <f t="shared" ref="Q899:Q962" si="58">LEFT(N899, SEARCH("/", N899)-1)</f>
        <v>music</v>
      </c>
      <c r="R899" t="str">
        <f t="shared" ref="R899:R962" si="59">RIGHT(N899, LEN(N899)-SEARCH("/", N899))</f>
        <v>indie rock</v>
      </c>
    </row>
    <row r="900" spans="1:18" ht="45" x14ac:dyDescent="0.2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x14ac:dyDescent="0.2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5" x14ac:dyDescent="0.2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0" x14ac:dyDescent="0.2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5" x14ac:dyDescent="0.2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5" x14ac:dyDescent="0.2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x14ac:dyDescent="0.2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5" x14ac:dyDescent="0.2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x14ac:dyDescent="0.2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5" x14ac:dyDescent="0.2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5" x14ac:dyDescent="0.2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x14ac:dyDescent="0.2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5" x14ac:dyDescent="0.2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30" x14ac:dyDescent="0.2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5" x14ac:dyDescent="0.2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x14ac:dyDescent="0.2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5" x14ac:dyDescent="0.2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x14ac:dyDescent="0.2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45" x14ac:dyDescent="0.2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45" x14ac:dyDescent="0.2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0" x14ac:dyDescent="0.2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5" x14ac:dyDescent="0.2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5" x14ac:dyDescent="0.2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45" x14ac:dyDescent="0.2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5" x14ac:dyDescent="0.2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>
        <f t="shared" ref="O963:O1026" si="60">ROUND(E963/D963*100,0)</f>
        <v>42</v>
      </c>
      <c r="P963">
        <f t="shared" ref="P963:P1026" si="61">ROUND(E963/L963, 2)</f>
        <v>364.35</v>
      </c>
      <c r="Q963" t="str">
        <f t="shared" ref="Q963:Q1026" si="62">LEFT(N963, SEARCH("/", N963)-1)</f>
        <v>technology</v>
      </c>
      <c r="R963" t="str">
        <f t="shared" ref="R963:R1026" si="63">RIGHT(N963, LEN(N963)-SEARCH("/", N963))</f>
        <v>wearables</v>
      </c>
    </row>
    <row r="964" spans="1:18" ht="45" x14ac:dyDescent="0.2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5" x14ac:dyDescent="0.2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5" x14ac:dyDescent="0.2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5" x14ac:dyDescent="0.2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45" x14ac:dyDescent="0.2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x14ac:dyDescent="0.2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5" x14ac:dyDescent="0.2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5" x14ac:dyDescent="0.2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5" x14ac:dyDescent="0.2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5" x14ac:dyDescent="0.2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5" x14ac:dyDescent="0.2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45" x14ac:dyDescent="0.2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45" x14ac:dyDescent="0.2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0" x14ac:dyDescent="0.2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x14ac:dyDescent="0.2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5" x14ac:dyDescent="0.2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5" x14ac:dyDescent="0.2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45" x14ac:dyDescent="0.2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45" x14ac:dyDescent="0.2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x14ac:dyDescent="0.2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5" x14ac:dyDescent="0.2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5" x14ac:dyDescent="0.2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30" x14ac:dyDescent="0.2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30" x14ac:dyDescent="0.2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x14ac:dyDescent="0.2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x14ac:dyDescent="0.2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30" x14ac:dyDescent="0.2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30" x14ac:dyDescent="0.2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5" x14ac:dyDescent="0.2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x14ac:dyDescent="0.2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x14ac:dyDescent="0.2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x14ac:dyDescent="0.2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5" x14ac:dyDescent="0.2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0" x14ac:dyDescent="0.2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5" x14ac:dyDescent="0.2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30" x14ac:dyDescent="0.2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>
        <f t="shared" ref="O1027:O1090" si="64">ROUND(E1027/D1027*100,0)</f>
        <v>110</v>
      </c>
      <c r="P1027">
        <f t="shared" ref="P1027:P1090" si="65">ROUND(E1027/L1027, 2)</f>
        <v>71.849999999999994</v>
      </c>
      <c r="Q1027" t="str">
        <f t="shared" ref="Q1027:Q1090" si="66">LEFT(N1027, SEARCH("/", N1027)-1)</f>
        <v>music</v>
      </c>
      <c r="R1027" t="str">
        <f t="shared" ref="R1027:R1090" si="67">RIGHT(N1027, LEN(N1027)-SEARCH("/", N1027))</f>
        <v>electronic music</v>
      </c>
    </row>
    <row r="1028" spans="1:18" ht="45" x14ac:dyDescent="0.2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5" x14ac:dyDescent="0.2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5" x14ac:dyDescent="0.2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5" x14ac:dyDescent="0.2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5" x14ac:dyDescent="0.2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x14ac:dyDescent="0.2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x14ac:dyDescent="0.2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5" x14ac:dyDescent="0.2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0" x14ac:dyDescent="0.2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5" x14ac:dyDescent="0.2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x14ac:dyDescent="0.2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5" x14ac:dyDescent="0.2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5" x14ac:dyDescent="0.2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0" x14ac:dyDescent="0.2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5" x14ac:dyDescent="0.2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5" x14ac:dyDescent="0.2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x14ac:dyDescent="0.2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2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5" x14ac:dyDescent="0.2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5" x14ac:dyDescent="0.2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5" x14ac:dyDescent="0.2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5" x14ac:dyDescent="0.2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x14ac:dyDescent="0.2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x14ac:dyDescent="0.2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5" x14ac:dyDescent="0.2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0" x14ac:dyDescent="0.2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x14ac:dyDescent="0.2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30" x14ac:dyDescent="0.2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45" x14ac:dyDescent="0.2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x14ac:dyDescent="0.2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x14ac:dyDescent="0.2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5" x14ac:dyDescent="0.2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0" x14ac:dyDescent="0.2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5" x14ac:dyDescent="0.2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0" x14ac:dyDescent="0.2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>
        <f t="shared" ref="O1091:O1154" si="68">ROUND(E1091/D1091*100,0)</f>
        <v>8</v>
      </c>
      <c r="P1091">
        <f t="shared" ref="P1091:P1154" si="69">ROUND(E1091/L1091, 2)</f>
        <v>23.96</v>
      </c>
      <c r="Q1091" t="str">
        <f t="shared" ref="Q1091:Q1154" si="70">LEFT(N1091, SEARCH("/", N1091)-1)</f>
        <v>games</v>
      </c>
      <c r="R1091" t="str">
        <f t="shared" ref="R1091:R1154" si="71">RIGHT(N1091, LEN(N1091)-SEARCH("/", N1091))</f>
        <v>video games</v>
      </c>
    </row>
    <row r="1092" spans="1:18" ht="45" x14ac:dyDescent="0.2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x14ac:dyDescent="0.2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5" x14ac:dyDescent="0.2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5" x14ac:dyDescent="0.2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5" x14ac:dyDescent="0.2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5" x14ac:dyDescent="0.2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45" x14ac:dyDescent="0.2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x14ac:dyDescent="0.2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5" x14ac:dyDescent="0.2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5" x14ac:dyDescent="0.2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45" x14ac:dyDescent="0.2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5" x14ac:dyDescent="0.2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5" x14ac:dyDescent="0.2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x14ac:dyDescent="0.2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5" x14ac:dyDescent="0.2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5" x14ac:dyDescent="0.2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x14ac:dyDescent="0.2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5" x14ac:dyDescent="0.2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0" x14ac:dyDescent="0.2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5" x14ac:dyDescent="0.2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45" x14ac:dyDescent="0.2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x14ac:dyDescent="0.2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5" x14ac:dyDescent="0.2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5" x14ac:dyDescent="0.2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5" x14ac:dyDescent="0.2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5" x14ac:dyDescent="0.2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0" x14ac:dyDescent="0.2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5" x14ac:dyDescent="0.2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5" x14ac:dyDescent="0.2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5" x14ac:dyDescent="0.2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x14ac:dyDescent="0.2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5" x14ac:dyDescent="0.2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5" x14ac:dyDescent="0.2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5" x14ac:dyDescent="0.2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x14ac:dyDescent="0.2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5" x14ac:dyDescent="0.2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x14ac:dyDescent="0.2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>
        <f t="shared" ref="O1155:O1218" si="72">ROUND(E1155/D1155*100,0)</f>
        <v>1</v>
      </c>
      <c r="P1155">
        <f t="shared" ref="P1155:P1218" si="73">ROUND(E1155/L1155, 2)</f>
        <v>50</v>
      </c>
      <c r="Q1155" t="str">
        <f t="shared" ref="Q1155:Q1218" si="74">LEFT(N1155, SEARCH("/", N1155)-1)</f>
        <v>food</v>
      </c>
      <c r="R1155" t="str">
        <f t="shared" ref="R1155:R1218" si="75">RIGHT(N1155, LEN(N1155)-SEARCH("/", N1155))</f>
        <v>food trucks</v>
      </c>
    </row>
    <row r="1156" spans="1:18" ht="45" x14ac:dyDescent="0.2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5" x14ac:dyDescent="0.2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5" x14ac:dyDescent="0.2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5" x14ac:dyDescent="0.2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5" x14ac:dyDescent="0.2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5" x14ac:dyDescent="0.2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5" x14ac:dyDescent="0.2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5" x14ac:dyDescent="0.2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5" x14ac:dyDescent="0.2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5" x14ac:dyDescent="0.2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x14ac:dyDescent="0.2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2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5" x14ac:dyDescent="0.2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x14ac:dyDescent="0.2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5" x14ac:dyDescent="0.2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x14ac:dyDescent="0.2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x14ac:dyDescent="0.2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45" x14ac:dyDescent="0.2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5" x14ac:dyDescent="0.2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>
        <f t="shared" ref="O1219:O1282" si="76">ROUND(E1219/D1219*100,0)</f>
        <v>103</v>
      </c>
      <c r="P1219">
        <f t="shared" ref="P1219:P1282" si="77">ROUND(E1219/L1219, 2)</f>
        <v>148.57</v>
      </c>
      <c r="Q1219" t="str">
        <f t="shared" ref="Q1219:Q1282" si="78">LEFT(N1219, SEARCH("/", N1219)-1)</f>
        <v>photography</v>
      </c>
      <c r="R1219" t="str">
        <f t="shared" ref="R1219:R1282" si="79">RIGHT(N1219, LEN(N1219)-SEARCH("/", N1219))</f>
        <v>photobooks</v>
      </c>
    </row>
    <row r="1220" spans="1:18" ht="45" x14ac:dyDescent="0.2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5" x14ac:dyDescent="0.2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5" x14ac:dyDescent="0.2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0" x14ac:dyDescent="0.2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45" x14ac:dyDescent="0.2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5" x14ac:dyDescent="0.2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x14ac:dyDescent="0.2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5" x14ac:dyDescent="0.2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2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5" x14ac:dyDescent="0.2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5" x14ac:dyDescent="0.2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0" x14ac:dyDescent="0.2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45" x14ac:dyDescent="0.2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5" x14ac:dyDescent="0.2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>
        <f t="shared" ref="O1283:O1346" si="80">ROUND(E1283/D1283*100,0)</f>
        <v>111</v>
      </c>
      <c r="P1283">
        <f t="shared" ref="P1283:P1346" si="81">ROUND(E1283/L1283, 2)</f>
        <v>104.73</v>
      </c>
      <c r="Q1283" t="str">
        <f t="shared" ref="Q1283:Q1346" si="82">LEFT(N1283, SEARCH("/", N1283)-1)</f>
        <v>music</v>
      </c>
      <c r="R1283" t="str">
        <f t="shared" ref="R1283:R1346" si="83">RIGHT(N1283, LEN(N1283)-SEARCH("/", N1283))</f>
        <v>rock</v>
      </c>
    </row>
    <row r="1284" spans="1:18" ht="45" x14ac:dyDescent="0.2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5" x14ac:dyDescent="0.2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30" x14ac:dyDescent="0.2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30" x14ac:dyDescent="0.2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45" x14ac:dyDescent="0.2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x14ac:dyDescent="0.2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5" x14ac:dyDescent="0.2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x14ac:dyDescent="0.2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5" x14ac:dyDescent="0.2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5" x14ac:dyDescent="0.2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45" x14ac:dyDescent="0.2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5" x14ac:dyDescent="0.2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5" x14ac:dyDescent="0.2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5" x14ac:dyDescent="0.2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5" x14ac:dyDescent="0.2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5" x14ac:dyDescent="0.2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5" x14ac:dyDescent="0.2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5" x14ac:dyDescent="0.2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5" x14ac:dyDescent="0.2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5" x14ac:dyDescent="0.2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5" x14ac:dyDescent="0.2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45" x14ac:dyDescent="0.2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5" x14ac:dyDescent="0.2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5" x14ac:dyDescent="0.2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x14ac:dyDescent="0.2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>
        <f t="shared" ref="O1347:O1410" si="84">ROUND(E1347/D1347*100,0)</f>
        <v>125</v>
      </c>
      <c r="P1347">
        <f t="shared" ref="P1347:P1410" si="85">ROUND(E1347/L1347, 2)</f>
        <v>53.57</v>
      </c>
      <c r="Q1347" t="str">
        <f t="shared" ref="Q1347:Q1410" si="86">LEFT(N1347, SEARCH("/", N1347)-1)</f>
        <v>publishing</v>
      </c>
      <c r="R1347" t="str">
        <f t="shared" ref="R1347:R1410" si="87">RIGHT(N1347, LEN(N1347)-SEARCH("/", N1347))</f>
        <v>nonfiction</v>
      </c>
    </row>
    <row r="1348" spans="1:18" ht="45" x14ac:dyDescent="0.2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5" x14ac:dyDescent="0.2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2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5" x14ac:dyDescent="0.2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>
        <f t="shared" ref="O1411:O1474" si="88">ROUND(E1411/D1411*100,0)</f>
        <v>0</v>
      </c>
      <c r="P1411" t="e">
        <f t="shared" ref="P1411:P1474" si="89">ROUND(E1411/L1411, 2)</f>
        <v>#DIV/0!</v>
      </c>
      <c r="Q1411" t="str">
        <f t="shared" ref="Q1411:Q1474" si="90">LEFT(N1411, SEARCH("/", N1411)-1)</f>
        <v>publishing</v>
      </c>
      <c r="R1411" t="str">
        <f t="shared" ref="R1411:R1474" si="91">RIGHT(N1411, LEN(N1411)-SEARCH("/", N1411))</f>
        <v>translations</v>
      </c>
    </row>
    <row r="1412" spans="1:18" ht="45" x14ac:dyDescent="0.2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x14ac:dyDescent="0.2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30" x14ac:dyDescent="0.2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45" x14ac:dyDescent="0.2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x14ac:dyDescent="0.2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x14ac:dyDescent="0.2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2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x14ac:dyDescent="0.2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x14ac:dyDescent="0.2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x14ac:dyDescent="0.2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5" x14ac:dyDescent="0.2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5" x14ac:dyDescent="0.2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5" x14ac:dyDescent="0.2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5" x14ac:dyDescent="0.2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x14ac:dyDescent="0.2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5" x14ac:dyDescent="0.2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5" x14ac:dyDescent="0.2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5" x14ac:dyDescent="0.2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30" x14ac:dyDescent="0.2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5" x14ac:dyDescent="0.2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5" x14ac:dyDescent="0.2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5" x14ac:dyDescent="0.2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x14ac:dyDescent="0.2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x14ac:dyDescent="0.2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5" x14ac:dyDescent="0.2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5" x14ac:dyDescent="0.2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0" x14ac:dyDescent="0.2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5" x14ac:dyDescent="0.2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5" x14ac:dyDescent="0.2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x14ac:dyDescent="0.2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5" x14ac:dyDescent="0.2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5" x14ac:dyDescent="0.2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x14ac:dyDescent="0.2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x14ac:dyDescent="0.2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5" x14ac:dyDescent="0.2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5" x14ac:dyDescent="0.2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x14ac:dyDescent="0.2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2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5" x14ac:dyDescent="0.2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>
        <f t="shared" ref="O1475:O1538" si="92">ROUND(E1475/D1475*100,0)</f>
        <v>121</v>
      </c>
      <c r="P1475">
        <f t="shared" ref="P1475:P1538" si="93">ROUND(E1475/L1475, 2)</f>
        <v>38.46</v>
      </c>
      <c r="Q1475" t="str">
        <f t="shared" ref="Q1475:Q1538" si="94">LEFT(N1475, SEARCH("/", N1475)-1)</f>
        <v>publishing</v>
      </c>
      <c r="R1475" t="str">
        <f t="shared" ref="R1475:R1538" si="95">RIGHT(N1475, LEN(N1475)-SEARCH("/", N1475))</f>
        <v>radio &amp; podcasts</v>
      </c>
    </row>
    <row r="1476" spans="1:18" ht="45" x14ac:dyDescent="0.2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5" x14ac:dyDescent="0.2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x14ac:dyDescent="0.2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5" x14ac:dyDescent="0.2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x14ac:dyDescent="0.2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30" x14ac:dyDescent="0.2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x14ac:dyDescent="0.2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x14ac:dyDescent="0.2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5" x14ac:dyDescent="0.2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5" x14ac:dyDescent="0.2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x14ac:dyDescent="0.2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x14ac:dyDescent="0.2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x14ac:dyDescent="0.2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>
        <f t="shared" ref="O1539:O1602" si="96">ROUND(E1539/D1539*100,0)</f>
        <v>180</v>
      </c>
      <c r="P1539">
        <f t="shared" ref="P1539:P1602" si="97">ROUND(E1539/L1539, 2)</f>
        <v>96.38</v>
      </c>
      <c r="Q1539" t="str">
        <f t="shared" ref="Q1539:Q1602" si="98">LEFT(N1539, SEARCH("/", N1539)-1)</f>
        <v>photography</v>
      </c>
      <c r="R1539" t="str">
        <f t="shared" ref="R1539:R1602" si="99">RIGHT(N1539, LEN(N1539)-SEARCH("/", N1539))</f>
        <v>photobooks</v>
      </c>
    </row>
    <row r="1540" spans="1:18" ht="45" x14ac:dyDescent="0.2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x14ac:dyDescent="0.2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x14ac:dyDescent="0.2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45" x14ac:dyDescent="0.2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5" x14ac:dyDescent="0.2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5" x14ac:dyDescent="0.2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5" x14ac:dyDescent="0.2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x14ac:dyDescent="0.2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30" x14ac:dyDescent="0.2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x14ac:dyDescent="0.2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5" x14ac:dyDescent="0.2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x14ac:dyDescent="0.2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5" x14ac:dyDescent="0.2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x14ac:dyDescent="0.2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5" x14ac:dyDescent="0.2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45" x14ac:dyDescent="0.2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x14ac:dyDescent="0.2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5" x14ac:dyDescent="0.2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5" x14ac:dyDescent="0.2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5" x14ac:dyDescent="0.2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30" x14ac:dyDescent="0.2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x14ac:dyDescent="0.2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0" x14ac:dyDescent="0.2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5" x14ac:dyDescent="0.2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x14ac:dyDescent="0.2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x14ac:dyDescent="0.2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5" x14ac:dyDescent="0.2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5" x14ac:dyDescent="0.2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x14ac:dyDescent="0.2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0" x14ac:dyDescent="0.2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x14ac:dyDescent="0.2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x14ac:dyDescent="0.2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5" x14ac:dyDescent="0.2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5" x14ac:dyDescent="0.2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>
        <f t="shared" ref="O1603:O1666" si="100">ROUND(E1603/D1603*100,0)</f>
        <v>108</v>
      </c>
      <c r="P1603">
        <f t="shared" ref="P1603:P1666" si="101">ROUND(E1603/L1603, 2)</f>
        <v>48.33</v>
      </c>
      <c r="Q1603" t="str">
        <f t="shared" ref="Q1603:Q1666" si="102">LEFT(N1603, SEARCH("/", N1603)-1)</f>
        <v>music</v>
      </c>
      <c r="R1603" t="str">
        <f t="shared" ref="R1603:R1666" si="103">RIGHT(N1603, LEN(N1603)-SEARCH("/", N1603))</f>
        <v>rock</v>
      </c>
    </row>
    <row r="1604" spans="1:18" ht="45" x14ac:dyDescent="0.2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60" x14ac:dyDescent="0.2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>
        <f t="shared" ref="O1667:O1730" si="104">ROUND(E1667/D1667*100,0)</f>
        <v>119</v>
      </c>
      <c r="P1667">
        <f t="shared" ref="P1667:P1730" si="105">ROUND(E1667/L1667, 2)</f>
        <v>44.96</v>
      </c>
      <c r="Q1667" t="str">
        <f t="shared" ref="Q1667:Q1730" si="106">LEFT(N1667, SEARCH("/", N1667)-1)</f>
        <v>music</v>
      </c>
      <c r="R1667" t="str">
        <f t="shared" ref="R1667:R1730" si="107">RIGHT(N1667, LEN(N1667)-SEARCH("/", N1667))</f>
        <v>pop</v>
      </c>
    </row>
    <row r="1668" spans="1:18" ht="45" x14ac:dyDescent="0.2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x14ac:dyDescent="0.2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30" x14ac:dyDescent="0.2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5" x14ac:dyDescent="0.2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x14ac:dyDescent="0.2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x14ac:dyDescent="0.2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x14ac:dyDescent="0.2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5" x14ac:dyDescent="0.2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5" x14ac:dyDescent="0.2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x14ac:dyDescent="0.2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x14ac:dyDescent="0.2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5" x14ac:dyDescent="0.2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5" x14ac:dyDescent="0.2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x14ac:dyDescent="0.2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5" x14ac:dyDescent="0.2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2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x14ac:dyDescent="0.2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0" x14ac:dyDescent="0.2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5" x14ac:dyDescent="0.2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45" x14ac:dyDescent="0.2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x14ac:dyDescent="0.2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x14ac:dyDescent="0.2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5" x14ac:dyDescent="0.2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x14ac:dyDescent="0.2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5" x14ac:dyDescent="0.2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5" x14ac:dyDescent="0.2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5" x14ac:dyDescent="0.2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x14ac:dyDescent="0.2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5" x14ac:dyDescent="0.2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5" x14ac:dyDescent="0.2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5" x14ac:dyDescent="0.2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5" x14ac:dyDescent="0.2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>
        <f t="shared" ref="O1731:O1794" si="108">ROUND(E1731/D1731*100,0)</f>
        <v>0</v>
      </c>
      <c r="P1731" t="e">
        <f t="shared" ref="P1731:P1794" si="109">ROUND(E1731/L1731, 2)</f>
        <v>#DIV/0!</v>
      </c>
      <c r="Q1731" t="str">
        <f t="shared" ref="Q1731:Q1794" si="110">LEFT(N1731, SEARCH("/", N1731)-1)</f>
        <v>music</v>
      </c>
      <c r="R1731" t="str">
        <f t="shared" ref="R1731:R1794" si="111">RIGHT(N1731, LEN(N1731)-SEARCH("/", N1731))</f>
        <v>faith</v>
      </c>
    </row>
    <row r="1732" spans="1:18" ht="45" x14ac:dyDescent="0.2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5" x14ac:dyDescent="0.2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5" x14ac:dyDescent="0.2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x14ac:dyDescent="0.2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x14ac:dyDescent="0.2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30" x14ac:dyDescent="0.2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5" x14ac:dyDescent="0.2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5" x14ac:dyDescent="0.2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0" x14ac:dyDescent="0.2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5" x14ac:dyDescent="0.2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5" x14ac:dyDescent="0.2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0" x14ac:dyDescent="0.2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5" x14ac:dyDescent="0.2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5" x14ac:dyDescent="0.2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5" x14ac:dyDescent="0.2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5" x14ac:dyDescent="0.2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5" x14ac:dyDescent="0.2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5" x14ac:dyDescent="0.2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45" x14ac:dyDescent="0.2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5" x14ac:dyDescent="0.2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5" x14ac:dyDescent="0.2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5" x14ac:dyDescent="0.2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30" x14ac:dyDescent="0.2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0" x14ac:dyDescent="0.2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>
        <f t="shared" ref="O1795:O1858" si="112">ROUND(E1795/D1795*100,0)</f>
        <v>1</v>
      </c>
      <c r="P1795">
        <f t="shared" ref="P1795:P1858" si="113">ROUND(E1795/L1795, 2)</f>
        <v>20</v>
      </c>
      <c r="Q1795" t="str">
        <f t="shared" ref="Q1795:Q1858" si="114">LEFT(N1795, SEARCH("/", N1795)-1)</f>
        <v>photography</v>
      </c>
      <c r="R1795" t="str">
        <f t="shared" ref="R1795:R1858" si="115">RIGHT(N1795, LEN(N1795)-SEARCH("/", N1795))</f>
        <v>photobooks</v>
      </c>
    </row>
    <row r="1796" spans="1:18" ht="45" x14ac:dyDescent="0.2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45" x14ac:dyDescent="0.2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5" x14ac:dyDescent="0.2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5" x14ac:dyDescent="0.2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30" x14ac:dyDescent="0.2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5" x14ac:dyDescent="0.2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5" x14ac:dyDescent="0.2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5" x14ac:dyDescent="0.2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0" x14ac:dyDescent="0.2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5" x14ac:dyDescent="0.2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45" x14ac:dyDescent="0.2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30" x14ac:dyDescent="0.2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0" x14ac:dyDescent="0.2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5" x14ac:dyDescent="0.2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5" x14ac:dyDescent="0.2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>
        <f t="shared" ref="O1859:O1922" si="116">ROUND(E1859/D1859*100,0)</f>
        <v>100</v>
      </c>
      <c r="P1859">
        <f t="shared" ref="P1859:P1922" si="117">ROUND(E1859/L1859, 2)</f>
        <v>136.36000000000001</v>
      </c>
      <c r="Q1859" t="str">
        <f t="shared" ref="Q1859:Q1922" si="118">LEFT(N1859, SEARCH("/", N1859)-1)</f>
        <v>music</v>
      </c>
      <c r="R1859" t="str">
        <f t="shared" ref="R1859:R1922" si="119">RIGHT(N1859, LEN(N1859)-SEARCH("/", N1859))</f>
        <v>rock</v>
      </c>
    </row>
    <row r="1860" spans="1:18" ht="45" x14ac:dyDescent="0.2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5" x14ac:dyDescent="0.2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x14ac:dyDescent="0.2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45" x14ac:dyDescent="0.2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x14ac:dyDescent="0.2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5" x14ac:dyDescent="0.2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x14ac:dyDescent="0.2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5" x14ac:dyDescent="0.2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5" x14ac:dyDescent="0.2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5" x14ac:dyDescent="0.2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5" x14ac:dyDescent="0.2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x14ac:dyDescent="0.2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x14ac:dyDescent="0.2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0" x14ac:dyDescent="0.2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5" x14ac:dyDescent="0.2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5" x14ac:dyDescent="0.2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5" x14ac:dyDescent="0.2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5" x14ac:dyDescent="0.2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x14ac:dyDescent="0.2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x14ac:dyDescent="0.2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5" x14ac:dyDescent="0.2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5" x14ac:dyDescent="0.2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45" x14ac:dyDescent="0.2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5" x14ac:dyDescent="0.2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x14ac:dyDescent="0.2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5" x14ac:dyDescent="0.2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>
        <f t="shared" ref="O1923:O1986" si="120">ROUND(E1923/D1923*100,0)</f>
        <v>137</v>
      </c>
      <c r="P1923">
        <f t="shared" ref="P1923:P1986" si="121">ROUND(E1923/L1923, 2)</f>
        <v>54</v>
      </c>
      <c r="Q1923" t="str">
        <f t="shared" ref="Q1923:Q1986" si="122">LEFT(N1923, SEARCH("/", N1923)-1)</f>
        <v>music</v>
      </c>
      <c r="R1923" t="str">
        <f t="shared" ref="R1923:R1986" si="123">RIGHT(N1923, LEN(N1923)-SEARCH("/", N1923))</f>
        <v>indie rock</v>
      </c>
    </row>
    <row r="1924" spans="1:18" ht="45" x14ac:dyDescent="0.2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5" x14ac:dyDescent="0.2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5" x14ac:dyDescent="0.2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5" x14ac:dyDescent="0.2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>
        <f t="shared" ref="O1987:O2050" si="124">ROUND(E1987/D1987*100,0)</f>
        <v>3</v>
      </c>
      <c r="P1987">
        <f t="shared" ref="P1987:P2050" si="125">ROUND(E1987/L1987, 2)</f>
        <v>12.75</v>
      </c>
      <c r="Q1987" t="str">
        <f t="shared" ref="Q1987:Q2050" si="126">LEFT(N1987, SEARCH("/", N1987)-1)</f>
        <v>photography</v>
      </c>
      <c r="R1987" t="str">
        <f t="shared" ref="R1987:R2050" si="127">RIGHT(N1987, LEN(N1987)-SEARCH("/", N1987))</f>
        <v>people</v>
      </c>
    </row>
    <row r="1988" spans="1:18" ht="45" x14ac:dyDescent="0.2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x14ac:dyDescent="0.2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x14ac:dyDescent="0.2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5" x14ac:dyDescent="0.2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5" x14ac:dyDescent="0.2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x14ac:dyDescent="0.2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5" x14ac:dyDescent="0.2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5" x14ac:dyDescent="0.2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5" x14ac:dyDescent="0.2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>
        <f t="shared" ref="O2051:O2114" si="128">ROUND(E2051/D2051*100,0)</f>
        <v>120</v>
      </c>
      <c r="P2051">
        <f t="shared" ref="P2051:P2114" si="129">ROUND(E2051/L2051, 2)</f>
        <v>80.989999999999995</v>
      </c>
      <c r="Q2051" t="str">
        <f t="shared" ref="Q2051:Q2114" si="130">LEFT(N2051, SEARCH("/", N2051)-1)</f>
        <v>technology</v>
      </c>
      <c r="R2051" t="str">
        <f t="shared" ref="R2051:R2114" si="131">RIGHT(N2051, LEN(N2051)-SEARCH("/", N2051))</f>
        <v>hardware</v>
      </c>
    </row>
    <row r="2052" spans="1:18" ht="45" x14ac:dyDescent="0.2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>
        <f t="shared" ref="O2115:O2178" si="132">ROUND(E2115/D2115*100,0)</f>
        <v>105</v>
      </c>
      <c r="P2115">
        <f t="shared" ref="P2115:P2178" si="133">ROUND(E2115/L2115, 2)</f>
        <v>68.599999999999994</v>
      </c>
      <c r="Q2115" t="str">
        <f t="shared" ref="Q2115:Q2178" si="134">LEFT(N2115, SEARCH("/", N2115)-1)</f>
        <v>music</v>
      </c>
      <c r="R2115" t="str">
        <f t="shared" ref="R2115:R2178" si="135">RIGHT(N2115, LEN(N2115)-SEARCH("/", N2115))</f>
        <v>indie rock</v>
      </c>
    </row>
    <row r="2116" spans="1:18" ht="45" x14ac:dyDescent="0.2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30" x14ac:dyDescent="0.2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0" x14ac:dyDescent="0.2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x14ac:dyDescent="0.2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2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5" x14ac:dyDescent="0.2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x14ac:dyDescent="0.2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5" x14ac:dyDescent="0.2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5" x14ac:dyDescent="0.2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5" x14ac:dyDescent="0.2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30" x14ac:dyDescent="0.2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5" x14ac:dyDescent="0.2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5" x14ac:dyDescent="0.2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5" x14ac:dyDescent="0.2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5" x14ac:dyDescent="0.2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5" x14ac:dyDescent="0.2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x14ac:dyDescent="0.2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5" x14ac:dyDescent="0.2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5" x14ac:dyDescent="0.2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5" x14ac:dyDescent="0.2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x14ac:dyDescent="0.2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5" x14ac:dyDescent="0.2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5" x14ac:dyDescent="0.2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5" x14ac:dyDescent="0.2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x14ac:dyDescent="0.2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5" x14ac:dyDescent="0.2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60" x14ac:dyDescent="0.2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60" x14ac:dyDescent="0.2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>
        <f t="shared" ref="O2179:O2242" si="136">ROUND(E2179/D2179*100,0)</f>
        <v>100</v>
      </c>
      <c r="P2179">
        <f t="shared" ref="P2179:P2242" si="137">ROUND(E2179/L2179, 2)</f>
        <v>65.87</v>
      </c>
      <c r="Q2179" t="str">
        <f t="shared" ref="Q2179:Q2242" si="138">LEFT(N2179, SEARCH("/", N2179)-1)</f>
        <v>music</v>
      </c>
      <c r="R2179" t="str">
        <f t="shared" ref="R2179:R2242" si="139">RIGHT(N2179, LEN(N2179)-SEARCH("/", N2179))</f>
        <v>rock</v>
      </c>
    </row>
    <row r="2180" spans="1:18" ht="45" x14ac:dyDescent="0.2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>
        <f t="shared" ref="O2243:O2306" si="140">ROUND(E2243/D2243*100,0)</f>
        <v>806</v>
      </c>
      <c r="P2243">
        <f t="shared" ref="P2243:P2306" si="141">ROUND(E2243/L2243, 2)</f>
        <v>49.47</v>
      </c>
      <c r="Q2243" t="str">
        <f t="shared" ref="Q2243:Q2306" si="142">LEFT(N2243, SEARCH("/", N2243)-1)</f>
        <v>games</v>
      </c>
      <c r="R2243" t="str">
        <f t="shared" ref="R2243:R2306" si="143">RIGHT(N2243, LEN(N2243)-SEARCH("/", N2243))</f>
        <v>tabletop games</v>
      </c>
    </row>
    <row r="2244" spans="1:18" ht="30" x14ac:dyDescent="0.2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>
        <f t="shared" ref="O2307:O2370" si="144">ROUND(E2307/D2307*100,0)</f>
        <v>101</v>
      </c>
      <c r="P2307">
        <f t="shared" ref="P2307:P2370" si="145">ROUND(E2307/L2307, 2)</f>
        <v>109.11</v>
      </c>
      <c r="Q2307" t="str">
        <f t="shared" ref="Q2307:Q2370" si="146">LEFT(N2307, SEARCH("/", N2307)-1)</f>
        <v>music</v>
      </c>
      <c r="R2307" t="str">
        <f t="shared" ref="R2307:R2370" si="147">RIGHT(N2307, LEN(N2307)-SEARCH("/", N2307))</f>
        <v>indie rock</v>
      </c>
    </row>
    <row r="2308" spans="1:18" ht="45" x14ac:dyDescent="0.2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x14ac:dyDescent="0.2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5" x14ac:dyDescent="0.2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5" x14ac:dyDescent="0.2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5" x14ac:dyDescent="0.2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5" x14ac:dyDescent="0.2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x14ac:dyDescent="0.2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x14ac:dyDescent="0.2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x14ac:dyDescent="0.2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0" x14ac:dyDescent="0.2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5" x14ac:dyDescent="0.2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0" x14ac:dyDescent="0.2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x14ac:dyDescent="0.2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0" x14ac:dyDescent="0.2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x14ac:dyDescent="0.2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0" x14ac:dyDescent="0.2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5" x14ac:dyDescent="0.2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5" x14ac:dyDescent="0.2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5" x14ac:dyDescent="0.2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x14ac:dyDescent="0.2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>
        <f t="shared" ref="O2371:O2434" si="148">ROUND(E2371/D2371*100,0)</f>
        <v>0</v>
      </c>
      <c r="P2371" t="e">
        <f t="shared" ref="P2371:P2434" si="149">ROUND(E2371/L2371, 2)</f>
        <v>#DIV/0!</v>
      </c>
      <c r="Q2371" t="str">
        <f t="shared" ref="Q2371:Q2434" si="150">LEFT(N2371, SEARCH("/", N2371)-1)</f>
        <v>technology</v>
      </c>
      <c r="R2371" t="str">
        <f t="shared" ref="R2371:R2434" si="151">RIGHT(N2371, LEN(N2371)-SEARCH("/", N2371))</f>
        <v>web</v>
      </c>
    </row>
    <row r="2372" spans="1:18" ht="45" x14ac:dyDescent="0.2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5" x14ac:dyDescent="0.2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5" x14ac:dyDescent="0.2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x14ac:dyDescent="0.2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x14ac:dyDescent="0.2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0" x14ac:dyDescent="0.2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0" x14ac:dyDescent="0.2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5" x14ac:dyDescent="0.2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x14ac:dyDescent="0.2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x14ac:dyDescent="0.2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5" x14ac:dyDescent="0.2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x14ac:dyDescent="0.2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45" x14ac:dyDescent="0.2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x14ac:dyDescent="0.2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x14ac:dyDescent="0.2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5" x14ac:dyDescent="0.2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x14ac:dyDescent="0.2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x14ac:dyDescent="0.2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5" x14ac:dyDescent="0.2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5" x14ac:dyDescent="0.2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5" x14ac:dyDescent="0.2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2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5" x14ac:dyDescent="0.2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0" x14ac:dyDescent="0.2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30" x14ac:dyDescent="0.2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x14ac:dyDescent="0.2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5" x14ac:dyDescent="0.2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45" x14ac:dyDescent="0.2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5" x14ac:dyDescent="0.2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5" x14ac:dyDescent="0.2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x14ac:dyDescent="0.2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x14ac:dyDescent="0.2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45" x14ac:dyDescent="0.2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x14ac:dyDescent="0.2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5" x14ac:dyDescent="0.2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x14ac:dyDescent="0.2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>
        <f t="shared" ref="O2435:O2498" si="152">ROUND(E2435/D2435*100,0)</f>
        <v>0</v>
      </c>
      <c r="P2435" t="e">
        <f t="shared" ref="P2435:P2498" si="153">ROUND(E2435/L2435, 2)</f>
        <v>#DIV/0!</v>
      </c>
      <c r="Q2435" t="str">
        <f t="shared" ref="Q2435:Q2498" si="154">LEFT(N2435, SEARCH("/", N2435)-1)</f>
        <v>food</v>
      </c>
      <c r="R2435" t="str">
        <f t="shared" ref="R2435:R2498" si="155">RIGHT(N2435, LEN(N2435)-SEARCH("/", N2435))</f>
        <v>food trucks</v>
      </c>
    </row>
    <row r="2436" spans="1:18" ht="45" x14ac:dyDescent="0.2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x14ac:dyDescent="0.2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5" x14ac:dyDescent="0.2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x14ac:dyDescent="0.2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>
        <f t="shared" ref="O2499:O2562" si="156">ROUND(E2499/D2499*100,0)</f>
        <v>113</v>
      </c>
      <c r="P2499">
        <f t="shared" ref="P2499:P2562" si="157">ROUND(E2499/L2499, 2)</f>
        <v>80.55</v>
      </c>
      <c r="Q2499" t="str">
        <f t="shared" ref="Q2499:Q2562" si="158">LEFT(N2499, SEARCH("/", N2499)-1)</f>
        <v>music</v>
      </c>
      <c r="R2499" t="str">
        <f t="shared" ref="R2499:R2562" si="159">RIGHT(N2499, LEN(N2499)-SEARCH("/", N2499))</f>
        <v>indie rock</v>
      </c>
    </row>
    <row r="2500" spans="1:18" ht="45" x14ac:dyDescent="0.2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5" x14ac:dyDescent="0.2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45" x14ac:dyDescent="0.2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5" x14ac:dyDescent="0.2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0" x14ac:dyDescent="0.2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5" x14ac:dyDescent="0.2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5" x14ac:dyDescent="0.2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5" x14ac:dyDescent="0.2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5" x14ac:dyDescent="0.2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5" x14ac:dyDescent="0.2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5" x14ac:dyDescent="0.2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5" x14ac:dyDescent="0.2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5" x14ac:dyDescent="0.2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5" x14ac:dyDescent="0.2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0" x14ac:dyDescent="0.2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5" x14ac:dyDescent="0.2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x14ac:dyDescent="0.2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>
        <f t="shared" ref="O2563:O2626" si="160">ROUND(E2563/D2563*100,0)</f>
        <v>0</v>
      </c>
      <c r="P2563" t="e">
        <f t="shared" ref="P2563:P2626" si="161">ROUND(E2563/L2563, 2)</f>
        <v>#DIV/0!</v>
      </c>
      <c r="Q2563" t="str">
        <f t="shared" ref="Q2563:Q2626" si="162">LEFT(N2563, SEARCH("/", N2563)-1)</f>
        <v>food</v>
      </c>
      <c r="R2563" t="str">
        <f t="shared" ref="R2563:R2626" si="163">RIGHT(N2563, LEN(N2563)-SEARCH("/", N2563))</f>
        <v>food trucks</v>
      </c>
    </row>
    <row r="2564" spans="1:18" ht="45" x14ac:dyDescent="0.2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x14ac:dyDescent="0.2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5" x14ac:dyDescent="0.2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5" x14ac:dyDescent="0.2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5" x14ac:dyDescent="0.2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5" x14ac:dyDescent="0.2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5" x14ac:dyDescent="0.2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x14ac:dyDescent="0.2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x14ac:dyDescent="0.2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45" x14ac:dyDescent="0.2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5" x14ac:dyDescent="0.2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x14ac:dyDescent="0.2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5" x14ac:dyDescent="0.2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x14ac:dyDescent="0.2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5" x14ac:dyDescent="0.2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30" x14ac:dyDescent="0.2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30" x14ac:dyDescent="0.2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x14ac:dyDescent="0.2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>
        <f t="shared" ref="O2627:O2690" si="164">ROUND(E2627/D2627*100,0)</f>
        <v>956</v>
      </c>
      <c r="P2627">
        <f t="shared" ref="P2627:P2690" si="165">ROUND(E2627/L2627, 2)</f>
        <v>27.58</v>
      </c>
      <c r="Q2627" t="str">
        <f t="shared" ref="Q2627:Q2690" si="166">LEFT(N2627, SEARCH("/", N2627)-1)</f>
        <v>technology</v>
      </c>
      <c r="R2627" t="str">
        <f t="shared" ref="R2627:R2690" si="167">RIGHT(N2627, LEN(N2627)-SEARCH("/", N2627))</f>
        <v>space exploration</v>
      </c>
    </row>
    <row r="2628" spans="1:18" ht="45" x14ac:dyDescent="0.2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5" x14ac:dyDescent="0.2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5" x14ac:dyDescent="0.2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5" x14ac:dyDescent="0.2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x14ac:dyDescent="0.2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2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45" x14ac:dyDescent="0.2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5" x14ac:dyDescent="0.2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5" x14ac:dyDescent="0.2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5" x14ac:dyDescent="0.2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5" x14ac:dyDescent="0.2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5" x14ac:dyDescent="0.2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x14ac:dyDescent="0.2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5" x14ac:dyDescent="0.2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5" x14ac:dyDescent="0.2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45" x14ac:dyDescent="0.2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5" x14ac:dyDescent="0.2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5" x14ac:dyDescent="0.2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x14ac:dyDescent="0.2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5" x14ac:dyDescent="0.2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x14ac:dyDescent="0.2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x14ac:dyDescent="0.2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x14ac:dyDescent="0.2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5" x14ac:dyDescent="0.2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>
        <f t="shared" ref="O2691:O2754" si="168">ROUND(E2691/D2691*100,0)</f>
        <v>0</v>
      </c>
      <c r="P2691">
        <f t="shared" ref="P2691:P2754" si="169">ROUND(E2691/L2691, 2)</f>
        <v>1</v>
      </c>
      <c r="Q2691" t="str">
        <f t="shared" ref="Q2691:Q2754" si="170">LEFT(N2691, SEARCH("/", N2691)-1)</f>
        <v>food</v>
      </c>
      <c r="R2691" t="str">
        <f t="shared" ref="R2691:R2754" si="171">RIGHT(N2691, LEN(N2691)-SEARCH("/", N2691))</f>
        <v>food trucks</v>
      </c>
    </row>
    <row r="2692" spans="1:18" ht="45" x14ac:dyDescent="0.2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x14ac:dyDescent="0.2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45" x14ac:dyDescent="0.2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x14ac:dyDescent="0.2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45" x14ac:dyDescent="0.2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5" x14ac:dyDescent="0.2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5" x14ac:dyDescent="0.2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30" x14ac:dyDescent="0.2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5" x14ac:dyDescent="0.2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5" x14ac:dyDescent="0.2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5" x14ac:dyDescent="0.2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5" x14ac:dyDescent="0.2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x14ac:dyDescent="0.2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5" x14ac:dyDescent="0.2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5" x14ac:dyDescent="0.2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>
        <f t="shared" ref="O2755:O2818" si="172">ROUND(E2755/D2755*100,0)</f>
        <v>19</v>
      </c>
      <c r="P2755">
        <f t="shared" ref="P2755:P2818" si="173">ROUND(E2755/L2755, 2)</f>
        <v>47.5</v>
      </c>
      <c r="Q2755" t="str">
        <f t="shared" ref="Q2755:Q2818" si="174">LEFT(N2755, SEARCH("/", N2755)-1)</f>
        <v>publishing</v>
      </c>
      <c r="R2755" t="str">
        <f t="shared" ref="R2755:R2818" si="175">RIGHT(N2755, LEN(N2755)-SEARCH("/", N2755))</f>
        <v>children's books</v>
      </c>
    </row>
    <row r="2756" spans="1:18" ht="45" x14ac:dyDescent="0.2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0" x14ac:dyDescent="0.2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x14ac:dyDescent="0.2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x14ac:dyDescent="0.2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5" x14ac:dyDescent="0.2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x14ac:dyDescent="0.2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5" x14ac:dyDescent="0.2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x14ac:dyDescent="0.2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5" x14ac:dyDescent="0.2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x14ac:dyDescent="0.2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x14ac:dyDescent="0.2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5" x14ac:dyDescent="0.2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x14ac:dyDescent="0.2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>
        <f t="shared" ref="O2819:O2882" si="176">ROUND(E2819/D2819*100,0)</f>
        <v>130</v>
      </c>
      <c r="P2819">
        <f t="shared" ref="P2819:P2882" si="177">ROUND(E2819/L2819, 2)</f>
        <v>23.64</v>
      </c>
      <c r="Q2819" t="str">
        <f t="shared" ref="Q2819:Q2882" si="178">LEFT(N2819, SEARCH("/", N2819)-1)</f>
        <v>theater</v>
      </c>
      <c r="R2819" t="str">
        <f t="shared" ref="R2819:R2882" si="179">RIGHT(N2819, LEN(N2819)-SEARCH("/", N2819))</f>
        <v>plays</v>
      </c>
    </row>
    <row r="2820" spans="1:18" ht="45" x14ac:dyDescent="0.2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5" x14ac:dyDescent="0.2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x14ac:dyDescent="0.2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5" x14ac:dyDescent="0.2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5" x14ac:dyDescent="0.2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45" x14ac:dyDescent="0.2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5" x14ac:dyDescent="0.2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5" x14ac:dyDescent="0.2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5" x14ac:dyDescent="0.2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x14ac:dyDescent="0.2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5" x14ac:dyDescent="0.2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5" x14ac:dyDescent="0.2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45" x14ac:dyDescent="0.2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x14ac:dyDescent="0.2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0" x14ac:dyDescent="0.2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x14ac:dyDescent="0.2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5" x14ac:dyDescent="0.2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5" x14ac:dyDescent="0.2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5" x14ac:dyDescent="0.2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5" x14ac:dyDescent="0.2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5" x14ac:dyDescent="0.2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45" x14ac:dyDescent="0.2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5" x14ac:dyDescent="0.2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30" x14ac:dyDescent="0.2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5" x14ac:dyDescent="0.2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5" x14ac:dyDescent="0.2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5" x14ac:dyDescent="0.2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5" x14ac:dyDescent="0.2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5" x14ac:dyDescent="0.2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x14ac:dyDescent="0.2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5" x14ac:dyDescent="0.2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>
        <f t="shared" ref="O2883:O2946" si="180">ROUND(E2883/D2883*100,0)</f>
        <v>0</v>
      </c>
      <c r="P2883" t="e">
        <f t="shared" ref="P2883:P2946" si="181">ROUND(E2883/L2883, 2)</f>
        <v>#DIV/0!</v>
      </c>
      <c r="Q2883" t="str">
        <f t="shared" ref="Q2883:Q2946" si="182">LEFT(N2883, SEARCH("/", N2883)-1)</f>
        <v>theater</v>
      </c>
      <c r="R2883" t="str">
        <f t="shared" ref="R2883:R2946" si="183">RIGHT(N2883, LEN(N2883)-SEARCH("/", N2883))</f>
        <v>plays</v>
      </c>
    </row>
    <row r="2884" spans="1:18" ht="45" x14ac:dyDescent="0.2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x14ac:dyDescent="0.2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0" x14ac:dyDescent="0.2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x14ac:dyDescent="0.2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x14ac:dyDescent="0.2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x14ac:dyDescent="0.2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5" x14ac:dyDescent="0.2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x14ac:dyDescent="0.2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2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5" x14ac:dyDescent="0.2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5" x14ac:dyDescent="0.2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5" x14ac:dyDescent="0.2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5" x14ac:dyDescent="0.2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5" x14ac:dyDescent="0.2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5" x14ac:dyDescent="0.2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x14ac:dyDescent="0.2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x14ac:dyDescent="0.2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5" x14ac:dyDescent="0.2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45" x14ac:dyDescent="0.2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5" x14ac:dyDescent="0.2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5" x14ac:dyDescent="0.2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x14ac:dyDescent="0.2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5" x14ac:dyDescent="0.2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5" x14ac:dyDescent="0.2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30" x14ac:dyDescent="0.2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5" x14ac:dyDescent="0.2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5" x14ac:dyDescent="0.2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x14ac:dyDescent="0.2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5" x14ac:dyDescent="0.2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0" x14ac:dyDescent="0.2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x14ac:dyDescent="0.2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>
        <f t="shared" ref="O2947:O3010" si="184">ROUND(E2947/D2947*100,0)</f>
        <v>0</v>
      </c>
      <c r="P2947" t="e">
        <f t="shared" ref="P2947:P3010" si="185">ROUND(E2947/L2947, 2)</f>
        <v>#DIV/0!</v>
      </c>
      <c r="Q2947" t="str">
        <f t="shared" ref="Q2947:Q3010" si="186">LEFT(N2947, SEARCH("/", N2947)-1)</f>
        <v>theater</v>
      </c>
      <c r="R2947" t="str">
        <f t="shared" ref="R2947:R3010" si="187">RIGHT(N2947, LEN(N2947)-SEARCH("/", N2947))</f>
        <v>spaces</v>
      </c>
    </row>
    <row r="2948" spans="1:18" ht="45" x14ac:dyDescent="0.2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x14ac:dyDescent="0.2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45" x14ac:dyDescent="0.2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5" x14ac:dyDescent="0.2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5" x14ac:dyDescent="0.2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5" x14ac:dyDescent="0.2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0" x14ac:dyDescent="0.2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x14ac:dyDescent="0.2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5" x14ac:dyDescent="0.2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>
        <f t="shared" ref="O3011:O3074" si="188">ROUND(E3011/D3011*100,0)</f>
        <v>120</v>
      </c>
      <c r="P3011">
        <f t="shared" ref="P3011:P3074" si="189">ROUND(E3011/L3011, 2)</f>
        <v>233.9</v>
      </c>
      <c r="Q3011" t="str">
        <f t="shared" ref="Q3011:Q3074" si="190">LEFT(N3011, SEARCH("/", N3011)-1)</f>
        <v>theater</v>
      </c>
      <c r="R3011" t="str">
        <f t="shared" ref="R3011:R3074" si="191">RIGHT(N3011, LEN(N3011)-SEARCH("/", N3011))</f>
        <v>spaces</v>
      </c>
    </row>
    <row r="3012" spans="1:18" ht="45" x14ac:dyDescent="0.2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45" x14ac:dyDescent="0.2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30" x14ac:dyDescent="0.2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5" x14ac:dyDescent="0.2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5" x14ac:dyDescent="0.2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5" x14ac:dyDescent="0.2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x14ac:dyDescent="0.2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5" x14ac:dyDescent="0.2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x14ac:dyDescent="0.2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x14ac:dyDescent="0.2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5" x14ac:dyDescent="0.2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30" x14ac:dyDescent="0.2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5" x14ac:dyDescent="0.2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5" x14ac:dyDescent="0.2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x14ac:dyDescent="0.2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5" x14ac:dyDescent="0.2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5" x14ac:dyDescent="0.2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>
        <f t="shared" ref="O3075:O3138" si="192">ROUND(E3075/D3075*100,0)</f>
        <v>0</v>
      </c>
      <c r="P3075">
        <f t="shared" ref="P3075:P3138" si="193">ROUND(E3075/L3075, 2)</f>
        <v>92.14</v>
      </c>
      <c r="Q3075" t="str">
        <f t="shared" ref="Q3075:Q3138" si="194">LEFT(N3075, SEARCH("/", N3075)-1)</f>
        <v>theater</v>
      </c>
      <c r="R3075" t="str">
        <f t="shared" ref="R3075:R3138" si="195">RIGHT(N3075, LEN(N3075)-SEARCH("/", N3075))</f>
        <v>spaces</v>
      </c>
    </row>
    <row r="3076" spans="1:18" ht="60" x14ac:dyDescent="0.2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5" x14ac:dyDescent="0.2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5" x14ac:dyDescent="0.2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5" x14ac:dyDescent="0.2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5" x14ac:dyDescent="0.2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5" x14ac:dyDescent="0.2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0" x14ac:dyDescent="0.2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45" x14ac:dyDescent="0.2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5" x14ac:dyDescent="0.2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5" x14ac:dyDescent="0.2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5" x14ac:dyDescent="0.2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0" x14ac:dyDescent="0.2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x14ac:dyDescent="0.2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5" x14ac:dyDescent="0.2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45" x14ac:dyDescent="0.2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45" x14ac:dyDescent="0.2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30" x14ac:dyDescent="0.2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5" x14ac:dyDescent="0.2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5" x14ac:dyDescent="0.2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5" x14ac:dyDescent="0.2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5" x14ac:dyDescent="0.2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45" x14ac:dyDescent="0.2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x14ac:dyDescent="0.2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5" x14ac:dyDescent="0.2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45" x14ac:dyDescent="0.2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5" x14ac:dyDescent="0.2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2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x14ac:dyDescent="0.2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x14ac:dyDescent="0.2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5" x14ac:dyDescent="0.2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5" x14ac:dyDescent="0.2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5" x14ac:dyDescent="0.2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5" x14ac:dyDescent="0.2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x14ac:dyDescent="0.2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0" x14ac:dyDescent="0.2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x14ac:dyDescent="0.2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30" x14ac:dyDescent="0.2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5" x14ac:dyDescent="0.2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5" x14ac:dyDescent="0.2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5" x14ac:dyDescent="0.2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5" x14ac:dyDescent="0.2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x14ac:dyDescent="0.2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x14ac:dyDescent="0.2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5" x14ac:dyDescent="0.2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5" x14ac:dyDescent="0.2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5" x14ac:dyDescent="0.2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30" x14ac:dyDescent="0.2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>
        <f t="shared" ref="O3139:O3202" si="196">ROUND(E3139/D3139*100,0)</f>
        <v>3</v>
      </c>
      <c r="P3139">
        <f t="shared" ref="P3139:P3202" si="197">ROUND(E3139/L3139, 2)</f>
        <v>50</v>
      </c>
      <c r="Q3139" t="str">
        <f t="shared" ref="Q3139:Q3202" si="198">LEFT(N3139, SEARCH("/", N3139)-1)</f>
        <v>theater</v>
      </c>
      <c r="R3139" t="str">
        <f t="shared" ref="R3139:R3202" si="199">RIGHT(N3139, LEN(N3139)-SEARCH("/", N3139))</f>
        <v>plays</v>
      </c>
    </row>
    <row r="3140" spans="1:18" ht="60" x14ac:dyDescent="0.2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5" x14ac:dyDescent="0.2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x14ac:dyDescent="0.2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30" x14ac:dyDescent="0.2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0" x14ac:dyDescent="0.2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5" x14ac:dyDescent="0.2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45" x14ac:dyDescent="0.2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5" x14ac:dyDescent="0.2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5" x14ac:dyDescent="0.2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5" x14ac:dyDescent="0.2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x14ac:dyDescent="0.2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5" x14ac:dyDescent="0.2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45" x14ac:dyDescent="0.2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x14ac:dyDescent="0.2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>
        <f t="shared" ref="O3203:O3266" si="200">ROUND(E3203/D3203*100,0)</f>
        <v>1</v>
      </c>
      <c r="P3203">
        <f t="shared" ref="P3203:P3266" si="201">ROUND(E3203/L3203, 2)</f>
        <v>12.5</v>
      </c>
      <c r="Q3203" t="str">
        <f t="shared" ref="Q3203:Q3266" si="202">LEFT(N3203, SEARCH("/", N3203)-1)</f>
        <v>theater</v>
      </c>
      <c r="R3203" t="str">
        <f t="shared" ref="R3203:R3266" si="203">RIGHT(N3203, LEN(N3203)-SEARCH("/", N3203))</f>
        <v>musical</v>
      </c>
    </row>
    <row r="3204" spans="1:18" ht="45" x14ac:dyDescent="0.2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0" x14ac:dyDescent="0.2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5" x14ac:dyDescent="0.2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5" x14ac:dyDescent="0.2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5" x14ac:dyDescent="0.2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5" x14ac:dyDescent="0.2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>
        <f t="shared" ref="O3267:O3330" si="204">ROUND(E3267/D3267*100,0)</f>
        <v>164</v>
      </c>
      <c r="P3267">
        <f t="shared" ref="P3267:P3330" si="205">ROUND(E3267/L3267, 2)</f>
        <v>70.290000000000006</v>
      </c>
      <c r="Q3267" t="str">
        <f t="shared" ref="Q3267:Q3330" si="206">LEFT(N3267, SEARCH("/", N3267)-1)</f>
        <v>theater</v>
      </c>
      <c r="R3267" t="str">
        <f t="shared" ref="R3267:R3330" si="207">RIGHT(N3267, LEN(N3267)-SEARCH("/", N3267))</f>
        <v>plays</v>
      </c>
    </row>
    <row r="3268" spans="1:18" ht="45" x14ac:dyDescent="0.2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>
        <f t="shared" ref="O3331:O3394" si="208">ROUND(E3331/D3331*100,0)</f>
        <v>117</v>
      </c>
      <c r="P3331">
        <f t="shared" ref="P3331:P3394" si="209">ROUND(E3331/L3331, 2)</f>
        <v>44.92</v>
      </c>
      <c r="Q3331" t="str">
        <f t="shared" ref="Q3331:Q3394" si="210">LEFT(N3331, SEARCH("/", N3331)-1)</f>
        <v>theater</v>
      </c>
      <c r="R3331" t="str">
        <f t="shared" ref="R3331:R3394" si="211">RIGHT(N3331, LEN(N3331)-SEARCH("/", N3331))</f>
        <v>plays</v>
      </c>
    </row>
    <row r="3332" spans="1:18" ht="45" x14ac:dyDescent="0.2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>
        <f t="shared" ref="O3395:O3458" si="212">ROUND(E3395/D3395*100,0)</f>
        <v>106</v>
      </c>
      <c r="P3395">
        <f t="shared" ref="P3395:P3458" si="213">ROUND(E3395/L3395, 2)</f>
        <v>36.07</v>
      </c>
      <c r="Q3395" t="str">
        <f t="shared" ref="Q3395:Q3458" si="214">LEFT(N3395, SEARCH("/", N3395)-1)</f>
        <v>theater</v>
      </c>
      <c r="R3395" t="str">
        <f t="shared" ref="R3395:R3458" si="215">RIGHT(N3395, LEN(N3395)-SEARCH("/", N3395))</f>
        <v>plays</v>
      </c>
    </row>
    <row r="3396" spans="1:18" ht="45" x14ac:dyDescent="0.2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>
        <f t="shared" ref="O3459:O3522" si="216">ROUND(E3459/D3459*100,0)</f>
        <v>140</v>
      </c>
      <c r="P3459">
        <f t="shared" ref="P3459:P3522" si="217">ROUND(E3459/L3459, 2)</f>
        <v>50.98</v>
      </c>
      <c r="Q3459" t="str">
        <f t="shared" ref="Q3459:Q3522" si="218">LEFT(N3459, SEARCH("/", N3459)-1)</f>
        <v>theater</v>
      </c>
      <c r="R3459" t="str">
        <f t="shared" ref="R3459:R3522" si="219">RIGHT(N3459, LEN(N3459)-SEARCH("/", N3459))</f>
        <v>plays</v>
      </c>
    </row>
    <row r="3460" spans="1:18" ht="45" x14ac:dyDescent="0.2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>
        <f t="shared" ref="O3523:O3586" si="220">ROUND(E3523/D3523*100,0)</f>
        <v>169</v>
      </c>
      <c r="P3523">
        <f t="shared" ref="P3523:P3586" si="221">ROUND(E3523/L3523, 2)</f>
        <v>45.62</v>
      </c>
      <c r="Q3523" t="str">
        <f t="shared" ref="Q3523:Q3586" si="222">LEFT(N3523, SEARCH("/", N3523)-1)</f>
        <v>theater</v>
      </c>
      <c r="R3523" t="str">
        <f t="shared" ref="R3523:R3586" si="223">RIGHT(N3523, LEN(N3523)-SEARCH("/", N3523))</f>
        <v>plays</v>
      </c>
    </row>
    <row r="3524" spans="1:18" ht="45" x14ac:dyDescent="0.2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>
        <f t="shared" ref="O3587:O3650" si="224">ROUND(E3587/D3587*100,0)</f>
        <v>119</v>
      </c>
      <c r="P3587">
        <f t="shared" ref="P3587:P3650" si="225">ROUND(E3587/L3587, 2)</f>
        <v>176.09</v>
      </c>
      <c r="Q3587" t="str">
        <f t="shared" ref="Q3587:Q3650" si="226">LEFT(N3587, SEARCH("/", N3587)-1)</f>
        <v>theater</v>
      </c>
      <c r="R3587" t="str">
        <f t="shared" ref="R3587:R3650" si="227">RIGHT(N3587, LEN(N3587)-SEARCH("/", N3587))</f>
        <v>plays</v>
      </c>
    </row>
    <row r="3588" spans="1:18" x14ac:dyDescent="0.2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5" x14ac:dyDescent="0.2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5" x14ac:dyDescent="0.2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x14ac:dyDescent="0.2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x14ac:dyDescent="0.2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5" x14ac:dyDescent="0.2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5" x14ac:dyDescent="0.2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x14ac:dyDescent="0.2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5" x14ac:dyDescent="0.2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5" x14ac:dyDescent="0.2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5" x14ac:dyDescent="0.2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>
        <f t="shared" ref="O3651:O3714" si="228">ROUND(E3651/D3651*100,0)</f>
        <v>104</v>
      </c>
      <c r="P3651">
        <f t="shared" ref="P3651:P3714" si="229">ROUND(E3651/L3651, 2)</f>
        <v>97.5</v>
      </c>
      <c r="Q3651" t="str">
        <f t="shared" ref="Q3651:Q3714" si="230">LEFT(N3651, SEARCH("/", N3651)-1)</f>
        <v>theater</v>
      </c>
      <c r="R3651" t="str">
        <f t="shared" ref="R3651:R3714" si="231">RIGHT(N3651, LEN(N3651)-SEARCH("/", N3651))</f>
        <v>plays</v>
      </c>
    </row>
    <row r="3652" spans="1:18" ht="45" x14ac:dyDescent="0.2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>
        <f t="shared" ref="O3715:O3778" si="232">ROUND(E3715/D3715*100,0)</f>
        <v>102</v>
      </c>
      <c r="P3715">
        <f t="shared" ref="P3715:P3778" si="233">ROUND(E3715/L3715, 2)</f>
        <v>106.84</v>
      </c>
      <c r="Q3715" t="str">
        <f t="shared" ref="Q3715:Q3778" si="234">LEFT(N3715, SEARCH("/", N3715)-1)</f>
        <v>theater</v>
      </c>
      <c r="R3715" t="str">
        <f t="shared" ref="R3715:R3778" si="235">RIGHT(N3715, LEN(N3715)-SEARCH("/", N3715))</f>
        <v>plays</v>
      </c>
    </row>
    <row r="3716" spans="1:18" ht="45" x14ac:dyDescent="0.2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30" x14ac:dyDescent="0.2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5" x14ac:dyDescent="0.2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x14ac:dyDescent="0.2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30" x14ac:dyDescent="0.2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5" x14ac:dyDescent="0.2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x14ac:dyDescent="0.2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0" x14ac:dyDescent="0.2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x14ac:dyDescent="0.2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5" x14ac:dyDescent="0.2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5" x14ac:dyDescent="0.2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x14ac:dyDescent="0.2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5" x14ac:dyDescent="0.2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2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>
        <f t="shared" ref="O3779:O3842" si="236">ROUND(E3779/D3779*100,0)</f>
        <v>143</v>
      </c>
      <c r="P3779">
        <f t="shared" ref="P3779:P3842" si="237">ROUND(E3779/L3779, 2)</f>
        <v>48.54</v>
      </c>
      <c r="Q3779" t="str">
        <f t="shared" ref="Q3779:Q3842" si="238">LEFT(N3779, SEARCH("/", N3779)-1)</f>
        <v>theater</v>
      </c>
      <c r="R3779" t="str">
        <f t="shared" ref="R3779:R3842" si="239">RIGHT(N3779, LEN(N3779)-SEARCH("/", N3779))</f>
        <v>musical</v>
      </c>
    </row>
    <row r="3780" spans="1:18" ht="30" x14ac:dyDescent="0.2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x14ac:dyDescent="0.2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5" x14ac:dyDescent="0.2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x14ac:dyDescent="0.2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x14ac:dyDescent="0.2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x14ac:dyDescent="0.2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5" x14ac:dyDescent="0.2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x14ac:dyDescent="0.2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5" x14ac:dyDescent="0.2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5" x14ac:dyDescent="0.2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5" x14ac:dyDescent="0.2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x14ac:dyDescent="0.2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5" x14ac:dyDescent="0.2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>
        <f t="shared" ref="O3843:O3906" si="240">ROUND(E3843/D3843*100,0)</f>
        <v>9</v>
      </c>
      <c r="P3843">
        <f t="shared" ref="P3843:P3906" si="241">ROUND(E3843/L3843, 2)</f>
        <v>25.65</v>
      </c>
      <c r="Q3843" t="str">
        <f t="shared" ref="Q3843:Q3906" si="242">LEFT(N3843, SEARCH("/", N3843)-1)</f>
        <v>theater</v>
      </c>
      <c r="R3843" t="str">
        <f t="shared" ref="R3843:R3906" si="243">RIGHT(N3843, LEN(N3843)-SEARCH("/", N3843))</f>
        <v>plays</v>
      </c>
    </row>
    <row r="3844" spans="1:18" ht="45" x14ac:dyDescent="0.2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5" x14ac:dyDescent="0.2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5" x14ac:dyDescent="0.2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5" x14ac:dyDescent="0.2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45" x14ac:dyDescent="0.2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x14ac:dyDescent="0.2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5" x14ac:dyDescent="0.2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x14ac:dyDescent="0.2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x14ac:dyDescent="0.2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x14ac:dyDescent="0.2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x14ac:dyDescent="0.2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x14ac:dyDescent="0.2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5" x14ac:dyDescent="0.2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2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45" x14ac:dyDescent="0.2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x14ac:dyDescent="0.2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5" x14ac:dyDescent="0.2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5" x14ac:dyDescent="0.2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5" x14ac:dyDescent="0.2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5" x14ac:dyDescent="0.2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5" x14ac:dyDescent="0.2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5" x14ac:dyDescent="0.2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x14ac:dyDescent="0.2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5" x14ac:dyDescent="0.2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5" x14ac:dyDescent="0.2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5" x14ac:dyDescent="0.2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5" x14ac:dyDescent="0.2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45" x14ac:dyDescent="0.2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5" x14ac:dyDescent="0.2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5" x14ac:dyDescent="0.2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5" x14ac:dyDescent="0.2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x14ac:dyDescent="0.2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5" x14ac:dyDescent="0.2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0" x14ac:dyDescent="0.2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x14ac:dyDescent="0.2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x14ac:dyDescent="0.2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45" x14ac:dyDescent="0.2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x14ac:dyDescent="0.2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5" x14ac:dyDescent="0.2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>
        <f t="shared" ref="O3907:O3970" si="244">ROUND(E3907/D3907*100,0)</f>
        <v>12</v>
      </c>
      <c r="P3907">
        <f t="shared" ref="P3907:P3970" si="245">ROUND(E3907/L3907, 2)</f>
        <v>24.71</v>
      </c>
      <c r="Q3907" t="str">
        <f t="shared" ref="Q3907:Q3970" si="246">LEFT(N3907, SEARCH("/", N3907)-1)</f>
        <v>theater</v>
      </c>
      <c r="R3907" t="str">
        <f t="shared" ref="R3907:R3970" si="247">RIGHT(N3907, LEN(N3907)-SEARCH("/", N3907))</f>
        <v>plays</v>
      </c>
    </row>
    <row r="3908" spans="1:18" ht="45" x14ac:dyDescent="0.2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30" x14ac:dyDescent="0.2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5" x14ac:dyDescent="0.2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5" x14ac:dyDescent="0.2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5" x14ac:dyDescent="0.2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x14ac:dyDescent="0.2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x14ac:dyDescent="0.2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x14ac:dyDescent="0.2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x14ac:dyDescent="0.2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5" x14ac:dyDescent="0.2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5" x14ac:dyDescent="0.2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x14ac:dyDescent="0.2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x14ac:dyDescent="0.2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5" x14ac:dyDescent="0.2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5" x14ac:dyDescent="0.2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5" x14ac:dyDescent="0.2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5" x14ac:dyDescent="0.2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5" x14ac:dyDescent="0.2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5" x14ac:dyDescent="0.2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5" x14ac:dyDescent="0.2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5" x14ac:dyDescent="0.2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5" x14ac:dyDescent="0.2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5" x14ac:dyDescent="0.2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5" x14ac:dyDescent="0.2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45" x14ac:dyDescent="0.2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5" x14ac:dyDescent="0.2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5" x14ac:dyDescent="0.2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5" x14ac:dyDescent="0.2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5" x14ac:dyDescent="0.2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45" x14ac:dyDescent="0.2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5" x14ac:dyDescent="0.2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5" x14ac:dyDescent="0.2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5" x14ac:dyDescent="0.2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5" x14ac:dyDescent="0.2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5" x14ac:dyDescent="0.2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5" x14ac:dyDescent="0.2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5" x14ac:dyDescent="0.2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5" x14ac:dyDescent="0.2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5" x14ac:dyDescent="0.2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5" x14ac:dyDescent="0.2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5" x14ac:dyDescent="0.2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5" x14ac:dyDescent="0.2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5" x14ac:dyDescent="0.2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5" x14ac:dyDescent="0.2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45" x14ac:dyDescent="0.2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>
        <f t="shared" ref="O3971:O4034" si="248">ROUND(E3971/D3971*100,0)</f>
        <v>7</v>
      </c>
      <c r="P3971">
        <f t="shared" ref="P3971:P4034" si="249">ROUND(E3971/L3971, 2)</f>
        <v>35.17</v>
      </c>
      <c r="Q3971" t="str">
        <f t="shared" ref="Q3971:Q4034" si="250">LEFT(N3971, SEARCH("/", N3971)-1)</f>
        <v>theater</v>
      </c>
      <c r="R3971" t="str">
        <f t="shared" ref="R3971:R4034" si="251">RIGHT(N3971, LEN(N3971)-SEARCH("/", N3971))</f>
        <v>plays</v>
      </c>
    </row>
    <row r="3972" spans="1:18" ht="60" x14ac:dyDescent="0.2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5" x14ac:dyDescent="0.2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30" x14ac:dyDescent="0.2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5" x14ac:dyDescent="0.2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5" x14ac:dyDescent="0.2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5" x14ac:dyDescent="0.2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5" x14ac:dyDescent="0.2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5" x14ac:dyDescent="0.2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5" x14ac:dyDescent="0.2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5" x14ac:dyDescent="0.2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45" x14ac:dyDescent="0.2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30" x14ac:dyDescent="0.2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5" x14ac:dyDescent="0.2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5" x14ac:dyDescent="0.2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5" x14ac:dyDescent="0.2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45" x14ac:dyDescent="0.2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5" x14ac:dyDescent="0.2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0" x14ac:dyDescent="0.2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5" x14ac:dyDescent="0.2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5" x14ac:dyDescent="0.2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x14ac:dyDescent="0.2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5" x14ac:dyDescent="0.2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5" x14ac:dyDescent="0.2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5" x14ac:dyDescent="0.2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5" x14ac:dyDescent="0.2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5" x14ac:dyDescent="0.2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5" x14ac:dyDescent="0.2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5" x14ac:dyDescent="0.2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5" x14ac:dyDescent="0.2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5" x14ac:dyDescent="0.2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5" x14ac:dyDescent="0.2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5" x14ac:dyDescent="0.2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5" x14ac:dyDescent="0.2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5" x14ac:dyDescent="0.2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5" x14ac:dyDescent="0.2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5" x14ac:dyDescent="0.2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5" x14ac:dyDescent="0.2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5" x14ac:dyDescent="0.2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5" x14ac:dyDescent="0.2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5" x14ac:dyDescent="0.2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>
        <f t="shared" ref="O4035:O4098" si="252">ROUND(E4035/D4035*100,0)</f>
        <v>26</v>
      </c>
      <c r="P4035">
        <f t="shared" ref="P4035:P4098" si="253">ROUND(E4035/L4035, 2)</f>
        <v>65.34</v>
      </c>
      <c r="Q4035" t="str">
        <f t="shared" ref="Q4035:Q4098" si="254">LEFT(N4035, SEARCH("/", N4035)-1)</f>
        <v>theater</v>
      </c>
      <c r="R4035" t="str">
        <f t="shared" ref="R4035:R4098" si="255">RIGHT(N4035, LEN(N4035)-SEARCH("/", N4035))</f>
        <v>plays</v>
      </c>
    </row>
    <row r="4036" spans="1:18" ht="45" x14ac:dyDescent="0.2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45" x14ac:dyDescent="0.2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0" x14ac:dyDescent="0.2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0" x14ac:dyDescent="0.2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5" x14ac:dyDescent="0.2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5" x14ac:dyDescent="0.2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5" x14ac:dyDescent="0.2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5" x14ac:dyDescent="0.2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5" x14ac:dyDescent="0.2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5" x14ac:dyDescent="0.2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5" x14ac:dyDescent="0.2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5" x14ac:dyDescent="0.2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5" x14ac:dyDescent="0.2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5" x14ac:dyDescent="0.2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45" x14ac:dyDescent="0.2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45" x14ac:dyDescent="0.2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0" x14ac:dyDescent="0.2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5" x14ac:dyDescent="0.2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5" x14ac:dyDescent="0.2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5" x14ac:dyDescent="0.2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30" x14ac:dyDescent="0.2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5" x14ac:dyDescent="0.2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5" x14ac:dyDescent="0.2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30" x14ac:dyDescent="0.2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30" x14ac:dyDescent="0.2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5" x14ac:dyDescent="0.2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5" x14ac:dyDescent="0.2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5" x14ac:dyDescent="0.2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5" x14ac:dyDescent="0.2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5" x14ac:dyDescent="0.2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5" x14ac:dyDescent="0.2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5" x14ac:dyDescent="0.2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5" x14ac:dyDescent="0.2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5" x14ac:dyDescent="0.2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5" x14ac:dyDescent="0.2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5" x14ac:dyDescent="0.2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5" x14ac:dyDescent="0.2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5" x14ac:dyDescent="0.2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5" x14ac:dyDescent="0.2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5" x14ac:dyDescent="0.2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5" x14ac:dyDescent="0.2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0" x14ac:dyDescent="0.2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5" x14ac:dyDescent="0.2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>
        <f t="shared" ref="O4099:O4115" si="256">ROUND(E4099/D4099*100,0)</f>
        <v>0</v>
      </c>
      <c r="P4099" t="e">
        <f t="shared" ref="P4099:P4115" si="257">ROUND(E4099/L4099, 2)</f>
        <v>#DIV/0!</v>
      </c>
      <c r="Q4099" t="str">
        <f t="shared" ref="Q4099:Q4115" si="258">LEFT(N4099, SEARCH("/", N4099)-1)</f>
        <v>theater</v>
      </c>
      <c r="R4099" t="str">
        <f t="shared" ref="R4099:R4115" si="259">RIGHT(N4099, LEN(N4099)-SEARCH("/", N4099))</f>
        <v>plays</v>
      </c>
    </row>
    <row r="4100" spans="1:18" ht="45" x14ac:dyDescent="0.2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5" x14ac:dyDescent="0.2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0" x14ac:dyDescent="0.2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5" x14ac:dyDescent="0.2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45" x14ac:dyDescent="0.2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5" x14ac:dyDescent="0.2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5" x14ac:dyDescent="0.2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5" x14ac:dyDescent="0.2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5" x14ac:dyDescent="0.2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5" x14ac:dyDescent="0.2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Sheet2</vt:lpstr>
      <vt:lpstr>Category Statistics</vt:lpstr>
      <vt:lpstr>Raw Data</vt:lpstr>
      <vt:lpstr>F222 </vt:lpstr>
      <vt:lpstr>O4 </vt:lpstr>
      <vt:lpstr>O6 </vt:lpstr>
      <vt:lpstr>O7 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2018-07-26T21:56:31Z</dcterms:modified>
</cp:coreProperties>
</file>