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wrud_000\Documents\Personal Projects\"/>
    </mc:Choice>
  </mc:AlternateContent>
  <xr:revisionPtr revIDLastSave="0" documentId="13_ncr:1_{54056305-E0EB-4AD9-AC87-F225E8FCCC9D}" xr6:coauthVersionLast="41" xr6:coauthVersionMax="41" xr10:uidLastSave="{00000000-0000-0000-0000-000000000000}"/>
  <bookViews>
    <workbookView xWindow="-98" yWindow="-98" windowWidth="19396" windowHeight="10395" xr2:uid="{4065CF50-F667-4609-843A-97BE19CF68F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J38" i="1"/>
  <c r="M38" i="1"/>
  <c r="J37" i="1"/>
  <c r="M37" i="1"/>
  <c r="J36" i="1"/>
  <c r="M36" i="1"/>
  <c r="J35" i="1"/>
  <c r="M35" i="1"/>
  <c r="J34" i="1"/>
  <c r="M34" i="1"/>
  <c r="O2" i="1" s="1"/>
  <c r="N34" i="1"/>
  <c r="N35" i="1"/>
  <c r="N36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L2" i="1"/>
  <c r="N6" i="1" l="1"/>
  <c r="N38" i="1"/>
  <c r="N37" i="1"/>
  <c r="M25" i="1"/>
  <c r="M9" i="1"/>
  <c r="N25" i="1"/>
  <c r="N9" i="1"/>
  <c r="M21" i="1"/>
  <c r="M5" i="1"/>
  <c r="N21" i="1"/>
  <c r="N5" i="1"/>
  <c r="M33" i="1"/>
  <c r="M17" i="1"/>
  <c r="N33" i="1"/>
  <c r="N17" i="1"/>
  <c r="M29" i="1"/>
  <c r="M13" i="1"/>
  <c r="N29" i="1"/>
  <c r="N13" i="1"/>
  <c r="M32" i="1"/>
  <c r="M28" i="1"/>
  <c r="M24" i="1"/>
  <c r="M20" i="1"/>
  <c r="M16" i="1"/>
  <c r="M12" i="1"/>
  <c r="M8" i="1"/>
  <c r="M4" i="1"/>
  <c r="N32" i="1"/>
  <c r="N28" i="1"/>
  <c r="N24" i="1"/>
  <c r="N20" i="1"/>
  <c r="N16" i="1"/>
  <c r="N12" i="1"/>
  <c r="N8" i="1"/>
  <c r="N4" i="1"/>
  <c r="M31" i="1"/>
  <c r="M27" i="1"/>
  <c r="M23" i="1"/>
  <c r="M19" i="1"/>
  <c r="M15" i="1"/>
  <c r="M11" i="1"/>
  <c r="M7" i="1"/>
  <c r="M3" i="1"/>
  <c r="N31" i="1"/>
  <c r="N27" i="1"/>
  <c r="N23" i="1"/>
  <c r="N19" i="1"/>
  <c r="N15" i="1"/>
  <c r="N11" i="1"/>
  <c r="N7" i="1"/>
  <c r="N3" i="1"/>
  <c r="M30" i="1"/>
  <c r="M26" i="1"/>
  <c r="M22" i="1"/>
  <c r="M18" i="1"/>
  <c r="M14" i="1"/>
  <c r="M10" i="1"/>
  <c r="M6" i="1"/>
  <c r="N2" i="1"/>
  <c r="N30" i="1"/>
  <c r="N26" i="1"/>
  <c r="N22" i="1"/>
  <c r="N18" i="1"/>
  <c r="N14" i="1"/>
  <c r="N10" i="1"/>
  <c r="Q2" i="1" l="1"/>
</calcChain>
</file>

<file path=xl/sharedStrings.xml><?xml version="1.0" encoding="utf-8"?>
<sst xmlns="http://schemas.openxmlformats.org/spreadsheetml/2006/main" count="130" uniqueCount="72">
  <si>
    <t>Fall</t>
  </si>
  <si>
    <t>CHEM</t>
  </si>
  <si>
    <t>ENGE</t>
  </si>
  <si>
    <t>ENGR</t>
  </si>
  <si>
    <t>GEOG</t>
  </si>
  <si>
    <t>MATH</t>
  </si>
  <si>
    <t>Spring</t>
  </si>
  <si>
    <t>PHYS</t>
  </si>
  <si>
    <t>Semester</t>
  </si>
  <si>
    <t>Year</t>
  </si>
  <si>
    <t>College</t>
  </si>
  <si>
    <t>Class #</t>
  </si>
  <si>
    <t>CRN #</t>
  </si>
  <si>
    <t>Avg GPA</t>
  </si>
  <si>
    <t>CS</t>
  </si>
  <si>
    <t>ESM</t>
  </si>
  <si>
    <t>ISE</t>
  </si>
  <si>
    <t>ME</t>
  </si>
  <si>
    <t>Credit Hrs</t>
  </si>
  <si>
    <t>Summer I</t>
  </si>
  <si>
    <t>ECE</t>
  </si>
  <si>
    <t>MSE</t>
  </si>
  <si>
    <t>STAT</t>
  </si>
  <si>
    <t>My GPA</t>
  </si>
  <si>
    <t>Total Avg GPA</t>
  </si>
  <si>
    <t>My Total GPA</t>
  </si>
  <si>
    <t>TAGPAcalc</t>
  </si>
  <si>
    <t>MTGPAcalc</t>
  </si>
  <si>
    <t>Total Hrs</t>
  </si>
  <si>
    <t>Diff</t>
  </si>
  <si>
    <t>Class Name</t>
  </si>
  <si>
    <t>Intro to Chem</t>
  </si>
  <si>
    <t>Foundations of Engineering</t>
  </si>
  <si>
    <t>Galileo Seminar</t>
  </si>
  <si>
    <t>World Regions</t>
  </si>
  <si>
    <t>Calculus 1</t>
  </si>
  <si>
    <t>Chemistry Lab</t>
  </si>
  <si>
    <t>Foundations of Engineering 2</t>
  </si>
  <si>
    <t>Calculus 2</t>
  </si>
  <si>
    <t>Linear Algebra</t>
  </si>
  <si>
    <t>Physics 1</t>
  </si>
  <si>
    <t>Physics 2</t>
  </si>
  <si>
    <t>Intro to C++</t>
  </si>
  <si>
    <t>Statics</t>
  </si>
  <si>
    <t>Manufacturing Processes Lab</t>
  </si>
  <si>
    <t>Multivariable Calculus</t>
  </si>
  <si>
    <t>Engineering Design and Economy</t>
  </si>
  <si>
    <t>Dynamics</t>
  </si>
  <si>
    <t>Differential Equations</t>
  </si>
  <si>
    <t>Applied Electrical Theory</t>
  </si>
  <si>
    <t>Materials Science</t>
  </si>
  <si>
    <t>Statistics for Engineering</t>
  </si>
  <si>
    <t>Industrial Electronics</t>
  </si>
  <si>
    <t>ME Lab</t>
  </si>
  <si>
    <t>Land Vehicle Dynamics</t>
  </si>
  <si>
    <t>Dynamic Systems- Vibrations</t>
  </si>
  <si>
    <t>Heat and Mass Transfer</t>
  </si>
  <si>
    <t>Mechanical Design</t>
  </si>
  <si>
    <t>System Dynamics</t>
  </si>
  <si>
    <t>Fluid Mechanics</t>
  </si>
  <si>
    <t>Thermodynamics</t>
  </si>
  <si>
    <t>Intro to Thermal Fluids</t>
  </si>
  <si>
    <t>Mechanics of Deformable Bodies</t>
  </si>
  <si>
    <t>Notes</t>
  </si>
  <si>
    <t>This data was taken from my specific class information on Virginia Tech's published grade distribution website for each semester. The purpose of this is to show that despite a few hiccups, I have excelled in my classes and I have grown into a better student along the way.</t>
  </si>
  <si>
    <t>Grades were reverse curved in this class</t>
  </si>
  <si>
    <t>BSE</t>
  </si>
  <si>
    <t>Engines and Power Trains</t>
  </si>
  <si>
    <t>ME Lab 2</t>
  </si>
  <si>
    <t>Senior Design Project</t>
  </si>
  <si>
    <t>CAD of Fluid Thermal Systems</t>
  </si>
  <si>
    <t>Automotive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</si>
</sst>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36B9-78FB-4F96-B657-4AB455F7CF4B}">
  <sheetPr codeName="Sheet1"/>
  <dimension ref="A1:Q50"/>
  <sheetViews>
    <sheetView tabSelected="1" zoomScale="60" zoomScaleNormal="60" workbookViewId="0">
      <selection activeCell="K40" sqref="K40:K46"/>
    </sheetView>
  </sheetViews>
  <sheetFormatPr defaultRowHeight="15" x14ac:dyDescent="0.25"/>
  <cols>
    <col min="5" max="5" width="10.7109375" bestFit="1" customWidth="1"/>
    <col min="6" max="6" width="34.28515625" bestFit="1" customWidth="1"/>
    <col min="11" max="11" width="40.7109375" customWidth="1"/>
    <col min="12" max="12" width="10" bestFit="1" customWidth="1"/>
    <col min="13" max="14" width="12" bestFit="1" customWidth="1"/>
    <col min="15" max="15" width="17.5703125" bestFit="1" customWidth="1"/>
    <col min="16" max="16" width="16.85546875" bestFit="1" customWidth="1"/>
    <col min="17" max="17" width="12" bestFit="1" customWidth="1"/>
  </cols>
  <sheetData>
    <row r="1" spans="1:17" ht="18.75" x14ac:dyDescent="0.3">
      <c r="A1" t="s">
        <v>8</v>
      </c>
      <c r="B1" t="s">
        <v>9</v>
      </c>
      <c r="C1" t="s">
        <v>10</v>
      </c>
      <c r="D1" t="s">
        <v>11</v>
      </c>
      <c r="E1" t="s">
        <v>18</v>
      </c>
      <c r="F1" t="s">
        <v>30</v>
      </c>
      <c r="G1" t="s">
        <v>12</v>
      </c>
      <c r="H1" t="s">
        <v>13</v>
      </c>
      <c r="I1" t="s">
        <v>23</v>
      </c>
      <c r="J1" t="s">
        <v>29</v>
      </c>
      <c r="K1" t="s">
        <v>63</v>
      </c>
      <c r="L1" t="s">
        <v>28</v>
      </c>
      <c r="M1" t="s">
        <v>26</v>
      </c>
      <c r="N1" t="s">
        <v>27</v>
      </c>
      <c r="O1" s="2" t="s">
        <v>24</v>
      </c>
      <c r="P1" s="2" t="s">
        <v>25</v>
      </c>
      <c r="Q1" t="s">
        <v>29</v>
      </c>
    </row>
    <row r="2" spans="1:17" ht="21" x14ac:dyDescent="0.35">
      <c r="A2" t="s">
        <v>0</v>
      </c>
      <c r="B2">
        <v>2014</v>
      </c>
      <c r="C2" t="s">
        <v>1</v>
      </c>
      <c r="D2">
        <v>1035</v>
      </c>
      <c r="E2">
        <v>3</v>
      </c>
      <c r="F2" t="s">
        <v>31</v>
      </c>
      <c r="G2">
        <v>81683</v>
      </c>
      <c r="H2">
        <v>2.63</v>
      </c>
      <c r="I2">
        <v>2.7</v>
      </c>
      <c r="J2">
        <f>I2-H2</f>
        <v>7.0000000000000284E-2</v>
      </c>
      <c r="L2">
        <f>SUM(E2:E62)</f>
        <v>106</v>
      </c>
      <c r="M2">
        <f>H2*E2/$L$2</f>
        <v>7.4433962264150944E-2</v>
      </c>
      <c r="N2">
        <f>I2*E2/$L$2</f>
        <v>7.6415094339622652E-2</v>
      </c>
      <c r="O2" s="3">
        <f>SUM(M2:M38)</f>
        <v>2.8880188679245284</v>
      </c>
      <c r="P2" s="3">
        <f>SUM(N2:N38)</f>
        <v>3.24433962264151</v>
      </c>
      <c r="Q2">
        <f>P2-O2</f>
        <v>0.35632075471698155</v>
      </c>
    </row>
    <row r="3" spans="1:17" x14ac:dyDescent="0.25">
      <c r="A3" t="s">
        <v>0</v>
      </c>
      <c r="B3">
        <v>2014</v>
      </c>
      <c r="C3" t="s">
        <v>2</v>
      </c>
      <c r="D3">
        <v>1215</v>
      </c>
      <c r="E3">
        <v>2</v>
      </c>
      <c r="F3" t="s">
        <v>32</v>
      </c>
      <c r="G3">
        <v>88945</v>
      </c>
      <c r="H3">
        <v>3.01</v>
      </c>
      <c r="I3">
        <v>3</v>
      </c>
      <c r="J3">
        <f t="shared" ref="J3:J38" si="0">I3-H3</f>
        <v>-9.9999999999997868E-3</v>
      </c>
      <c r="M3">
        <f t="shared" ref="M3:M38" si="1">H3*E3/$L$2</f>
        <v>5.6792452830188675E-2</v>
      </c>
      <c r="N3">
        <f t="shared" ref="N3:N38" si="2">I3*E3/$L$2</f>
        <v>5.6603773584905662E-2</v>
      </c>
    </row>
    <row r="4" spans="1:17" x14ac:dyDescent="0.25">
      <c r="A4" t="s">
        <v>0</v>
      </c>
      <c r="B4">
        <v>2014</v>
      </c>
      <c r="C4" t="s">
        <v>3</v>
      </c>
      <c r="D4">
        <v>1054</v>
      </c>
      <c r="E4">
        <v>2</v>
      </c>
      <c r="F4" t="s">
        <v>33</v>
      </c>
      <c r="G4">
        <v>83207</v>
      </c>
      <c r="H4">
        <v>3.94</v>
      </c>
      <c r="I4">
        <v>4</v>
      </c>
      <c r="J4">
        <f t="shared" si="0"/>
        <v>6.0000000000000053E-2</v>
      </c>
      <c r="M4">
        <f t="shared" si="1"/>
        <v>7.4339622641509437E-2</v>
      </c>
      <c r="N4">
        <f t="shared" si="2"/>
        <v>7.5471698113207544E-2</v>
      </c>
    </row>
    <row r="5" spans="1:17" x14ac:dyDescent="0.25">
      <c r="A5" t="s">
        <v>0</v>
      </c>
      <c r="B5">
        <v>2014</v>
      </c>
      <c r="C5" t="s">
        <v>4</v>
      </c>
      <c r="D5">
        <v>1014</v>
      </c>
      <c r="E5">
        <v>3</v>
      </c>
      <c r="F5" t="s">
        <v>34</v>
      </c>
      <c r="G5">
        <v>86672</v>
      </c>
      <c r="H5">
        <v>3.81</v>
      </c>
      <c r="I5">
        <v>4</v>
      </c>
      <c r="J5">
        <f t="shared" si="0"/>
        <v>0.18999999999999995</v>
      </c>
      <c r="M5">
        <f t="shared" si="1"/>
        <v>0.10783018867924528</v>
      </c>
      <c r="N5">
        <f t="shared" si="2"/>
        <v>0.11320754716981132</v>
      </c>
    </row>
    <row r="6" spans="1:17" x14ac:dyDescent="0.25">
      <c r="A6" t="s">
        <v>0</v>
      </c>
      <c r="B6">
        <v>2014</v>
      </c>
      <c r="C6" t="s">
        <v>5</v>
      </c>
      <c r="D6">
        <v>1225</v>
      </c>
      <c r="E6">
        <v>4</v>
      </c>
      <c r="F6" t="s">
        <v>35</v>
      </c>
      <c r="G6">
        <v>88288</v>
      </c>
      <c r="H6">
        <v>2.2999999999999998</v>
      </c>
      <c r="I6">
        <v>3.3</v>
      </c>
      <c r="J6">
        <f t="shared" si="0"/>
        <v>1</v>
      </c>
      <c r="M6">
        <f t="shared" si="1"/>
        <v>8.6792452830188674E-2</v>
      </c>
      <c r="N6">
        <f t="shared" si="2"/>
        <v>0.12452830188679245</v>
      </c>
    </row>
    <row r="7" spans="1:17" x14ac:dyDescent="0.25">
      <c r="A7" t="s">
        <v>6</v>
      </c>
      <c r="B7">
        <v>2015</v>
      </c>
      <c r="C7" t="s">
        <v>1</v>
      </c>
      <c r="D7">
        <v>1045</v>
      </c>
      <c r="E7">
        <v>1</v>
      </c>
      <c r="F7" t="s">
        <v>36</v>
      </c>
      <c r="G7">
        <v>11831</v>
      </c>
      <c r="H7">
        <v>3.37</v>
      </c>
      <c r="I7">
        <v>3.3</v>
      </c>
      <c r="J7">
        <f t="shared" si="0"/>
        <v>-7.0000000000000284E-2</v>
      </c>
      <c r="M7">
        <f t="shared" si="1"/>
        <v>3.1792452830188681E-2</v>
      </c>
      <c r="N7">
        <f t="shared" si="2"/>
        <v>3.1132075471698113E-2</v>
      </c>
    </row>
    <row r="8" spans="1:17" x14ac:dyDescent="0.25">
      <c r="A8" t="s">
        <v>6</v>
      </c>
      <c r="B8">
        <v>2015</v>
      </c>
      <c r="C8" t="s">
        <v>2</v>
      </c>
      <c r="D8">
        <v>1216</v>
      </c>
      <c r="E8">
        <v>2</v>
      </c>
      <c r="F8" t="s">
        <v>37</v>
      </c>
      <c r="G8">
        <v>19254</v>
      </c>
      <c r="H8">
        <v>2.95</v>
      </c>
      <c r="I8">
        <v>3</v>
      </c>
      <c r="J8">
        <f t="shared" si="0"/>
        <v>4.9999999999999822E-2</v>
      </c>
      <c r="M8">
        <f t="shared" si="1"/>
        <v>5.5660377358490568E-2</v>
      </c>
      <c r="N8">
        <f t="shared" si="2"/>
        <v>5.6603773584905662E-2</v>
      </c>
    </row>
    <row r="9" spans="1:17" x14ac:dyDescent="0.25">
      <c r="A9" t="s">
        <v>6</v>
      </c>
      <c r="B9">
        <v>2015</v>
      </c>
      <c r="C9" t="s">
        <v>5</v>
      </c>
      <c r="D9">
        <v>1226</v>
      </c>
      <c r="E9">
        <v>4</v>
      </c>
      <c r="F9" t="s">
        <v>38</v>
      </c>
      <c r="G9">
        <v>19573</v>
      </c>
      <c r="H9">
        <v>2.44</v>
      </c>
      <c r="I9">
        <v>3</v>
      </c>
      <c r="J9">
        <f t="shared" si="0"/>
        <v>0.56000000000000005</v>
      </c>
      <c r="M9">
        <f t="shared" si="1"/>
        <v>9.2075471698113212E-2</v>
      </c>
      <c r="N9">
        <f t="shared" si="2"/>
        <v>0.11320754716981132</v>
      </c>
    </row>
    <row r="10" spans="1:17" x14ac:dyDescent="0.25">
      <c r="A10" t="s">
        <v>6</v>
      </c>
      <c r="B10">
        <v>2015</v>
      </c>
      <c r="C10" t="s">
        <v>5</v>
      </c>
      <c r="D10">
        <v>2114</v>
      </c>
      <c r="E10">
        <v>3</v>
      </c>
      <c r="F10" t="s">
        <v>39</v>
      </c>
      <c r="G10">
        <v>19612</v>
      </c>
      <c r="H10">
        <v>2.2000000000000002</v>
      </c>
      <c r="I10">
        <v>2.7</v>
      </c>
      <c r="J10">
        <f t="shared" si="0"/>
        <v>0.5</v>
      </c>
      <c r="M10">
        <f t="shared" si="1"/>
        <v>6.2264150943396233E-2</v>
      </c>
      <c r="N10">
        <f t="shared" si="2"/>
        <v>7.6415094339622652E-2</v>
      </c>
    </row>
    <row r="11" spans="1:17" x14ac:dyDescent="0.25">
      <c r="A11" t="s">
        <v>6</v>
      </c>
      <c r="B11">
        <v>2015</v>
      </c>
      <c r="C11" t="s">
        <v>7</v>
      </c>
      <c r="D11">
        <v>2305</v>
      </c>
      <c r="E11">
        <v>4</v>
      </c>
      <c r="F11" t="s">
        <v>40</v>
      </c>
      <c r="G11">
        <v>15790</v>
      </c>
      <c r="H11">
        <v>2.71</v>
      </c>
      <c r="I11">
        <v>4</v>
      </c>
      <c r="J11">
        <f t="shared" si="0"/>
        <v>1.29</v>
      </c>
      <c r="M11">
        <f t="shared" si="1"/>
        <v>0.10226415094339622</v>
      </c>
      <c r="N11">
        <f t="shared" si="2"/>
        <v>0.15094339622641509</v>
      </c>
    </row>
    <row r="12" spans="1:17" x14ac:dyDescent="0.25">
      <c r="A12" t="s">
        <v>0</v>
      </c>
      <c r="B12">
        <v>2015</v>
      </c>
      <c r="C12" t="s">
        <v>14</v>
      </c>
      <c r="D12">
        <v>1044</v>
      </c>
      <c r="E12">
        <v>3</v>
      </c>
      <c r="F12" t="s">
        <v>42</v>
      </c>
      <c r="G12">
        <v>82145</v>
      </c>
      <c r="H12">
        <v>2.74</v>
      </c>
      <c r="I12">
        <v>2.7</v>
      </c>
      <c r="J12">
        <f t="shared" si="0"/>
        <v>-4.0000000000000036E-2</v>
      </c>
      <c r="M12">
        <f t="shared" si="1"/>
        <v>7.754716981132076E-2</v>
      </c>
      <c r="N12">
        <f t="shared" si="2"/>
        <v>7.6415094339622652E-2</v>
      </c>
    </row>
    <row r="13" spans="1:17" x14ac:dyDescent="0.25">
      <c r="A13" t="s">
        <v>0</v>
      </c>
      <c r="B13">
        <v>2015</v>
      </c>
      <c r="C13" t="s">
        <v>15</v>
      </c>
      <c r="D13">
        <v>2104</v>
      </c>
      <c r="E13">
        <v>3</v>
      </c>
      <c r="F13" t="s">
        <v>43</v>
      </c>
      <c r="G13">
        <v>83328</v>
      </c>
      <c r="H13">
        <v>2.42</v>
      </c>
      <c r="I13">
        <v>2</v>
      </c>
      <c r="J13">
        <f t="shared" si="0"/>
        <v>-0.41999999999999993</v>
      </c>
      <c r="M13">
        <f t="shared" si="1"/>
        <v>6.8490566037735845E-2</v>
      </c>
      <c r="N13">
        <f t="shared" si="2"/>
        <v>5.6603773584905662E-2</v>
      </c>
    </row>
    <row r="14" spans="1:17" x14ac:dyDescent="0.25">
      <c r="A14" t="s">
        <v>0</v>
      </c>
      <c r="B14">
        <v>2015</v>
      </c>
      <c r="C14" t="s">
        <v>16</v>
      </c>
      <c r="D14">
        <v>2214</v>
      </c>
      <c r="E14">
        <v>1</v>
      </c>
      <c r="F14" t="s">
        <v>44</v>
      </c>
      <c r="G14">
        <v>84144</v>
      </c>
      <c r="H14">
        <v>3.59</v>
      </c>
      <c r="I14">
        <v>3.7</v>
      </c>
      <c r="J14">
        <f t="shared" si="0"/>
        <v>0.11000000000000032</v>
      </c>
      <c r="M14">
        <f t="shared" si="1"/>
        <v>3.3867924528301882E-2</v>
      </c>
      <c r="N14">
        <f t="shared" si="2"/>
        <v>3.490566037735849E-2</v>
      </c>
    </row>
    <row r="15" spans="1:17" x14ac:dyDescent="0.25">
      <c r="A15" t="s">
        <v>0</v>
      </c>
      <c r="B15">
        <v>2015</v>
      </c>
      <c r="C15" t="s">
        <v>5</v>
      </c>
      <c r="D15">
        <v>2204</v>
      </c>
      <c r="E15">
        <v>3</v>
      </c>
      <c r="F15" t="s">
        <v>45</v>
      </c>
      <c r="G15">
        <v>88323</v>
      </c>
      <c r="H15">
        <v>2.94</v>
      </c>
      <c r="I15">
        <v>3</v>
      </c>
      <c r="J15">
        <f t="shared" si="0"/>
        <v>6.0000000000000053E-2</v>
      </c>
      <c r="M15">
        <f t="shared" si="1"/>
        <v>8.3207547169811324E-2</v>
      </c>
      <c r="N15">
        <f t="shared" si="2"/>
        <v>8.4905660377358486E-2</v>
      </c>
    </row>
    <row r="16" spans="1:17" x14ac:dyDescent="0.25">
      <c r="A16" t="s">
        <v>0</v>
      </c>
      <c r="B16">
        <v>2015</v>
      </c>
      <c r="C16" t="s">
        <v>17</v>
      </c>
      <c r="D16">
        <v>2024</v>
      </c>
      <c r="E16">
        <v>3</v>
      </c>
      <c r="F16" t="s">
        <v>46</v>
      </c>
      <c r="G16">
        <v>84629</v>
      </c>
      <c r="H16">
        <v>3.07</v>
      </c>
      <c r="I16">
        <v>3.3</v>
      </c>
      <c r="J16">
        <f t="shared" si="0"/>
        <v>0.22999999999999998</v>
      </c>
      <c r="M16">
        <f t="shared" si="1"/>
        <v>8.688679245283018E-2</v>
      </c>
      <c r="N16">
        <f t="shared" si="2"/>
        <v>9.3396226415094333E-2</v>
      </c>
    </row>
    <row r="17" spans="1:14" x14ac:dyDescent="0.25">
      <c r="A17" t="s">
        <v>0</v>
      </c>
      <c r="B17">
        <v>2015</v>
      </c>
      <c r="C17" t="s">
        <v>7</v>
      </c>
      <c r="D17">
        <v>2306</v>
      </c>
      <c r="E17">
        <v>4</v>
      </c>
      <c r="F17" t="s">
        <v>41</v>
      </c>
      <c r="G17">
        <v>85713</v>
      </c>
      <c r="H17">
        <v>2.85</v>
      </c>
      <c r="I17">
        <v>3.3</v>
      </c>
      <c r="J17">
        <f t="shared" si="0"/>
        <v>0.44999999999999973</v>
      </c>
      <c r="M17">
        <f t="shared" si="1"/>
        <v>0.10754716981132076</v>
      </c>
      <c r="N17">
        <f t="shared" si="2"/>
        <v>0.12452830188679245</v>
      </c>
    </row>
    <row r="18" spans="1:14" x14ac:dyDescent="0.25">
      <c r="A18" t="s">
        <v>19</v>
      </c>
      <c r="B18">
        <v>2016</v>
      </c>
      <c r="C18" t="s">
        <v>15</v>
      </c>
      <c r="D18">
        <v>2304</v>
      </c>
      <c r="E18">
        <v>3</v>
      </c>
      <c r="F18" t="s">
        <v>47</v>
      </c>
      <c r="G18">
        <v>61047</v>
      </c>
      <c r="H18">
        <v>2.17</v>
      </c>
      <c r="I18">
        <v>2.2999999999999998</v>
      </c>
      <c r="J18">
        <f t="shared" si="0"/>
        <v>0.12999999999999989</v>
      </c>
      <c r="M18">
        <f t="shared" si="1"/>
        <v>6.1415094339622639E-2</v>
      </c>
      <c r="N18">
        <f t="shared" si="2"/>
        <v>6.5094339622641509E-2</v>
      </c>
    </row>
    <row r="19" spans="1:14" x14ac:dyDescent="0.25">
      <c r="A19" t="s">
        <v>19</v>
      </c>
      <c r="B19">
        <v>2016</v>
      </c>
      <c r="C19" t="s">
        <v>5</v>
      </c>
      <c r="D19">
        <v>2214</v>
      </c>
      <c r="E19">
        <v>3</v>
      </c>
      <c r="F19" t="s">
        <v>48</v>
      </c>
      <c r="G19">
        <v>61340</v>
      </c>
      <c r="H19">
        <v>3.08</v>
      </c>
      <c r="I19">
        <v>4</v>
      </c>
      <c r="J19">
        <f t="shared" si="0"/>
        <v>0.91999999999999993</v>
      </c>
      <c r="M19">
        <f t="shared" si="1"/>
        <v>8.7169811320754714E-2</v>
      </c>
      <c r="N19">
        <f t="shared" si="2"/>
        <v>0.11320754716981132</v>
      </c>
    </row>
    <row r="20" spans="1:14" x14ac:dyDescent="0.25">
      <c r="A20" t="s">
        <v>0</v>
      </c>
      <c r="B20">
        <v>2016</v>
      </c>
      <c r="C20" t="s">
        <v>20</v>
      </c>
      <c r="D20">
        <v>2054</v>
      </c>
      <c r="E20">
        <v>3</v>
      </c>
      <c r="F20" t="s">
        <v>49</v>
      </c>
      <c r="G20">
        <v>82602</v>
      </c>
      <c r="H20">
        <v>2.63</v>
      </c>
      <c r="I20">
        <v>3</v>
      </c>
      <c r="J20">
        <f t="shared" si="0"/>
        <v>0.37000000000000011</v>
      </c>
      <c r="M20">
        <f t="shared" si="1"/>
        <v>7.4433962264150944E-2</v>
      </c>
      <c r="N20">
        <f t="shared" si="2"/>
        <v>8.4905660377358486E-2</v>
      </c>
    </row>
    <row r="21" spans="1:14" x14ac:dyDescent="0.25">
      <c r="A21" t="s">
        <v>0</v>
      </c>
      <c r="B21">
        <v>2016</v>
      </c>
      <c r="C21" t="s">
        <v>15</v>
      </c>
      <c r="D21">
        <v>2204</v>
      </c>
      <c r="E21">
        <v>3</v>
      </c>
      <c r="F21" t="s">
        <v>62</v>
      </c>
      <c r="G21">
        <v>83899</v>
      </c>
      <c r="H21">
        <v>2.67</v>
      </c>
      <c r="I21">
        <v>3.7</v>
      </c>
      <c r="J21">
        <f t="shared" si="0"/>
        <v>1.0300000000000002</v>
      </c>
      <c r="M21">
        <f t="shared" si="1"/>
        <v>7.5566037735849051E-2</v>
      </c>
      <c r="N21">
        <f t="shared" si="2"/>
        <v>0.10471698113207549</v>
      </c>
    </row>
    <row r="22" spans="1:14" x14ac:dyDescent="0.25">
      <c r="A22" t="s">
        <v>0</v>
      </c>
      <c r="B22">
        <v>2016</v>
      </c>
      <c r="C22" t="s">
        <v>17</v>
      </c>
      <c r="D22">
        <v>2124</v>
      </c>
      <c r="E22">
        <v>2</v>
      </c>
      <c r="F22" t="s">
        <v>61</v>
      </c>
      <c r="G22">
        <v>85408</v>
      </c>
      <c r="H22">
        <v>3.15</v>
      </c>
      <c r="I22">
        <v>3</v>
      </c>
      <c r="J22">
        <f t="shared" si="0"/>
        <v>-0.14999999999999991</v>
      </c>
      <c r="M22">
        <f t="shared" si="1"/>
        <v>5.9433962264150944E-2</v>
      </c>
      <c r="N22">
        <f t="shared" si="2"/>
        <v>5.6603773584905662E-2</v>
      </c>
    </row>
    <row r="23" spans="1:14" x14ac:dyDescent="0.25">
      <c r="A23" t="s">
        <v>0</v>
      </c>
      <c r="B23">
        <v>2016</v>
      </c>
      <c r="C23" t="s">
        <v>21</v>
      </c>
      <c r="D23">
        <v>2034</v>
      </c>
      <c r="E23">
        <v>3</v>
      </c>
      <c r="F23" t="s">
        <v>50</v>
      </c>
      <c r="G23">
        <v>86074</v>
      </c>
      <c r="H23">
        <v>2.95</v>
      </c>
      <c r="I23">
        <v>3</v>
      </c>
      <c r="J23">
        <f t="shared" si="0"/>
        <v>4.9999999999999822E-2</v>
      </c>
      <c r="M23">
        <f t="shared" si="1"/>
        <v>8.3490566037735858E-2</v>
      </c>
      <c r="N23">
        <f t="shared" si="2"/>
        <v>8.4905660377358486E-2</v>
      </c>
    </row>
    <row r="24" spans="1:14" x14ac:dyDescent="0.25">
      <c r="A24" t="s">
        <v>0</v>
      </c>
      <c r="B24">
        <v>2016</v>
      </c>
      <c r="C24" t="s">
        <v>22</v>
      </c>
      <c r="D24">
        <v>3704</v>
      </c>
      <c r="E24">
        <v>2</v>
      </c>
      <c r="F24" t="s">
        <v>51</v>
      </c>
      <c r="G24">
        <v>87473</v>
      </c>
      <c r="H24">
        <v>2.67</v>
      </c>
      <c r="I24">
        <v>2.7</v>
      </c>
      <c r="J24">
        <f t="shared" si="0"/>
        <v>3.0000000000000249E-2</v>
      </c>
      <c r="M24">
        <f t="shared" si="1"/>
        <v>5.0377358490566036E-2</v>
      </c>
      <c r="N24">
        <f t="shared" si="2"/>
        <v>5.0943396226415097E-2</v>
      </c>
    </row>
    <row r="25" spans="1:14" x14ac:dyDescent="0.25">
      <c r="A25" t="s">
        <v>6</v>
      </c>
      <c r="B25">
        <v>2017</v>
      </c>
      <c r="C25" t="s">
        <v>20</v>
      </c>
      <c r="D25">
        <v>3254</v>
      </c>
      <c r="E25">
        <v>3</v>
      </c>
      <c r="F25" t="s">
        <v>52</v>
      </c>
      <c r="G25">
        <v>12797</v>
      </c>
      <c r="H25">
        <v>3.55</v>
      </c>
      <c r="I25">
        <v>4</v>
      </c>
      <c r="J25">
        <f t="shared" si="0"/>
        <v>0.45000000000000018</v>
      </c>
      <c r="M25">
        <f t="shared" si="1"/>
        <v>0.10047169811320754</v>
      </c>
      <c r="N25">
        <f t="shared" si="2"/>
        <v>0.11320754716981132</v>
      </c>
    </row>
    <row r="26" spans="1:14" x14ac:dyDescent="0.25">
      <c r="A26" t="s">
        <v>6</v>
      </c>
      <c r="B26">
        <v>2017</v>
      </c>
      <c r="C26" t="s">
        <v>17</v>
      </c>
      <c r="D26">
        <v>3124</v>
      </c>
      <c r="E26">
        <v>3</v>
      </c>
      <c r="F26" t="s">
        <v>60</v>
      </c>
      <c r="G26">
        <v>15586</v>
      </c>
      <c r="H26">
        <v>2.54</v>
      </c>
      <c r="I26">
        <v>2.7</v>
      </c>
      <c r="J26">
        <f t="shared" si="0"/>
        <v>0.16000000000000014</v>
      </c>
      <c r="M26">
        <f t="shared" si="1"/>
        <v>7.1886792452830195E-2</v>
      </c>
      <c r="N26">
        <f t="shared" si="2"/>
        <v>7.6415094339622652E-2</v>
      </c>
    </row>
    <row r="27" spans="1:14" x14ac:dyDescent="0.25">
      <c r="A27" t="s">
        <v>6</v>
      </c>
      <c r="B27">
        <v>2017</v>
      </c>
      <c r="C27" t="s">
        <v>17</v>
      </c>
      <c r="D27">
        <v>3404</v>
      </c>
      <c r="E27">
        <v>3</v>
      </c>
      <c r="F27" t="s">
        <v>59</v>
      </c>
      <c r="G27">
        <v>15595</v>
      </c>
      <c r="H27">
        <v>3.3</v>
      </c>
      <c r="I27">
        <v>3.3</v>
      </c>
      <c r="J27">
        <f t="shared" si="0"/>
        <v>0</v>
      </c>
      <c r="K27" t="s">
        <v>65</v>
      </c>
      <c r="M27">
        <f t="shared" si="1"/>
        <v>9.3396226415094333E-2</v>
      </c>
      <c r="N27">
        <f t="shared" si="2"/>
        <v>9.3396226415094333E-2</v>
      </c>
    </row>
    <row r="28" spans="1:14" x14ac:dyDescent="0.25">
      <c r="A28" t="s">
        <v>6</v>
      </c>
      <c r="B28">
        <v>2017</v>
      </c>
      <c r="C28" t="s">
        <v>17</v>
      </c>
      <c r="D28">
        <v>3514</v>
      </c>
      <c r="E28">
        <v>3</v>
      </c>
      <c r="F28" t="s">
        <v>58</v>
      </c>
      <c r="G28">
        <v>15601</v>
      </c>
      <c r="H28">
        <v>2.58</v>
      </c>
      <c r="I28">
        <v>2.2999999999999998</v>
      </c>
      <c r="J28">
        <f t="shared" si="0"/>
        <v>-0.28000000000000025</v>
      </c>
      <c r="M28">
        <f t="shared" si="1"/>
        <v>7.3018867924528302E-2</v>
      </c>
      <c r="N28">
        <f t="shared" si="2"/>
        <v>6.5094339622641509E-2</v>
      </c>
    </row>
    <row r="29" spans="1:14" x14ac:dyDescent="0.25">
      <c r="A29" t="s">
        <v>6</v>
      </c>
      <c r="B29">
        <v>2017</v>
      </c>
      <c r="C29" t="s">
        <v>17</v>
      </c>
      <c r="D29">
        <v>3614</v>
      </c>
      <c r="E29">
        <v>3</v>
      </c>
      <c r="F29" t="s">
        <v>57</v>
      </c>
      <c r="G29">
        <v>15604</v>
      </c>
      <c r="H29">
        <v>2.5299999999999998</v>
      </c>
      <c r="I29">
        <v>3</v>
      </c>
      <c r="J29">
        <f t="shared" si="0"/>
        <v>0.4700000000000002</v>
      </c>
      <c r="M29">
        <f t="shared" si="1"/>
        <v>7.1603773584905661E-2</v>
      </c>
      <c r="N29">
        <f t="shared" si="2"/>
        <v>8.4905660377358486E-2</v>
      </c>
    </row>
    <row r="30" spans="1:14" x14ac:dyDescent="0.25">
      <c r="A30" t="s">
        <v>6</v>
      </c>
      <c r="B30">
        <v>2018</v>
      </c>
      <c r="C30" t="s">
        <v>17</v>
      </c>
      <c r="D30">
        <v>3304</v>
      </c>
      <c r="E30">
        <v>3</v>
      </c>
      <c r="F30" t="s">
        <v>56</v>
      </c>
      <c r="G30">
        <v>15826</v>
      </c>
      <c r="H30">
        <v>2.68</v>
      </c>
      <c r="I30">
        <v>3.3</v>
      </c>
      <c r="J30">
        <f t="shared" si="0"/>
        <v>0.61999999999999966</v>
      </c>
      <c r="M30">
        <f t="shared" si="1"/>
        <v>7.5849056603773599E-2</v>
      </c>
      <c r="N30">
        <f t="shared" si="2"/>
        <v>9.3396226415094333E-2</v>
      </c>
    </row>
    <row r="31" spans="1:14" x14ac:dyDescent="0.25">
      <c r="A31" t="s">
        <v>6</v>
      </c>
      <c r="B31">
        <v>2018</v>
      </c>
      <c r="C31" t="s">
        <v>17</v>
      </c>
      <c r="D31">
        <v>3504</v>
      </c>
      <c r="E31">
        <v>3</v>
      </c>
      <c r="F31" t="s">
        <v>55</v>
      </c>
      <c r="G31">
        <v>15835</v>
      </c>
      <c r="H31">
        <v>2.56</v>
      </c>
      <c r="I31">
        <v>4</v>
      </c>
      <c r="J31">
        <f t="shared" si="0"/>
        <v>1.44</v>
      </c>
      <c r="M31">
        <f t="shared" si="1"/>
        <v>7.2452830188679249E-2</v>
      </c>
      <c r="N31">
        <f t="shared" si="2"/>
        <v>0.11320754716981132</v>
      </c>
    </row>
    <row r="32" spans="1:14" x14ac:dyDescent="0.25">
      <c r="A32" t="s">
        <v>6</v>
      </c>
      <c r="B32">
        <v>2018</v>
      </c>
      <c r="C32" t="s">
        <v>17</v>
      </c>
      <c r="D32">
        <v>4005</v>
      </c>
      <c r="E32">
        <v>3</v>
      </c>
      <c r="F32" t="s">
        <v>53</v>
      </c>
      <c r="G32">
        <v>15859</v>
      </c>
      <c r="H32">
        <v>2.86</v>
      </c>
      <c r="I32">
        <v>3.3</v>
      </c>
      <c r="J32">
        <f t="shared" si="0"/>
        <v>0.43999999999999995</v>
      </c>
      <c r="M32">
        <f t="shared" si="1"/>
        <v>8.0943396226415096E-2</v>
      </c>
      <c r="N32">
        <f t="shared" si="2"/>
        <v>9.3396226415094333E-2</v>
      </c>
    </row>
    <row r="33" spans="1:14" x14ac:dyDescent="0.25">
      <c r="A33" t="s">
        <v>6</v>
      </c>
      <c r="B33">
        <v>2018</v>
      </c>
      <c r="C33" t="s">
        <v>17</v>
      </c>
      <c r="D33">
        <v>4534</v>
      </c>
      <c r="E33">
        <v>3</v>
      </c>
      <c r="F33" t="s">
        <v>54</v>
      </c>
      <c r="G33">
        <v>15878</v>
      </c>
      <c r="H33">
        <v>3.29</v>
      </c>
      <c r="I33">
        <v>3</v>
      </c>
      <c r="J33">
        <f t="shared" si="0"/>
        <v>-0.29000000000000004</v>
      </c>
      <c r="M33">
        <f t="shared" si="1"/>
        <v>9.3113207547169827E-2</v>
      </c>
      <c r="N33">
        <f t="shared" si="2"/>
        <v>8.4905660377358486E-2</v>
      </c>
    </row>
    <row r="34" spans="1:14" x14ac:dyDescent="0.25">
      <c r="A34" t="s">
        <v>0</v>
      </c>
      <c r="B34">
        <v>2018</v>
      </c>
      <c r="C34" t="s">
        <v>66</v>
      </c>
      <c r="D34">
        <v>2484</v>
      </c>
      <c r="E34">
        <v>3</v>
      </c>
      <c r="F34" t="s">
        <v>67</v>
      </c>
      <c r="G34">
        <v>81627</v>
      </c>
      <c r="H34">
        <v>3.43</v>
      </c>
      <c r="I34">
        <v>4</v>
      </c>
      <c r="J34">
        <f t="shared" si="0"/>
        <v>0.56999999999999984</v>
      </c>
      <c r="M34">
        <f t="shared" si="1"/>
        <v>9.7075471698113217E-2</v>
      </c>
      <c r="N34">
        <f t="shared" si="2"/>
        <v>0.11320754716981132</v>
      </c>
    </row>
    <row r="35" spans="1:14" x14ac:dyDescent="0.25">
      <c r="A35" t="s">
        <v>0</v>
      </c>
      <c r="B35">
        <v>2018</v>
      </c>
      <c r="C35" t="s">
        <v>17</v>
      </c>
      <c r="D35">
        <v>4006</v>
      </c>
      <c r="E35">
        <v>3</v>
      </c>
      <c r="F35" t="s">
        <v>68</v>
      </c>
      <c r="G35">
        <v>85966</v>
      </c>
      <c r="H35">
        <v>3.12</v>
      </c>
      <c r="I35">
        <v>3.7</v>
      </c>
      <c r="J35">
        <f t="shared" si="0"/>
        <v>0.58000000000000007</v>
      </c>
      <c r="M35">
        <f t="shared" si="1"/>
        <v>8.8301886792452822E-2</v>
      </c>
      <c r="N35">
        <f t="shared" si="2"/>
        <v>0.10471698113207549</v>
      </c>
    </row>
    <row r="36" spans="1:14" x14ac:dyDescent="0.25">
      <c r="A36" t="s">
        <v>0</v>
      </c>
      <c r="B36">
        <v>2018</v>
      </c>
      <c r="C36" t="s">
        <v>17</v>
      </c>
      <c r="D36">
        <v>4015</v>
      </c>
      <c r="E36">
        <v>3</v>
      </c>
      <c r="F36" t="s">
        <v>69</v>
      </c>
      <c r="G36">
        <v>85988</v>
      </c>
      <c r="H36">
        <v>3.63</v>
      </c>
      <c r="I36">
        <v>3.7</v>
      </c>
      <c r="J36">
        <f t="shared" si="0"/>
        <v>7.0000000000000284E-2</v>
      </c>
      <c r="M36">
        <f t="shared" si="1"/>
        <v>0.10273584905660378</v>
      </c>
      <c r="N36">
        <f t="shared" si="2"/>
        <v>0.10471698113207549</v>
      </c>
    </row>
    <row r="37" spans="1:14" x14ac:dyDescent="0.25">
      <c r="A37" t="s">
        <v>0</v>
      </c>
      <c r="B37">
        <v>2018</v>
      </c>
      <c r="C37" t="s">
        <v>17</v>
      </c>
      <c r="D37">
        <v>4124</v>
      </c>
      <c r="E37">
        <v>3</v>
      </c>
      <c r="F37" t="s">
        <v>70</v>
      </c>
      <c r="G37">
        <v>86001</v>
      </c>
      <c r="H37">
        <v>2.65</v>
      </c>
      <c r="I37">
        <v>3</v>
      </c>
      <c r="J37">
        <f t="shared" si="0"/>
        <v>0.35000000000000009</v>
      </c>
      <c r="M37">
        <f t="shared" si="1"/>
        <v>7.4999999999999997E-2</v>
      </c>
      <c r="N37">
        <f t="shared" si="2"/>
        <v>8.4905660377358486E-2</v>
      </c>
    </row>
    <row r="38" spans="1:14" x14ac:dyDescent="0.25">
      <c r="A38" t="s">
        <v>0</v>
      </c>
      <c r="B38">
        <v>2018</v>
      </c>
      <c r="C38" t="s">
        <v>17</v>
      </c>
      <c r="D38">
        <v>4544</v>
      </c>
      <c r="E38">
        <v>3</v>
      </c>
      <c r="F38" t="s">
        <v>71</v>
      </c>
      <c r="G38">
        <v>86005</v>
      </c>
      <c r="H38">
        <v>3.48</v>
      </c>
      <c r="I38">
        <v>4</v>
      </c>
      <c r="J38">
        <f t="shared" si="0"/>
        <v>0.52</v>
      </c>
      <c r="M38">
        <f t="shared" si="1"/>
        <v>9.8490566037735844E-2</v>
      </c>
      <c r="N38">
        <f t="shared" si="2"/>
        <v>0.11320754716981132</v>
      </c>
    </row>
    <row r="40" spans="1:14" ht="15" customHeight="1" x14ac:dyDescent="0.25">
      <c r="K40" s="4" t="s">
        <v>64</v>
      </c>
    </row>
    <row r="41" spans="1:14" x14ac:dyDescent="0.25">
      <c r="K41" s="4"/>
    </row>
    <row r="42" spans="1:14" x14ac:dyDescent="0.25">
      <c r="K42" s="4"/>
    </row>
    <row r="43" spans="1:14" x14ac:dyDescent="0.25">
      <c r="K43" s="4"/>
    </row>
    <row r="44" spans="1:14" x14ac:dyDescent="0.25">
      <c r="K44" s="4"/>
    </row>
    <row r="45" spans="1:14" x14ac:dyDescent="0.25">
      <c r="K45" s="4"/>
    </row>
    <row r="46" spans="1:14" x14ac:dyDescent="0.25">
      <c r="K46" s="4"/>
    </row>
    <row r="47" spans="1:14" x14ac:dyDescent="0.25">
      <c r="K47" s="1"/>
    </row>
    <row r="48" spans="1:14" x14ac:dyDescent="0.25">
      <c r="K48" s="1"/>
    </row>
    <row r="49" spans="11:11" x14ac:dyDescent="0.25">
      <c r="K49" s="1"/>
    </row>
    <row r="50" spans="11:11" x14ac:dyDescent="0.25">
      <c r="K50" s="1"/>
    </row>
  </sheetData>
  <mergeCells count="1">
    <mergeCell ref="K40:K46"/>
  </mergeCells>
  <conditionalFormatting sqref="J2:J38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mwrudz@gmail.com</dc:creator>
  <cp:lastModifiedBy>mwrudz@gmail.com</cp:lastModifiedBy>
  <dcterms:created xsi:type="dcterms:W3CDTF">2018-09-13T12:02:02Z</dcterms:created>
  <dcterms:modified xsi:type="dcterms:W3CDTF">2019-03-18T13:47:48Z</dcterms:modified>
</cp:coreProperties>
</file>