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kielyu/Desktop/名轩，蟹，家政/YourTidy/家政价格表/"/>
    </mc:Choice>
  </mc:AlternateContent>
  <bookViews>
    <workbookView xWindow="0" yWindow="460" windowWidth="38400" windowHeight="21060"/>
  </bookViews>
  <sheets>
    <sheet name="Standard(2.25-2.75 HOURS)" sheetId="2" r:id="rId1"/>
    <sheet name="Standard plus （2.5-3 hours）" sheetId="3" r:id="rId2"/>
    <sheet name="DeepClean(4.5-5 hours)" sheetId="4" r:id="rId3"/>
    <sheet name="Moving In or Out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2" l="1"/>
  <c r="E25" i="5"/>
  <c r="E25" i="3"/>
  <c r="E25" i="4"/>
  <c r="D34" i="5"/>
  <c r="G34" i="5"/>
  <c r="F34" i="5"/>
  <c r="E34" i="5"/>
  <c r="D33" i="5"/>
  <c r="G33" i="5"/>
  <c r="F33" i="5"/>
  <c r="E33" i="5"/>
  <c r="D32" i="5"/>
  <c r="G32" i="5"/>
  <c r="F32" i="5"/>
  <c r="E32" i="5"/>
  <c r="D31" i="5"/>
  <c r="G31" i="5"/>
  <c r="F31" i="5"/>
  <c r="E31" i="5"/>
  <c r="D30" i="5"/>
  <c r="G30" i="5"/>
  <c r="F30" i="5"/>
  <c r="E30" i="5"/>
  <c r="D29" i="5"/>
  <c r="G29" i="5"/>
  <c r="F29" i="5"/>
  <c r="E29" i="5"/>
  <c r="D28" i="5"/>
  <c r="G28" i="5"/>
  <c r="F28" i="5"/>
  <c r="E28" i="5"/>
  <c r="D27" i="5"/>
  <c r="G27" i="5"/>
  <c r="F27" i="5"/>
  <c r="E27" i="5"/>
  <c r="D26" i="5"/>
  <c r="G26" i="5"/>
  <c r="F26" i="5"/>
  <c r="E26" i="5"/>
  <c r="D25" i="5"/>
  <c r="G25" i="5"/>
  <c r="F25" i="5"/>
  <c r="D24" i="5"/>
  <c r="G24" i="5"/>
  <c r="F24" i="5"/>
  <c r="E24" i="5"/>
  <c r="D23" i="5"/>
  <c r="G23" i="5"/>
  <c r="F23" i="5"/>
  <c r="E23" i="5"/>
  <c r="D22" i="5"/>
  <c r="G22" i="5"/>
  <c r="F22" i="5"/>
  <c r="E22" i="5"/>
  <c r="D21" i="5"/>
  <c r="G21" i="5"/>
  <c r="F21" i="5"/>
  <c r="E21" i="5"/>
  <c r="D20" i="5"/>
  <c r="G20" i="5"/>
  <c r="F20" i="5"/>
  <c r="E20" i="5"/>
  <c r="D19" i="5"/>
  <c r="G19" i="5"/>
  <c r="F19" i="5"/>
  <c r="E19" i="5"/>
  <c r="D18" i="5"/>
  <c r="G18" i="5"/>
  <c r="F18" i="5"/>
  <c r="E18" i="5"/>
  <c r="D17" i="5"/>
  <c r="G17" i="5"/>
  <c r="F17" i="5"/>
  <c r="E17" i="5"/>
  <c r="D16" i="5"/>
  <c r="G16" i="5"/>
  <c r="F16" i="5"/>
  <c r="E16" i="5"/>
  <c r="D15" i="5"/>
  <c r="G15" i="5"/>
  <c r="F15" i="5"/>
  <c r="E15" i="5"/>
  <c r="D14" i="5"/>
  <c r="G14" i="5"/>
  <c r="F14" i="5"/>
  <c r="E14" i="5"/>
  <c r="D13" i="5"/>
  <c r="G13" i="5"/>
  <c r="F13" i="5"/>
  <c r="E13" i="5"/>
  <c r="D12" i="5"/>
  <c r="G12" i="5"/>
  <c r="F12" i="5"/>
  <c r="E12" i="5"/>
  <c r="D11" i="5"/>
  <c r="G11" i="5"/>
  <c r="F11" i="5"/>
  <c r="E11" i="5"/>
  <c r="D10" i="5"/>
  <c r="G10" i="5"/>
  <c r="F10" i="5"/>
  <c r="E10" i="5"/>
  <c r="D9" i="5"/>
  <c r="G9" i="5"/>
  <c r="F9" i="5"/>
  <c r="E9" i="5"/>
  <c r="D8" i="5"/>
  <c r="G8" i="5"/>
  <c r="F8" i="5"/>
  <c r="E8" i="5"/>
  <c r="D7" i="5"/>
  <c r="G7" i="5"/>
  <c r="F7" i="5"/>
  <c r="E7" i="5"/>
  <c r="D6" i="5"/>
  <c r="G6" i="5"/>
  <c r="F6" i="5"/>
  <c r="E6" i="5"/>
  <c r="D5" i="5"/>
  <c r="G5" i="5"/>
  <c r="F5" i="5"/>
  <c r="E5" i="5"/>
  <c r="D4" i="5"/>
  <c r="G4" i="5"/>
  <c r="F4" i="5"/>
  <c r="E4" i="5"/>
  <c r="D34" i="4"/>
  <c r="G34" i="4"/>
  <c r="F34" i="4"/>
  <c r="E34" i="4"/>
  <c r="D33" i="4"/>
  <c r="G33" i="4"/>
  <c r="F33" i="4"/>
  <c r="E33" i="4"/>
  <c r="D32" i="4"/>
  <c r="G32" i="4"/>
  <c r="F32" i="4"/>
  <c r="E32" i="4"/>
  <c r="D31" i="4"/>
  <c r="G31" i="4"/>
  <c r="F31" i="4"/>
  <c r="E31" i="4"/>
  <c r="D30" i="4"/>
  <c r="G30" i="4"/>
  <c r="F30" i="4"/>
  <c r="E30" i="4"/>
  <c r="D29" i="4"/>
  <c r="G29" i="4"/>
  <c r="F29" i="4"/>
  <c r="E29" i="4"/>
  <c r="D28" i="4"/>
  <c r="G28" i="4"/>
  <c r="F28" i="4"/>
  <c r="E28" i="4"/>
  <c r="D27" i="4"/>
  <c r="G27" i="4"/>
  <c r="F27" i="4"/>
  <c r="E27" i="4"/>
  <c r="D26" i="4"/>
  <c r="G26" i="4"/>
  <c r="F26" i="4"/>
  <c r="E26" i="4"/>
  <c r="D25" i="4"/>
  <c r="G25" i="4"/>
  <c r="F25" i="4"/>
  <c r="D24" i="4"/>
  <c r="G24" i="4"/>
  <c r="F24" i="4"/>
  <c r="E24" i="4"/>
  <c r="D23" i="4"/>
  <c r="G23" i="4"/>
  <c r="F23" i="4"/>
  <c r="E23" i="4"/>
  <c r="D22" i="4"/>
  <c r="G22" i="4"/>
  <c r="F22" i="4"/>
  <c r="E22" i="4"/>
  <c r="D21" i="4"/>
  <c r="G21" i="4"/>
  <c r="F21" i="4"/>
  <c r="E21" i="4"/>
  <c r="D20" i="4"/>
  <c r="G20" i="4"/>
  <c r="F20" i="4"/>
  <c r="E20" i="4"/>
  <c r="D19" i="4"/>
  <c r="G19" i="4"/>
  <c r="F19" i="4"/>
  <c r="E19" i="4"/>
  <c r="D18" i="4"/>
  <c r="G18" i="4"/>
  <c r="F18" i="4"/>
  <c r="E18" i="4"/>
  <c r="D17" i="4"/>
  <c r="G17" i="4"/>
  <c r="F17" i="4"/>
  <c r="E17" i="4"/>
  <c r="D16" i="4"/>
  <c r="G16" i="4"/>
  <c r="F16" i="4"/>
  <c r="E16" i="4"/>
  <c r="D15" i="4"/>
  <c r="G15" i="4"/>
  <c r="F15" i="4"/>
  <c r="E15" i="4"/>
  <c r="D14" i="4"/>
  <c r="G14" i="4"/>
  <c r="F14" i="4"/>
  <c r="E14" i="4"/>
  <c r="D13" i="4"/>
  <c r="G13" i="4"/>
  <c r="F13" i="4"/>
  <c r="E13" i="4"/>
  <c r="D12" i="4"/>
  <c r="G12" i="4"/>
  <c r="F12" i="4"/>
  <c r="E12" i="4"/>
  <c r="D11" i="4"/>
  <c r="G11" i="4"/>
  <c r="F11" i="4"/>
  <c r="E11" i="4"/>
  <c r="D10" i="4"/>
  <c r="G10" i="4"/>
  <c r="F10" i="4"/>
  <c r="E10" i="4"/>
  <c r="D9" i="4"/>
  <c r="G9" i="4"/>
  <c r="F9" i="4"/>
  <c r="E9" i="4"/>
  <c r="D8" i="4"/>
  <c r="G8" i="4"/>
  <c r="F8" i="4"/>
  <c r="E8" i="4"/>
  <c r="D7" i="4"/>
  <c r="G7" i="4"/>
  <c r="F7" i="4"/>
  <c r="E7" i="4"/>
  <c r="D6" i="4"/>
  <c r="G6" i="4"/>
  <c r="F6" i="4"/>
  <c r="E6" i="4"/>
  <c r="D5" i="4"/>
  <c r="G5" i="4"/>
  <c r="F5" i="4"/>
  <c r="E5" i="4"/>
  <c r="D4" i="4"/>
  <c r="G4" i="4"/>
  <c r="F4" i="4"/>
  <c r="E4" i="4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D34" i="2"/>
  <c r="D33" i="2"/>
  <c r="D32" i="2"/>
  <c r="D31" i="2"/>
  <c r="D30" i="2"/>
  <c r="D29" i="2"/>
  <c r="G34" i="2"/>
  <c r="G33" i="2"/>
  <c r="G32" i="2"/>
  <c r="G31" i="2"/>
  <c r="G30" i="2"/>
  <c r="G29" i="2"/>
  <c r="G28" i="2"/>
  <c r="G27" i="2"/>
  <c r="G26" i="2"/>
  <c r="G25" i="2"/>
  <c r="F34" i="2"/>
  <c r="F33" i="2"/>
  <c r="F32" i="2"/>
  <c r="F31" i="2"/>
  <c r="F30" i="2"/>
  <c r="F29" i="2"/>
  <c r="F28" i="2"/>
  <c r="F27" i="2"/>
  <c r="F26" i="2"/>
  <c r="F25" i="2"/>
  <c r="E34" i="2"/>
  <c r="E33" i="2"/>
  <c r="E32" i="2"/>
  <c r="E31" i="2"/>
  <c r="E30" i="2"/>
  <c r="E29" i="2"/>
  <c r="E28" i="2"/>
  <c r="E27" i="2"/>
  <c r="E26" i="2"/>
  <c r="D28" i="2"/>
  <c r="D27" i="2"/>
  <c r="D25" i="2"/>
  <c r="D26" i="2"/>
  <c r="G24" i="2"/>
  <c r="G23" i="2"/>
  <c r="G22" i="2"/>
  <c r="F24" i="2"/>
  <c r="F23" i="2"/>
  <c r="F22" i="2"/>
  <c r="E24" i="2"/>
  <c r="E23" i="2"/>
  <c r="E22" i="2"/>
  <c r="G21" i="2"/>
  <c r="F21" i="2"/>
  <c r="E21" i="2"/>
  <c r="G20" i="2"/>
  <c r="F20" i="2"/>
  <c r="E20" i="2"/>
  <c r="D24" i="2"/>
  <c r="D23" i="2"/>
  <c r="D22" i="2"/>
  <c r="D21" i="2"/>
  <c r="D20" i="2"/>
  <c r="G19" i="2"/>
  <c r="G18" i="2"/>
  <c r="G17" i="2"/>
  <c r="G16" i="2"/>
  <c r="F19" i="2"/>
  <c r="F18" i="2"/>
  <c r="F17" i="2"/>
  <c r="E19" i="2"/>
  <c r="E18" i="2"/>
  <c r="E17" i="2"/>
  <c r="D19" i="2"/>
  <c r="D18" i="2"/>
  <c r="D17" i="2"/>
  <c r="E16" i="2"/>
  <c r="G15" i="2"/>
  <c r="G14" i="2"/>
  <c r="G9" i="2"/>
  <c r="G10" i="2"/>
  <c r="G11" i="2"/>
  <c r="G12" i="2"/>
  <c r="G13" i="2"/>
  <c r="E15" i="2"/>
  <c r="E14" i="2"/>
  <c r="D16" i="2"/>
  <c r="D15" i="2"/>
  <c r="F16" i="2"/>
  <c r="F15" i="2"/>
  <c r="F14" i="2"/>
  <c r="F13" i="2"/>
  <c r="F12" i="2"/>
  <c r="F11" i="2"/>
  <c r="F10" i="2"/>
  <c r="E13" i="2"/>
  <c r="E12" i="2"/>
  <c r="E11" i="2"/>
  <c r="E10" i="2"/>
  <c r="D14" i="2"/>
  <c r="D13" i="2"/>
  <c r="D12" i="2"/>
  <c r="D11" i="2"/>
  <c r="D10" i="2"/>
  <c r="G8" i="2"/>
  <c r="G7" i="2"/>
  <c r="G6" i="2"/>
  <c r="G5" i="2"/>
  <c r="G4" i="2"/>
  <c r="F9" i="2"/>
  <c r="F8" i="2"/>
  <c r="F7" i="2"/>
  <c r="F6" i="2"/>
  <c r="F5" i="2"/>
  <c r="F4" i="2"/>
  <c r="E9" i="2"/>
  <c r="E8" i="2"/>
  <c r="E7" i="2"/>
  <c r="E6" i="2"/>
  <c r="D5" i="2"/>
  <c r="E5" i="2"/>
  <c r="D9" i="2"/>
  <c r="D8" i="2"/>
  <c r="D7" i="2"/>
  <c r="D6" i="2"/>
  <c r="E4" i="2"/>
  <c r="D4" i="2"/>
</calcChain>
</file>

<file path=xl/sharedStrings.xml><?xml version="1.0" encoding="utf-8"?>
<sst xmlns="http://schemas.openxmlformats.org/spreadsheetml/2006/main" count="204" uniqueCount="57">
  <si>
    <t>STUDIO</t>
    <phoneticPr fontId="5" type="noConversion"/>
  </si>
  <si>
    <t>1B1B</t>
    <phoneticPr fontId="5" type="noConversion"/>
  </si>
  <si>
    <t>1B2B</t>
    <phoneticPr fontId="5" type="noConversion"/>
  </si>
  <si>
    <t>1B3B</t>
    <phoneticPr fontId="5" type="noConversion"/>
  </si>
  <si>
    <t>1B4B</t>
  </si>
  <si>
    <t>1B5B</t>
  </si>
  <si>
    <t>2B1B</t>
    <phoneticPr fontId="5" type="noConversion"/>
  </si>
  <si>
    <t>2B2B</t>
    <phoneticPr fontId="5" type="noConversion"/>
  </si>
  <si>
    <t>2B3B</t>
  </si>
  <si>
    <t>2B4B</t>
  </si>
  <si>
    <t>2B5B</t>
  </si>
  <si>
    <t>3B1B</t>
    <phoneticPr fontId="5" type="noConversion"/>
  </si>
  <si>
    <t>3B2B</t>
    <phoneticPr fontId="5" type="noConversion"/>
  </si>
  <si>
    <t>3B3B</t>
  </si>
  <si>
    <t>3B4B</t>
  </si>
  <si>
    <t>3B5B</t>
  </si>
  <si>
    <t>4B1B</t>
    <phoneticPr fontId="5" type="noConversion"/>
  </si>
  <si>
    <t>4B2B</t>
    <phoneticPr fontId="5" type="noConversion"/>
  </si>
  <si>
    <t>4B3B</t>
  </si>
  <si>
    <t>4B4B</t>
  </si>
  <si>
    <t>4B5B</t>
  </si>
  <si>
    <t>5B1B</t>
    <phoneticPr fontId="5" type="noConversion"/>
  </si>
  <si>
    <t>5B2B</t>
    <phoneticPr fontId="5" type="noConversion"/>
  </si>
  <si>
    <t>5B3B</t>
  </si>
  <si>
    <t>5B4B</t>
  </si>
  <si>
    <t>5B5B</t>
  </si>
  <si>
    <t>6B1B</t>
    <phoneticPr fontId="5" type="noConversion"/>
  </si>
  <si>
    <t>6B2B</t>
    <phoneticPr fontId="5" type="noConversion"/>
  </si>
  <si>
    <t>6B3B</t>
    <phoneticPr fontId="5" type="noConversion"/>
  </si>
  <si>
    <t>6B4B</t>
  </si>
  <si>
    <t>6B5B</t>
  </si>
  <si>
    <t xml:space="preserve">   YourDity.com 价目表</t>
    <phoneticPr fontId="5" type="noConversion"/>
  </si>
  <si>
    <t>Number Of Bedrooms</t>
    <phoneticPr fontId="5" type="noConversion"/>
  </si>
  <si>
    <t>Number Of Bathrooms</t>
    <phoneticPr fontId="5" type="noConversion"/>
  </si>
  <si>
    <t>One-Time</t>
    <phoneticPr fontId="5" type="noConversion"/>
  </si>
  <si>
    <t>Weekly(-20%)</t>
    <phoneticPr fontId="5" type="noConversion"/>
  </si>
  <si>
    <t>Every 2 Weeks(-15%)</t>
    <phoneticPr fontId="5" type="noConversion"/>
  </si>
  <si>
    <t>Every 4 Weeks(-10%)</t>
    <phoneticPr fontId="5" type="noConversion"/>
  </si>
  <si>
    <t xml:space="preserve">     Standard (Up to 2 hours)</t>
    <phoneticPr fontId="5" type="noConversion"/>
  </si>
  <si>
    <t>Bedroom $</t>
    <phoneticPr fontId="5" type="noConversion"/>
  </si>
  <si>
    <t>Bathroom$</t>
    <phoneticPr fontId="5" type="noConversion"/>
  </si>
  <si>
    <t>Number</t>
    <phoneticPr fontId="5" type="noConversion"/>
  </si>
  <si>
    <t>Clean Type</t>
    <phoneticPr fontId="5" type="noConversion"/>
  </si>
  <si>
    <t>Rate</t>
    <phoneticPr fontId="5" type="noConversion"/>
  </si>
  <si>
    <t>Standard</t>
    <phoneticPr fontId="5" type="noConversion"/>
  </si>
  <si>
    <t>Frequency</t>
    <phoneticPr fontId="5" type="noConversion"/>
  </si>
  <si>
    <t>One-Time</t>
    <phoneticPr fontId="5" type="noConversion"/>
  </si>
  <si>
    <t>Weekly</t>
    <phoneticPr fontId="5" type="noConversion"/>
  </si>
  <si>
    <t>Every 2 Weeks</t>
    <phoneticPr fontId="5" type="noConversion"/>
  </si>
  <si>
    <t>Monthly</t>
    <phoneticPr fontId="5" type="noConversion"/>
  </si>
  <si>
    <t>Discounts</t>
    <phoneticPr fontId="5" type="noConversion"/>
  </si>
  <si>
    <t xml:space="preserve">     Standard Plus(2.5-3 hours)</t>
    <phoneticPr fontId="5" type="noConversion"/>
  </si>
  <si>
    <t>Standard Plus</t>
    <phoneticPr fontId="5" type="noConversion"/>
  </si>
  <si>
    <t xml:space="preserve">     Deep Clean(4.5 - 5 hours)</t>
    <phoneticPr fontId="5" type="noConversion"/>
  </si>
  <si>
    <t>Deep Clean</t>
    <phoneticPr fontId="5" type="noConversion"/>
  </si>
  <si>
    <t xml:space="preserve">     Move In/ Out</t>
    <phoneticPr fontId="5" type="noConversion"/>
  </si>
  <si>
    <t>Move In / Out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</si>
</sst>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1" x14ac:knownFonts="1">
    <font>
      <b/>
      <sz val="10"/>
      <color theme="1" tint="0.499984740745262"/>
      <name val="黑体"/>
      <family val="2"/>
      <scheme val="minor"/>
    </font>
    <font>
      <b/>
      <sz val="13"/>
      <color theme="4"/>
      <name val="黑体"/>
      <family val="2"/>
      <scheme val="minor"/>
    </font>
    <font>
      <b/>
      <sz val="19"/>
      <color theme="1" tint="0.14996795556505021"/>
      <name val="黑体"/>
      <family val="2"/>
      <scheme val="major"/>
    </font>
    <font>
      <sz val="10"/>
      <color theme="4"/>
      <name val="黑体"/>
      <family val="2"/>
      <scheme val="minor"/>
    </font>
    <font>
      <b/>
      <sz val="10"/>
      <color theme="1" tint="0.14993743705557422"/>
      <name val="黑体"/>
      <family val="2"/>
      <scheme val="major"/>
    </font>
    <font>
      <b/>
      <sz val="9"/>
      <name val="黑体"/>
      <family val="3"/>
      <charset val="134"/>
      <scheme val="minor"/>
    </font>
    <font>
      <b/>
      <sz val="20"/>
      <color theme="1"/>
      <name val="黑体"/>
      <family val="2"/>
      <scheme val="minor"/>
    </font>
    <font>
      <b/>
      <sz val="20"/>
      <color rgb="FFFF0000"/>
      <name val="黑体"/>
      <family val="2"/>
      <scheme val="minor"/>
    </font>
    <font>
      <b/>
      <u/>
      <sz val="10"/>
      <color theme="10"/>
      <name val="黑体"/>
      <family val="2"/>
      <scheme val="minor"/>
    </font>
    <font>
      <b/>
      <u/>
      <sz val="10"/>
      <color theme="11"/>
      <name val="黑体"/>
      <family val="2"/>
      <scheme val="minor"/>
    </font>
    <font>
      <b/>
      <sz val="48"/>
      <color rgb="FFFF9300"/>
      <name val="黑体"/>
      <family val="2"/>
      <scheme val="minor"/>
    </font>
    <font>
      <b/>
      <sz val="20"/>
      <color rgb="FFFF9300"/>
      <name val="黑体"/>
      <family val="2"/>
      <scheme val="minor"/>
    </font>
    <font>
      <b/>
      <sz val="28"/>
      <color rgb="FFFF9300"/>
      <name val="黑体"/>
      <family val="2"/>
      <scheme val="minor"/>
    </font>
    <font>
      <b/>
      <sz val="18"/>
      <color rgb="FFFF9300"/>
      <name val="黑体"/>
      <family val="2"/>
      <scheme val="minor"/>
    </font>
    <font>
      <b/>
      <sz val="18"/>
      <color theme="9" tint="-0.249977111117893"/>
      <name val="黑体"/>
      <family val="2"/>
      <scheme val="minor"/>
    </font>
    <font>
      <b/>
      <sz val="18"/>
      <color theme="1"/>
      <name val="黑体"/>
      <family val="3"/>
      <charset val="134"/>
      <scheme val="minor"/>
    </font>
    <font>
      <b/>
      <sz val="18"/>
      <color rgb="FFFF0000"/>
      <name val="黑体"/>
      <family val="2"/>
      <scheme val="minor"/>
    </font>
    <font>
      <b/>
      <sz val="18"/>
      <color rgb="FFFF0000"/>
      <name val="黑体"/>
      <family val="3"/>
      <charset val="134"/>
      <scheme val="major"/>
    </font>
    <font>
      <b/>
      <sz val="20"/>
      <color theme="3" tint="0.499984740745262"/>
      <name val="黑体"/>
      <family val="2"/>
      <scheme val="minor"/>
    </font>
    <font>
      <b/>
      <sz val="20"/>
      <color theme="9" tint="0.39997558519241921"/>
      <name val="黑体"/>
      <family val="2"/>
      <scheme val="minor"/>
    </font>
    <font>
      <b/>
      <sz val="20"/>
      <color theme="6" tint="0.39997558519241921"/>
      <name val="黑体"/>
      <family val="2"/>
      <scheme val="minor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ck">
        <color rgb="FFFF9300"/>
      </left>
      <right/>
      <top style="thick">
        <color rgb="FFFF9300"/>
      </top>
      <bottom/>
      <diagonal/>
    </border>
    <border>
      <left/>
      <right/>
      <top style="thick">
        <color rgb="FFFF9300"/>
      </top>
      <bottom/>
      <diagonal/>
    </border>
    <border>
      <left/>
      <right style="thick">
        <color rgb="FFFF9300"/>
      </right>
      <top style="thick">
        <color rgb="FFFF9300"/>
      </top>
      <bottom/>
      <diagonal/>
    </border>
    <border>
      <left style="thick">
        <color rgb="FFFF9300"/>
      </left>
      <right/>
      <top/>
      <bottom style="thick">
        <color rgb="FFFF9300"/>
      </bottom>
      <diagonal/>
    </border>
    <border>
      <left/>
      <right/>
      <top/>
      <bottom style="thick">
        <color rgb="FFFF9300"/>
      </bottom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5" tint="0.59996337778862885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5" tint="0.59996337778862885"/>
      </left>
      <right style="thin">
        <color theme="1"/>
      </right>
      <top style="medium">
        <color theme="5" tint="0.59996337778862885"/>
      </top>
      <bottom/>
      <diagonal/>
    </border>
    <border>
      <left style="medium">
        <color theme="5" tint="0.59996337778862885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5" tint="0.39994506668294322"/>
      </left>
      <right/>
      <top style="thin">
        <color theme="1"/>
      </top>
      <bottom style="thin">
        <color theme="1"/>
      </bottom>
      <diagonal/>
    </border>
    <border>
      <left style="medium">
        <color theme="5" tint="0.39994506668294322"/>
      </left>
      <right/>
      <top style="thin">
        <color theme="1"/>
      </top>
      <bottom style="medium">
        <color theme="5" tint="0.39994506668294322"/>
      </bottom>
      <diagonal/>
    </border>
    <border>
      <left style="medium">
        <color theme="5" tint="0.59996337778862885"/>
      </left>
      <right style="thin">
        <color theme="1"/>
      </right>
      <top style="thin">
        <color theme="1"/>
      </top>
      <bottom style="medium">
        <color theme="5" tint="0.39994506668294322"/>
      </bottom>
      <diagonal/>
    </border>
    <border>
      <left style="medium">
        <color theme="5" tint="0.39994506668294322"/>
      </left>
      <right/>
      <top/>
      <bottom style="thin">
        <color theme="1"/>
      </bottom>
      <diagonal/>
    </border>
    <border>
      <left style="medium">
        <color theme="5" tint="0.39991454817346722"/>
      </left>
      <right/>
      <top style="medium">
        <color theme="5" tint="0.39991454817346722"/>
      </top>
      <bottom style="medium">
        <color theme="5" tint="0.39991454817346722"/>
      </bottom>
      <diagonal/>
    </border>
    <border>
      <left style="medium">
        <color theme="5" tint="0.59996337778862885"/>
      </left>
      <right style="thin">
        <color theme="1"/>
      </right>
      <top style="medium">
        <color theme="5" tint="0.39991454817346722"/>
      </top>
      <bottom style="medium">
        <color theme="5" tint="0.39991454817346722"/>
      </bottom>
      <diagonal/>
    </border>
    <border>
      <left style="thin">
        <color theme="9" tint="-0.499984740745262"/>
      </left>
      <right style="medium">
        <color theme="5" tint="0.59996337778862885"/>
      </right>
      <top style="medium">
        <color theme="5" tint="0.39994506668294322"/>
      </top>
      <bottom/>
      <diagonal/>
    </border>
    <border>
      <left style="medium">
        <color theme="5" tint="0.59996337778862885"/>
      </left>
      <right style="thin">
        <color theme="1"/>
      </right>
      <top style="medium">
        <color theme="5" tint="0.39994506668294322"/>
      </top>
      <bottom/>
      <diagonal/>
    </border>
    <border>
      <left style="medium">
        <color theme="5" tint="0.59996337778862885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9" tint="-0.499984740745262"/>
      </left>
      <right style="medium">
        <color theme="5" tint="0.59996337778862885"/>
      </right>
      <top/>
      <bottom/>
      <diagonal/>
    </border>
    <border>
      <left style="medium">
        <color theme="5" tint="0.59996337778862885"/>
      </left>
      <right style="thin">
        <color theme="1"/>
      </right>
      <top/>
      <bottom/>
      <diagonal/>
    </border>
    <border>
      <left style="thick">
        <color theme="5" tint="0.39994506668294322"/>
      </left>
      <right style="medium">
        <color theme="5" tint="0.59996337778862885"/>
      </right>
      <top style="thick">
        <color theme="5" tint="0.39994506668294322"/>
      </top>
      <bottom/>
      <diagonal/>
    </border>
    <border>
      <left style="thick">
        <color theme="5" tint="0.39994506668294322"/>
      </left>
      <right style="medium">
        <color theme="5" tint="0.59996337778862885"/>
      </right>
      <top/>
      <bottom style="thin">
        <color theme="1"/>
      </bottom>
      <diagonal/>
    </border>
    <border>
      <left style="medium">
        <color theme="5" tint="0.59996337778862885"/>
      </left>
      <right/>
      <top style="thick">
        <color theme="5" tint="0.39994506668294322"/>
      </top>
      <bottom/>
      <diagonal/>
    </border>
    <border>
      <left style="medium">
        <color theme="5" tint="0.59996337778862885"/>
      </left>
      <right/>
      <top/>
      <bottom style="thin">
        <color theme="1"/>
      </bottom>
      <diagonal/>
    </border>
    <border>
      <left style="medium">
        <color theme="5" tint="0.59996337778862885"/>
      </left>
      <right/>
      <top style="thin">
        <color theme="1"/>
      </top>
      <bottom style="thin">
        <color theme="1"/>
      </bottom>
      <diagonal/>
    </border>
    <border>
      <left style="thin">
        <color theme="9" tint="-0.499984740745262"/>
      </left>
      <right/>
      <top style="thick">
        <color theme="5" tint="0.39994506668294322"/>
      </top>
      <bottom/>
      <diagonal/>
    </border>
    <border>
      <left/>
      <right/>
      <top style="thick">
        <color theme="5" tint="0.39994506668294322"/>
      </top>
      <bottom/>
      <diagonal/>
    </border>
    <border>
      <left style="thin">
        <color theme="9" tint="-0.499984740745262"/>
      </left>
      <right/>
      <top/>
      <bottom/>
      <diagonal/>
    </border>
    <border>
      <left style="medium">
        <color theme="5" tint="0.59996337778862885"/>
      </left>
      <right/>
      <top style="thin">
        <color theme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theme="5" tint="0.39991454817346722"/>
      </left>
      <right style="medium">
        <color theme="5" tint="0.59996337778862885"/>
      </right>
      <top style="thick">
        <color theme="5" tint="0.39991454817346722"/>
      </top>
      <bottom/>
      <diagonal/>
    </border>
    <border>
      <left style="medium">
        <color theme="5" tint="0.59996337778862885"/>
      </left>
      <right/>
      <top style="thick">
        <color theme="5" tint="0.39991454817346722"/>
      </top>
      <bottom/>
      <diagonal/>
    </border>
    <border>
      <left style="thick">
        <color theme="5" tint="0.39991454817346722"/>
      </left>
      <right style="medium">
        <color theme="5" tint="0.59996337778862885"/>
      </right>
      <top/>
      <bottom style="thin">
        <color theme="1"/>
      </bottom>
      <diagonal/>
    </border>
    <border>
      <left style="thick">
        <color theme="5" tint="0.39991454817346722"/>
      </left>
      <right/>
      <top style="thin">
        <color theme="1"/>
      </top>
      <bottom style="thin">
        <color theme="1"/>
      </bottom>
      <diagonal/>
    </border>
    <border>
      <left style="thick">
        <color theme="5" tint="0.39991454817346722"/>
      </left>
      <right style="thick">
        <color theme="5" tint="0.39991454817346722"/>
      </right>
      <top style="thin">
        <color theme="1"/>
      </top>
      <bottom style="thin">
        <color theme="1"/>
      </bottom>
      <diagonal/>
    </border>
    <border>
      <left/>
      <right/>
      <top style="thick">
        <color theme="5" tint="0.39991454817346722"/>
      </top>
      <bottom/>
      <diagonal/>
    </border>
    <border>
      <left style="thick">
        <color theme="5" tint="0.39991454817346722"/>
      </left>
      <right style="thick">
        <color theme="5" tint="0.39991454817346722"/>
      </right>
      <top style="thin">
        <color theme="1"/>
      </top>
      <bottom style="thick">
        <color theme="5" tint="0.39988402966399123"/>
      </bottom>
      <diagonal/>
    </border>
    <border>
      <left/>
      <right/>
      <top style="thin">
        <color auto="1"/>
      </top>
      <bottom style="thick">
        <color theme="5" tint="0.39988402966399123"/>
      </bottom>
      <diagonal/>
    </border>
    <border>
      <left style="medium">
        <color theme="5" tint="0.59996337778862885"/>
      </left>
      <right/>
      <top/>
      <bottom/>
      <diagonal/>
    </border>
    <border>
      <left style="thin">
        <color theme="1"/>
      </left>
      <right/>
      <top style="medium">
        <color theme="5" tint="0.59996337778862885"/>
      </top>
      <bottom/>
      <diagonal/>
    </border>
    <border>
      <left style="thin">
        <color theme="1"/>
      </left>
      <right/>
      <top style="medium">
        <color theme="5" tint="0.39991454817346722"/>
      </top>
      <bottom style="medium">
        <color theme="5" tint="0.39991454817346722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5" tint="0.39994506668294322"/>
      </bottom>
      <diagonal/>
    </border>
    <border>
      <left style="thin">
        <color theme="1"/>
      </left>
      <right/>
      <top style="medium">
        <color theme="5" tint="0.39994506668294322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ck">
        <color theme="5" tint="0.39994506668294322"/>
      </left>
      <right style="medium">
        <color theme="5" tint="0.59996337778862885"/>
      </right>
      <top style="thin">
        <color theme="1"/>
      </top>
      <bottom/>
      <diagonal/>
    </border>
    <border>
      <left style="thick">
        <color theme="5" tint="0.39994506668294322"/>
      </left>
      <right style="medium">
        <color theme="5" tint="0.59996337778862885"/>
      </right>
      <top/>
      <bottom/>
      <diagonal/>
    </border>
    <border>
      <left style="thick">
        <color theme="5" tint="0.39994506668294322"/>
      </left>
      <right style="medium">
        <color theme="5" tint="0.59996337778862885"/>
      </right>
      <top/>
      <bottom style="thick">
        <color theme="5" tint="0.39994506668294322"/>
      </bottom>
      <diagonal/>
    </border>
    <border>
      <left/>
      <right style="medium">
        <color theme="5" tint="0.59996337778862885"/>
      </right>
      <top style="thin">
        <color theme="1"/>
      </top>
      <bottom/>
      <diagonal/>
    </border>
    <border>
      <left/>
      <right style="medium">
        <color theme="5" tint="0.59996337778862885"/>
      </right>
      <top/>
      <bottom/>
      <diagonal/>
    </border>
    <border>
      <left style="medium">
        <color theme="5" tint="0.59996337778862885"/>
      </left>
      <right/>
      <top/>
      <bottom style="thick">
        <color theme="5" tint="0.39994506668294322"/>
      </bottom>
      <diagonal/>
    </border>
    <border>
      <left/>
      <right style="medium">
        <color theme="5" tint="0.59996337778862885"/>
      </right>
      <top/>
      <bottom style="thick">
        <color theme="5" tint="0.39994506668294322"/>
      </bottom>
      <diagonal/>
    </border>
  </borders>
  <cellStyleXfs count="11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Alignment="0" applyProtection="0"/>
    <xf numFmtId="0" fontId="3" fillId="0" borderId="0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3">
    <xf numFmtId="0" fontId="0" fillId="0" borderId="0" xfId="0"/>
    <xf numFmtId="0" fontId="15" fillId="0" borderId="6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176" fontId="14" fillId="0" borderId="5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14" fillId="0" borderId="11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center" vertical="center"/>
    </xf>
    <xf numFmtId="0" fontId="6" fillId="0" borderId="21" xfId="0" applyNumberFormat="1" applyFon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18" fillId="0" borderId="15" xfId="0" applyNumberFormat="1" applyFont="1" applyBorder="1" applyAlignment="1">
      <alignment horizontal="center" vertical="center"/>
    </xf>
    <xf numFmtId="0" fontId="18" fillId="0" borderId="17" xfId="0" applyNumberFormat="1" applyFont="1" applyBorder="1" applyAlignment="1">
      <alignment horizontal="center" vertical="center"/>
    </xf>
    <xf numFmtId="0" fontId="18" fillId="0" borderId="22" xfId="0" applyNumberFormat="1" applyFont="1" applyBorder="1" applyAlignment="1">
      <alignment horizontal="center" vertical="center"/>
    </xf>
    <xf numFmtId="0" fontId="19" fillId="0" borderId="24" xfId="0" applyNumberFormat="1" applyFont="1" applyBorder="1" applyAlignment="1">
      <alignment horizontal="center" vertical="center" wrapText="1"/>
    </xf>
    <xf numFmtId="0" fontId="19" fillId="0" borderId="25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46" xfId="0" applyNumberFormat="1" applyFont="1" applyBorder="1" applyAlignment="1">
      <alignment horizontal="center" vertical="center"/>
    </xf>
    <xf numFmtId="0" fontId="6" fillId="0" borderId="47" xfId="0" applyNumberFormat="1" applyFont="1" applyBorder="1" applyAlignment="1">
      <alignment horizontal="center" vertical="center"/>
    </xf>
    <xf numFmtId="0" fontId="6" fillId="0" borderId="49" xfId="0" applyNumberFormat="1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19" fillId="0" borderId="53" xfId="0" applyNumberFormat="1" applyFont="1" applyBorder="1" applyAlignment="1">
      <alignment horizontal="center" vertical="center" wrapText="1"/>
    </xf>
    <xf numFmtId="0" fontId="18" fillId="0" borderId="54" xfId="0" applyNumberFormat="1" applyFont="1" applyBorder="1" applyAlignment="1">
      <alignment horizontal="center" vertical="center"/>
    </xf>
    <xf numFmtId="0" fontId="18" fillId="0" borderId="42" xfId="0" applyNumberFormat="1" applyFont="1" applyBorder="1" applyAlignment="1">
      <alignment horizontal="center" vertical="center"/>
    </xf>
    <xf numFmtId="0" fontId="18" fillId="0" borderId="55" xfId="0" applyNumberFormat="1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15" xfId="0" applyNumberFormat="1" applyFont="1" applyBorder="1" applyAlignment="1">
      <alignment vertical="center"/>
    </xf>
    <xf numFmtId="0" fontId="6" fillId="0" borderId="42" xfId="0" applyNumberFormat="1" applyFont="1" applyBorder="1" applyAlignment="1">
      <alignment vertical="center"/>
    </xf>
    <xf numFmtId="0" fontId="6" fillId="0" borderId="42" xfId="0" applyNumberFormat="1" applyFont="1" applyBorder="1" applyAlignment="1">
      <alignment horizontal="center" vertical="center"/>
    </xf>
    <xf numFmtId="0" fontId="7" fillId="0" borderId="42" xfId="0" applyNumberFormat="1" applyFont="1" applyBorder="1" applyAlignment="1">
      <alignment horizontal="center" vertical="center"/>
    </xf>
    <xf numFmtId="0" fontId="7" fillId="0" borderId="28" xfId="0" applyNumberFormat="1" applyFont="1" applyBorder="1" applyAlignment="1">
      <alignment horizontal="center" vertical="center"/>
    </xf>
    <xf numFmtId="0" fontId="7" fillId="0" borderId="29" xfId="0" applyNumberFormat="1" applyFont="1" applyBorder="1" applyAlignment="1">
      <alignment horizontal="center" vertical="center"/>
    </xf>
    <xf numFmtId="0" fontId="7" fillId="0" borderId="58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6" fillId="0" borderId="26" xfId="0" applyNumberFormat="1" applyFont="1" applyBorder="1" applyAlignment="1">
      <alignment horizontal="center" vertical="center"/>
    </xf>
    <xf numFmtId="0" fontId="6" fillId="0" borderId="30" xfId="0" applyNumberFormat="1" applyFont="1" applyBorder="1" applyAlignment="1">
      <alignment horizontal="center" vertical="center"/>
    </xf>
    <xf numFmtId="0" fontId="6" fillId="0" borderId="27" xfId="0" applyNumberFormat="1" applyFont="1" applyBorder="1" applyAlignment="1">
      <alignment horizontal="center" vertical="center"/>
    </xf>
    <xf numFmtId="0" fontId="6" fillId="0" borderId="31" xfId="0" applyNumberFormat="1" applyFont="1" applyBorder="1" applyAlignment="1">
      <alignment horizontal="center" vertical="center"/>
    </xf>
    <xf numFmtId="0" fontId="6" fillId="0" borderId="56" xfId="0" applyNumberFormat="1" applyFont="1" applyBorder="1" applyAlignment="1">
      <alignment horizontal="center" vertical="center"/>
    </xf>
    <xf numFmtId="0" fontId="6" fillId="0" borderId="57" xfId="0" applyNumberFormat="1" applyFont="1" applyBorder="1" applyAlignment="1">
      <alignment horizontal="center" vertical="center"/>
    </xf>
    <xf numFmtId="0" fontId="7" fillId="0" borderId="37" xfId="0" applyNumberFormat="1" applyFont="1" applyBorder="1" applyAlignment="1">
      <alignment horizontal="center" vertical="center"/>
    </xf>
    <xf numFmtId="0" fontId="7" fillId="0" borderId="38" xfId="0" applyNumberFormat="1" applyFont="1" applyBorder="1" applyAlignment="1">
      <alignment horizontal="center" vertical="center"/>
    </xf>
    <xf numFmtId="0" fontId="7" fillId="0" borderId="39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19" fillId="0" borderId="43" xfId="0" applyNumberFormat="1" applyFont="1" applyBorder="1" applyAlignment="1">
      <alignment horizontal="center" vertical="center"/>
    </xf>
    <xf numFmtId="0" fontId="19" fillId="0" borderId="45" xfId="0" applyNumberFormat="1" applyFont="1" applyBorder="1" applyAlignment="1">
      <alignment horizontal="center" vertical="center"/>
    </xf>
    <xf numFmtId="0" fontId="6" fillId="0" borderId="59" xfId="0" applyNumberFormat="1" applyFont="1" applyBorder="1" applyAlignment="1">
      <alignment horizontal="center" vertical="center"/>
    </xf>
    <xf numFmtId="0" fontId="6" fillId="0" borderId="60" xfId="0" applyNumberFormat="1" applyFont="1" applyBorder="1" applyAlignment="1">
      <alignment horizontal="center" vertical="center"/>
    </xf>
    <xf numFmtId="0" fontId="6" fillId="0" borderId="61" xfId="0" applyNumberFormat="1" applyFont="1" applyBorder="1" applyAlignment="1">
      <alignment horizontal="center" vertical="center"/>
    </xf>
    <xf numFmtId="0" fontId="20" fillId="0" borderId="40" xfId="0" applyNumberFormat="1" applyFont="1" applyBorder="1" applyAlignment="1">
      <alignment horizontal="center" vertical="center"/>
    </xf>
    <xf numFmtId="0" fontId="20" fillId="0" borderId="62" xfId="0" applyNumberFormat="1" applyFont="1" applyBorder="1" applyAlignment="1">
      <alignment horizontal="center" vertical="center"/>
    </xf>
    <xf numFmtId="0" fontId="20" fillId="0" borderId="51" xfId="0" applyNumberFormat="1" applyFont="1" applyBorder="1" applyAlignment="1">
      <alignment horizontal="center" vertical="center"/>
    </xf>
    <xf numFmtId="0" fontId="20" fillId="0" borderId="63" xfId="0" applyNumberFormat="1" applyFont="1" applyBorder="1" applyAlignment="1">
      <alignment horizontal="center" vertical="center"/>
    </xf>
    <xf numFmtId="0" fontId="20" fillId="0" borderId="64" xfId="0" applyNumberFormat="1" applyFont="1" applyBorder="1" applyAlignment="1">
      <alignment horizontal="center" vertical="center"/>
    </xf>
    <xf numFmtId="0" fontId="20" fillId="0" borderId="65" xfId="0" applyNumberFormat="1" applyFont="1" applyBorder="1" applyAlignment="1">
      <alignment horizontal="center" vertical="center"/>
    </xf>
    <xf numFmtId="0" fontId="19" fillId="0" borderId="32" xfId="0" applyNumberFormat="1" applyFont="1" applyBorder="1" applyAlignment="1">
      <alignment horizontal="center" vertical="center"/>
    </xf>
    <xf numFmtId="0" fontId="19" fillId="0" borderId="33" xfId="0" applyNumberFormat="1" applyFont="1" applyBorder="1" applyAlignment="1">
      <alignment horizontal="center" vertical="center"/>
    </xf>
    <xf numFmtId="0" fontId="19" fillId="0" borderId="34" xfId="0" applyNumberFormat="1" applyFont="1" applyBorder="1" applyAlignment="1">
      <alignment horizontal="center" vertical="center"/>
    </xf>
    <xf numFmtId="0" fontId="19" fillId="0" borderId="38" xfId="0" applyNumberFormat="1" applyFont="1" applyBorder="1" applyAlignment="1">
      <alignment horizontal="center" vertical="center"/>
    </xf>
    <xf numFmtId="0" fontId="19" fillId="0" borderId="35" xfId="0" applyNumberFormat="1" applyFont="1" applyBorder="1" applyAlignment="1">
      <alignment horizontal="center" vertical="center"/>
    </xf>
    <xf numFmtId="0" fontId="19" fillId="0" borderId="19" xfId="0" applyNumberFormat="1" applyFont="1" applyBorder="1" applyAlignment="1">
      <alignment horizontal="center" vertical="center"/>
    </xf>
    <xf numFmtId="0" fontId="6" fillId="0" borderId="28" xfId="0" applyNumberFormat="1" applyFon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6" fillId="0" borderId="29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58" xfId="0" applyNumberFormat="1" applyFont="1" applyBorder="1" applyAlignment="1">
      <alignment horizontal="center" vertical="center"/>
    </xf>
    <xf numFmtId="0" fontId="6" fillId="0" borderId="54" xfId="0" applyNumberFormat="1" applyFont="1" applyBorder="1" applyAlignment="1">
      <alignment horizontal="center" vertical="center"/>
    </xf>
    <xf numFmtId="0" fontId="19" fillId="0" borderId="44" xfId="0" applyNumberFormat="1" applyFont="1" applyBorder="1" applyAlignment="1">
      <alignment horizontal="center" vertical="center"/>
    </xf>
    <xf numFmtId="0" fontId="19" fillId="0" borderId="48" xfId="0" applyNumberFormat="1" applyFont="1" applyBorder="1" applyAlignment="1">
      <alignment horizontal="center" vertical="center"/>
    </xf>
    <xf numFmtId="9" fontId="18" fillId="0" borderId="36" xfId="0" applyNumberFormat="1" applyFont="1" applyBorder="1" applyAlignment="1">
      <alignment horizontal="center" vertical="center"/>
    </xf>
    <xf numFmtId="0" fontId="18" fillId="0" borderId="14" xfId="0" applyNumberFormat="1" applyFont="1" applyBorder="1" applyAlignment="1">
      <alignment horizontal="center" vertical="center"/>
    </xf>
    <xf numFmtId="9" fontId="18" fillId="0" borderId="18" xfId="0" applyNumberFormat="1" applyFont="1" applyBorder="1" applyAlignment="1">
      <alignment horizontal="center" vertical="center"/>
    </xf>
    <xf numFmtId="0" fontId="18" fillId="0" borderId="18" xfId="0" applyNumberFormat="1" applyFont="1" applyBorder="1" applyAlignment="1">
      <alignment horizontal="center" vertical="center"/>
    </xf>
    <xf numFmtId="9" fontId="18" fillId="0" borderId="41" xfId="0" applyNumberFormat="1" applyFont="1" applyBorder="1" applyAlignment="1">
      <alignment horizontal="center" vertical="center"/>
    </xf>
    <xf numFmtId="0" fontId="18" fillId="0" borderId="41" xfId="0" applyNumberFormat="1" applyFont="1" applyBorder="1" applyAlignment="1">
      <alignment horizontal="center" vertical="center"/>
    </xf>
    <xf numFmtId="9" fontId="18" fillId="0" borderId="50" xfId="0" applyNumberFormat="1" applyFont="1" applyBorder="1" applyAlignment="1">
      <alignment horizontal="center" vertical="center"/>
    </xf>
    <xf numFmtId="0" fontId="18" fillId="0" borderId="50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1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常规" xfId="0" builtinId="0" customBuiltin="1"/>
    <cellStyle name="超链接" xfId="5" builtinId="8" hidden="1"/>
    <cellStyle name="超链接" xfId="7" builtinId="8" hidden="1"/>
    <cellStyle name="超链接" xfId="9" builtinId="8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3">
    <dxf>
      <font>
        <b val="0"/>
        <i val="0"/>
        <color theme="1" tint="0.499984740745262"/>
      </font>
    </dxf>
    <dxf>
      <font>
        <b/>
        <i val="0"/>
        <color theme="1" tint="0.14996795556505021"/>
      </font>
      <border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sks" defaultPivotStyle="PivotStyleLight16">
    <tableStyle name="Tasks" pivot="0" count="3">
      <tableStyleElement type="wholeTable" dxfId="2"/>
      <tableStyleElement type="headerRow" dxfId="1"/>
      <tableStyleElement type="firstColumn" dxfId="0"/>
    </tableStyle>
  </tableStyles>
  <colors>
    <mruColors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155222</xdr:colOff>
      <xdr:row>0</xdr:row>
      <xdr:rowOff>70556</xdr:rowOff>
    </xdr:from>
    <xdr:to>
      <xdr:col>2</xdr:col>
      <xdr:colOff>1030112</xdr:colOff>
      <xdr:row>1</xdr:row>
      <xdr:rowOff>663224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22" y="70556"/>
          <a:ext cx="4233334" cy="1284112"/>
        </a:xfrm>
        <a:prstGeom prst="rect">
          <a:avLst/>
        </a:prstGeom>
      </xdr:spPr>
    </xdr:pic>
    <xdr:clientData/>
  </xdr:twoCellAnchor>
  <xdr:twoCellAnchor editAs="oneCell">
    <xdr:from>
      <xdr:col>4</xdr:col>
      <xdr:colOff>1687687</xdr:colOff>
      <xdr:row>0</xdr:row>
      <xdr:rowOff>84667</xdr:rowOff>
    </xdr:from>
    <xdr:to>
      <xdr:col>6</xdr:col>
      <xdr:colOff>2477909</xdr:colOff>
      <xdr:row>1</xdr:row>
      <xdr:rowOff>677334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8131" y="84667"/>
          <a:ext cx="4995334" cy="12841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93133</xdr:colOff>
      <xdr:row>0</xdr:row>
      <xdr:rowOff>14110</xdr:rowOff>
    </xdr:from>
    <xdr:to>
      <xdr:col>2</xdr:col>
      <xdr:colOff>486834</xdr:colOff>
      <xdr:row>1</xdr:row>
      <xdr:rowOff>677334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" y="14110"/>
          <a:ext cx="3752145" cy="1354668"/>
        </a:xfrm>
        <a:prstGeom prst="rect">
          <a:avLst/>
        </a:prstGeom>
      </xdr:spPr>
    </xdr:pic>
    <xdr:clientData/>
  </xdr:twoCellAnchor>
  <xdr:twoCellAnchor editAs="oneCell">
    <xdr:from>
      <xdr:col>5</xdr:col>
      <xdr:colOff>292100</xdr:colOff>
      <xdr:row>0</xdr:row>
      <xdr:rowOff>76201</xdr:rowOff>
    </xdr:from>
    <xdr:to>
      <xdr:col>6</xdr:col>
      <xdr:colOff>2085621</xdr:colOff>
      <xdr:row>1</xdr:row>
      <xdr:rowOff>620889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3767" y="76201"/>
          <a:ext cx="4277077" cy="1236132"/>
        </a:xfrm>
        <a:prstGeom prst="rect">
          <a:avLst/>
        </a:prstGeom>
      </xdr:spPr>
    </xdr:pic>
    <xdr:clientData/>
  </xdr:twoCellAnchor>
  <xdr:twoCellAnchor editAs="oneCell">
    <xdr:from>
      <xdr:col>0</xdr:col>
      <xdr:colOff>155222</xdr:colOff>
      <xdr:row>0</xdr:row>
      <xdr:rowOff>70556</xdr:rowOff>
    </xdr:from>
    <xdr:to>
      <xdr:col>2</xdr:col>
      <xdr:colOff>1030112</xdr:colOff>
      <xdr:row>1</xdr:row>
      <xdr:rowOff>663224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22" y="70556"/>
          <a:ext cx="4240390" cy="1278468"/>
        </a:xfrm>
        <a:prstGeom prst="rect">
          <a:avLst/>
        </a:prstGeom>
      </xdr:spPr>
    </xdr:pic>
    <xdr:clientData/>
  </xdr:twoCellAnchor>
  <xdr:twoCellAnchor editAs="oneCell">
    <xdr:from>
      <xdr:col>4</xdr:col>
      <xdr:colOff>1687687</xdr:colOff>
      <xdr:row>0</xdr:row>
      <xdr:rowOff>84667</xdr:rowOff>
    </xdr:from>
    <xdr:to>
      <xdr:col>6</xdr:col>
      <xdr:colOff>2477909</xdr:colOff>
      <xdr:row>1</xdr:row>
      <xdr:rowOff>677334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5187" y="84667"/>
          <a:ext cx="4993922" cy="12784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12700</xdr:rowOff>
    </xdr:from>
    <xdr:to>
      <xdr:col>1</xdr:col>
      <xdr:colOff>1992489</xdr:colOff>
      <xdr:row>1</xdr:row>
      <xdr:rowOff>204612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700"/>
          <a:ext cx="3060700" cy="1422400"/>
        </a:xfrm>
        <a:prstGeom prst="rect">
          <a:avLst/>
        </a:prstGeom>
      </xdr:spPr>
    </xdr:pic>
    <xdr:clientData/>
  </xdr:twoCellAnchor>
  <xdr:twoCellAnchor editAs="oneCell">
    <xdr:from>
      <xdr:col>5</xdr:col>
      <xdr:colOff>1727200</xdr:colOff>
      <xdr:row>0</xdr:row>
      <xdr:rowOff>12700</xdr:rowOff>
    </xdr:from>
    <xdr:to>
      <xdr:col>6</xdr:col>
      <xdr:colOff>2198510</xdr:colOff>
      <xdr:row>1</xdr:row>
      <xdr:rowOff>204612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2700"/>
          <a:ext cx="2959100" cy="1422400"/>
        </a:xfrm>
        <a:prstGeom prst="rect">
          <a:avLst/>
        </a:prstGeom>
      </xdr:spPr>
    </xdr:pic>
    <xdr:clientData/>
  </xdr:twoCellAnchor>
  <xdr:twoCellAnchor editAs="oneCell">
    <xdr:from>
      <xdr:col>0</xdr:col>
      <xdr:colOff>93133</xdr:colOff>
      <xdr:row>0</xdr:row>
      <xdr:rowOff>14110</xdr:rowOff>
    </xdr:from>
    <xdr:to>
      <xdr:col>2</xdr:col>
      <xdr:colOff>626534</xdr:colOff>
      <xdr:row>1</xdr:row>
      <xdr:rowOff>606778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" y="14110"/>
          <a:ext cx="3891845" cy="1284112"/>
        </a:xfrm>
        <a:prstGeom prst="rect">
          <a:avLst/>
        </a:prstGeom>
      </xdr:spPr>
    </xdr:pic>
    <xdr:clientData/>
  </xdr:twoCellAnchor>
  <xdr:twoCellAnchor editAs="oneCell">
    <xdr:from>
      <xdr:col>5</xdr:col>
      <xdr:colOff>18344</xdr:colOff>
      <xdr:row>0</xdr:row>
      <xdr:rowOff>90312</xdr:rowOff>
    </xdr:from>
    <xdr:to>
      <xdr:col>6</xdr:col>
      <xdr:colOff>2113843</xdr:colOff>
      <xdr:row>1</xdr:row>
      <xdr:rowOff>649112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0011" y="90312"/>
          <a:ext cx="4579055" cy="1250244"/>
        </a:xfrm>
        <a:prstGeom prst="rect">
          <a:avLst/>
        </a:prstGeom>
      </xdr:spPr>
    </xdr:pic>
    <xdr:clientData/>
  </xdr:twoCellAnchor>
  <xdr:twoCellAnchor editAs="oneCell">
    <xdr:from>
      <xdr:col>0</xdr:col>
      <xdr:colOff>93133</xdr:colOff>
      <xdr:row>0</xdr:row>
      <xdr:rowOff>14110</xdr:rowOff>
    </xdr:from>
    <xdr:to>
      <xdr:col>2</xdr:col>
      <xdr:colOff>486834</xdr:colOff>
      <xdr:row>1</xdr:row>
      <xdr:rowOff>677334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" y="14110"/>
          <a:ext cx="3759201" cy="1349024"/>
        </a:xfrm>
        <a:prstGeom prst="rect">
          <a:avLst/>
        </a:prstGeom>
      </xdr:spPr>
    </xdr:pic>
    <xdr:clientData/>
  </xdr:twoCellAnchor>
  <xdr:twoCellAnchor editAs="oneCell">
    <xdr:from>
      <xdr:col>5</xdr:col>
      <xdr:colOff>292100</xdr:colOff>
      <xdr:row>0</xdr:row>
      <xdr:rowOff>76201</xdr:rowOff>
    </xdr:from>
    <xdr:to>
      <xdr:col>6</xdr:col>
      <xdr:colOff>2085621</xdr:colOff>
      <xdr:row>1</xdr:row>
      <xdr:rowOff>620889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76201"/>
          <a:ext cx="4270021" cy="1230488"/>
        </a:xfrm>
        <a:prstGeom prst="rect">
          <a:avLst/>
        </a:prstGeom>
      </xdr:spPr>
    </xdr:pic>
    <xdr:clientData/>
  </xdr:twoCellAnchor>
  <xdr:twoCellAnchor editAs="oneCell">
    <xdr:from>
      <xdr:col>0</xdr:col>
      <xdr:colOff>155222</xdr:colOff>
      <xdr:row>0</xdr:row>
      <xdr:rowOff>70556</xdr:rowOff>
    </xdr:from>
    <xdr:to>
      <xdr:col>2</xdr:col>
      <xdr:colOff>1030112</xdr:colOff>
      <xdr:row>1</xdr:row>
      <xdr:rowOff>663224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22" y="70556"/>
          <a:ext cx="4240390" cy="1278468"/>
        </a:xfrm>
        <a:prstGeom prst="rect">
          <a:avLst/>
        </a:prstGeom>
      </xdr:spPr>
    </xdr:pic>
    <xdr:clientData/>
  </xdr:twoCellAnchor>
  <xdr:twoCellAnchor editAs="oneCell">
    <xdr:from>
      <xdr:col>4</xdr:col>
      <xdr:colOff>1687687</xdr:colOff>
      <xdr:row>0</xdr:row>
      <xdr:rowOff>84667</xdr:rowOff>
    </xdr:from>
    <xdr:to>
      <xdr:col>6</xdr:col>
      <xdr:colOff>2477909</xdr:colOff>
      <xdr:row>1</xdr:row>
      <xdr:rowOff>677334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5187" y="84667"/>
          <a:ext cx="4993922" cy="12784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112888</xdr:colOff>
      <xdr:row>0</xdr:row>
      <xdr:rowOff>0</xdr:rowOff>
    </xdr:from>
    <xdr:to>
      <xdr:col>2</xdr:col>
      <xdr:colOff>1014588</xdr:colOff>
      <xdr:row>1</xdr:row>
      <xdr:rowOff>592667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88" y="0"/>
          <a:ext cx="3752144" cy="1284111"/>
        </a:xfrm>
        <a:prstGeom prst="rect">
          <a:avLst/>
        </a:prstGeom>
      </xdr:spPr>
    </xdr:pic>
    <xdr:clientData/>
  </xdr:twoCellAnchor>
  <xdr:twoCellAnchor>
    <xdr:from>
      <xdr:col>4</xdr:col>
      <xdr:colOff>1577625</xdr:colOff>
      <xdr:row>0</xdr:row>
      <xdr:rowOff>98778</xdr:rowOff>
    </xdr:from>
    <xdr:to>
      <xdr:col>6</xdr:col>
      <xdr:colOff>1920525</xdr:colOff>
      <xdr:row>1</xdr:row>
      <xdr:rowOff>670277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2958" y="98778"/>
          <a:ext cx="3955345" cy="1262943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12700</xdr:rowOff>
    </xdr:from>
    <xdr:to>
      <xdr:col>1</xdr:col>
      <xdr:colOff>1992489</xdr:colOff>
      <xdr:row>1</xdr:row>
      <xdr:rowOff>204612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700"/>
          <a:ext cx="3059289" cy="877712"/>
        </a:xfrm>
        <a:prstGeom prst="rect">
          <a:avLst/>
        </a:prstGeom>
      </xdr:spPr>
    </xdr:pic>
    <xdr:clientData/>
  </xdr:twoCellAnchor>
  <xdr:twoCellAnchor editAs="oneCell">
    <xdr:from>
      <xdr:col>5</xdr:col>
      <xdr:colOff>1727200</xdr:colOff>
      <xdr:row>0</xdr:row>
      <xdr:rowOff>12700</xdr:rowOff>
    </xdr:from>
    <xdr:to>
      <xdr:col>6</xdr:col>
      <xdr:colOff>2198510</xdr:colOff>
      <xdr:row>1</xdr:row>
      <xdr:rowOff>204612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1900" y="12700"/>
          <a:ext cx="2947810" cy="877712"/>
        </a:xfrm>
        <a:prstGeom prst="rect">
          <a:avLst/>
        </a:prstGeom>
      </xdr:spPr>
    </xdr:pic>
    <xdr:clientData/>
  </xdr:twoCellAnchor>
  <xdr:twoCellAnchor editAs="oneCell">
    <xdr:from>
      <xdr:col>0</xdr:col>
      <xdr:colOff>93133</xdr:colOff>
      <xdr:row>0</xdr:row>
      <xdr:rowOff>14110</xdr:rowOff>
    </xdr:from>
    <xdr:to>
      <xdr:col>2</xdr:col>
      <xdr:colOff>626534</xdr:colOff>
      <xdr:row>1</xdr:row>
      <xdr:rowOff>606778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" y="14110"/>
          <a:ext cx="3898901" cy="1278468"/>
        </a:xfrm>
        <a:prstGeom prst="rect">
          <a:avLst/>
        </a:prstGeom>
      </xdr:spPr>
    </xdr:pic>
    <xdr:clientData/>
  </xdr:twoCellAnchor>
  <xdr:twoCellAnchor editAs="oneCell">
    <xdr:from>
      <xdr:col>5</xdr:col>
      <xdr:colOff>18344</xdr:colOff>
      <xdr:row>0</xdr:row>
      <xdr:rowOff>90312</xdr:rowOff>
    </xdr:from>
    <xdr:to>
      <xdr:col>6</xdr:col>
      <xdr:colOff>2113843</xdr:colOff>
      <xdr:row>1</xdr:row>
      <xdr:rowOff>649112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3044" y="90312"/>
          <a:ext cx="4571999" cy="1244600"/>
        </a:xfrm>
        <a:prstGeom prst="rect">
          <a:avLst/>
        </a:prstGeom>
      </xdr:spPr>
    </xdr:pic>
    <xdr:clientData/>
  </xdr:twoCellAnchor>
  <xdr:twoCellAnchor editAs="oneCell">
    <xdr:from>
      <xdr:col>0</xdr:col>
      <xdr:colOff>93133</xdr:colOff>
      <xdr:row>0</xdr:row>
      <xdr:rowOff>14110</xdr:rowOff>
    </xdr:from>
    <xdr:to>
      <xdr:col>2</xdr:col>
      <xdr:colOff>486834</xdr:colOff>
      <xdr:row>1</xdr:row>
      <xdr:rowOff>677334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" y="14110"/>
          <a:ext cx="3759201" cy="1349024"/>
        </a:xfrm>
        <a:prstGeom prst="rect">
          <a:avLst/>
        </a:prstGeom>
      </xdr:spPr>
    </xdr:pic>
    <xdr:clientData/>
  </xdr:twoCellAnchor>
  <xdr:twoCellAnchor editAs="oneCell">
    <xdr:from>
      <xdr:col>5</xdr:col>
      <xdr:colOff>292100</xdr:colOff>
      <xdr:row>0</xdr:row>
      <xdr:rowOff>76201</xdr:rowOff>
    </xdr:from>
    <xdr:to>
      <xdr:col>6</xdr:col>
      <xdr:colOff>2085621</xdr:colOff>
      <xdr:row>1</xdr:row>
      <xdr:rowOff>620889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76201"/>
          <a:ext cx="4270021" cy="1230488"/>
        </a:xfrm>
        <a:prstGeom prst="rect">
          <a:avLst/>
        </a:prstGeom>
      </xdr:spPr>
    </xdr:pic>
    <xdr:clientData/>
  </xdr:twoCellAnchor>
  <xdr:twoCellAnchor editAs="oneCell">
    <xdr:from>
      <xdr:col>0</xdr:col>
      <xdr:colOff>155222</xdr:colOff>
      <xdr:row>0</xdr:row>
      <xdr:rowOff>70556</xdr:rowOff>
    </xdr:from>
    <xdr:to>
      <xdr:col>2</xdr:col>
      <xdr:colOff>1030112</xdr:colOff>
      <xdr:row>1</xdr:row>
      <xdr:rowOff>663224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22" y="70556"/>
          <a:ext cx="4240390" cy="1278468"/>
        </a:xfrm>
        <a:prstGeom prst="rect">
          <a:avLst/>
        </a:prstGeom>
      </xdr:spPr>
    </xdr:pic>
    <xdr:clientData/>
  </xdr:twoCellAnchor>
  <xdr:twoCellAnchor editAs="oneCell">
    <xdr:from>
      <xdr:col>4</xdr:col>
      <xdr:colOff>1687687</xdr:colOff>
      <xdr:row>0</xdr:row>
      <xdr:rowOff>84667</xdr:rowOff>
    </xdr:from>
    <xdr:to>
      <xdr:col>6</xdr:col>
      <xdr:colOff>2477909</xdr:colOff>
      <xdr:row>1</xdr:row>
      <xdr:rowOff>677334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5187" y="84667"/>
          <a:ext cx="4993922" cy="1278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="90" zoomScaleNormal="90" zoomScalePageLayoutView="90" workbookViewId="0">
      <selection activeCell="E25" sqref="E25"/>
    </sheetView>
  </sheetViews>
  <sheetFormatPr baseColWidth="10" defaultColWidth="57.59765625" defaultRowHeight="29" customHeight="1" x14ac:dyDescent="0.15"/>
  <cols>
    <col min="1" max="1" width="17.3984375" style="8" customWidth="1"/>
    <col min="2" max="2" width="35.59765625" style="18" customWidth="1"/>
    <col min="3" max="3" width="35.3984375" style="18" customWidth="1"/>
    <col min="4" max="4" width="16.59765625" style="18" customWidth="1"/>
    <col min="5" max="5" width="27.19921875" style="27" customWidth="1"/>
    <col min="6" max="6" width="39" style="27" customWidth="1"/>
    <col min="7" max="7" width="39.796875" style="27" customWidth="1"/>
    <col min="8" max="8" width="34.3984375" style="18" customWidth="1"/>
    <col min="9" max="13" width="28.796875" style="18" customWidth="1"/>
    <col min="14" max="16384" width="57.59765625" style="18"/>
  </cols>
  <sheetData>
    <row r="1" spans="1:14" ht="54" customHeight="1" thickTop="1" thickBot="1" x14ac:dyDescent="0.2">
      <c r="A1" s="1"/>
      <c r="B1" s="9"/>
      <c r="C1" s="66" t="s">
        <v>31</v>
      </c>
      <c r="D1" s="66"/>
      <c r="E1" s="66"/>
      <c r="F1" s="10"/>
      <c r="G1" s="11"/>
      <c r="H1" s="40"/>
      <c r="I1" s="33"/>
      <c r="J1" s="53"/>
      <c r="K1" s="34"/>
      <c r="L1" s="25"/>
      <c r="M1" s="58"/>
      <c r="N1" s="17"/>
    </row>
    <row r="2" spans="1:14" s="20" customFormat="1" ht="54" customHeight="1" thickBot="1" x14ac:dyDescent="0.2">
      <c r="A2" s="3"/>
      <c r="B2" s="12"/>
      <c r="C2" s="67" t="s">
        <v>38</v>
      </c>
      <c r="D2" s="67"/>
      <c r="E2" s="67"/>
      <c r="F2" s="12"/>
      <c r="G2" s="12"/>
      <c r="H2" s="47" t="s">
        <v>41</v>
      </c>
      <c r="I2" s="48" t="s">
        <v>39</v>
      </c>
      <c r="J2" s="54" t="s">
        <v>40</v>
      </c>
      <c r="K2" s="59"/>
      <c r="L2" s="35"/>
      <c r="M2" s="60"/>
      <c r="N2" s="19"/>
    </row>
    <row r="3" spans="1:14" ht="29" customHeight="1" thickTop="1" x14ac:dyDescent="0.15">
      <c r="A3" s="4"/>
      <c r="B3" s="21" t="s">
        <v>32</v>
      </c>
      <c r="C3" s="21" t="s">
        <v>33</v>
      </c>
      <c r="D3" s="21" t="s">
        <v>34</v>
      </c>
      <c r="E3" s="22" t="s">
        <v>35</v>
      </c>
      <c r="F3" s="22" t="s">
        <v>36</v>
      </c>
      <c r="G3" s="28" t="s">
        <v>37</v>
      </c>
      <c r="H3" s="43">
        <v>1</v>
      </c>
      <c r="I3" s="45">
        <v>109</v>
      </c>
      <c r="J3" s="55">
        <v>10</v>
      </c>
      <c r="K3" s="39"/>
      <c r="L3" s="36"/>
      <c r="M3" s="61"/>
      <c r="N3" s="17"/>
    </row>
    <row r="4" spans="1:14" s="24" customFormat="1" ht="29" customHeight="1" x14ac:dyDescent="0.15">
      <c r="A4" s="2" t="s">
        <v>0</v>
      </c>
      <c r="B4" s="13">
        <v>0</v>
      </c>
      <c r="C4" s="13">
        <v>1</v>
      </c>
      <c r="D4" s="13">
        <f>I3*I20</f>
        <v>109</v>
      </c>
      <c r="E4" s="14">
        <f>D4*I21</f>
        <v>87.2</v>
      </c>
      <c r="F4" s="14">
        <f>D4*I22</f>
        <v>92.649999999999991</v>
      </c>
      <c r="G4" s="29">
        <f>D4*I23</f>
        <v>98.100000000000009</v>
      </c>
      <c r="H4" s="41">
        <v>2</v>
      </c>
      <c r="I4" s="44">
        <v>119</v>
      </c>
      <c r="J4" s="56">
        <v>30</v>
      </c>
      <c r="K4" s="37"/>
      <c r="L4" s="38"/>
      <c r="M4" s="62"/>
      <c r="N4" s="23"/>
    </row>
    <row r="5" spans="1:14" s="24" customFormat="1" ht="29" customHeight="1" x14ac:dyDescent="0.15">
      <c r="A5" s="5" t="s">
        <v>1</v>
      </c>
      <c r="B5" s="13">
        <v>1</v>
      </c>
      <c r="C5" s="13">
        <v>1</v>
      </c>
      <c r="D5" s="13">
        <f>I3+J3</f>
        <v>119</v>
      </c>
      <c r="E5" s="14">
        <f>D5*I21</f>
        <v>95.2</v>
      </c>
      <c r="F5" s="14">
        <f>D5*I22</f>
        <v>101.14999999999999</v>
      </c>
      <c r="G5" s="29">
        <f>D5*I23</f>
        <v>107.10000000000001</v>
      </c>
      <c r="H5" s="41">
        <v>3</v>
      </c>
      <c r="I5" s="44">
        <v>129</v>
      </c>
      <c r="J5" s="56">
        <v>50</v>
      </c>
      <c r="K5" s="37"/>
      <c r="L5" s="38"/>
      <c r="M5" s="62"/>
      <c r="N5" s="23"/>
    </row>
    <row r="6" spans="1:14" ht="29" customHeight="1" x14ac:dyDescent="0.15">
      <c r="A6" s="6" t="s">
        <v>2</v>
      </c>
      <c r="B6" s="15">
        <v>1</v>
      </c>
      <c r="C6" s="15">
        <v>2</v>
      </c>
      <c r="D6" s="15">
        <f>I3+J4</f>
        <v>139</v>
      </c>
      <c r="E6" s="16">
        <f>D6*I21</f>
        <v>111.2</v>
      </c>
      <c r="F6" s="16">
        <f>D6*I22</f>
        <v>118.14999999999999</v>
      </c>
      <c r="G6" s="30">
        <f>D6*I23</f>
        <v>125.10000000000001</v>
      </c>
      <c r="H6" s="41">
        <v>4</v>
      </c>
      <c r="I6" s="44">
        <v>139</v>
      </c>
      <c r="J6" s="56">
        <v>70</v>
      </c>
      <c r="K6" s="39"/>
      <c r="L6" s="36"/>
      <c r="M6" s="61"/>
      <c r="N6" s="17"/>
    </row>
    <row r="7" spans="1:14" ht="29" customHeight="1" x14ac:dyDescent="0.15">
      <c r="A7" s="6" t="s">
        <v>3</v>
      </c>
      <c r="B7" s="15">
        <v>1</v>
      </c>
      <c r="C7" s="15">
        <v>3</v>
      </c>
      <c r="D7" s="15">
        <f>I3+J5</f>
        <v>159</v>
      </c>
      <c r="E7" s="16">
        <f>D7*I21</f>
        <v>127.2</v>
      </c>
      <c r="F7" s="16">
        <f>D7*I22</f>
        <v>135.15</v>
      </c>
      <c r="G7" s="29">
        <f>D7*I23</f>
        <v>143.1</v>
      </c>
      <c r="H7" s="41">
        <v>5</v>
      </c>
      <c r="I7" s="44">
        <v>149</v>
      </c>
      <c r="J7" s="56">
        <v>90</v>
      </c>
      <c r="K7" s="39"/>
      <c r="L7" s="36"/>
      <c r="M7" s="61"/>
      <c r="N7" s="17"/>
    </row>
    <row r="8" spans="1:14" ht="29" customHeight="1" thickBot="1" x14ac:dyDescent="0.2">
      <c r="A8" s="6" t="s">
        <v>4</v>
      </c>
      <c r="B8" s="15">
        <v>1</v>
      </c>
      <c r="C8" s="15">
        <v>4</v>
      </c>
      <c r="D8" s="15">
        <f>I3+J6</f>
        <v>179</v>
      </c>
      <c r="E8" s="16">
        <f>D8*I21</f>
        <v>143.20000000000002</v>
      </c>
      <c r="F8" s="16">
        <f>D8*I22</f>
        <v>152.15</v>
      </c>
      <c r="G8" s="29">
        <f>D8*I23</f>
        <v>161.1</v>
      </c>
      <c r="H8" s="42">
        <v>6</v>
      </c>
      <c r="I8" s="46">
        <v>159</v>
      </c>
      <c r="J8" s="57">
        <v>110</v>
      </c>
      <c r="K8" s="39"/>
      <c r="L8" s="36"/>
      <c r="M8" s="61"/>
      <c r="N8" s="17"/>
    </row>
    <row r="9" spans="1:14" ht="29" customHeight="1" x14ac:dyDescent="0.15">
      <c r="A9" s="6" t="s">
        <v>5</v>
      </c>
      <c r="B9" s="15">
        <v>1</v>
      </c>
      <c r="C9" s="15">
        <v>5</v>
      </c>
      <c r="D9" s="15">
        <f>I3+J7</f>
        <v>199</v>
      </c>
      <c r="E9" s="16">
        <f>D9*I21</f>
        <v>159.20000000000002</v>
      </c>
      <c r="F9" s="16">
        <f>D9*I22</f>
        <v>169.15</v>
      </c>
      <c r="G9" s="30">
        <f>D9*I23</f>
        <v>179.1</v>
      </c>
      <c r="H9" s="68"/>
      <c r="I9" s="70"/>
      <c r="J9" s="72"/>
      <c r="K9" s="39"/>
      <c r="L9" s="36"/>
      <c r="M9" s="61"/>
      <c r="N9" s="17"/>
    </row>
    <row r="10" spans="1:14" s="24" customFormat="1" ht="29" customHeight="1" thickBot="1" x14ac:dyDescent="0.2">
      <c r="A10" s="2" t="s">
        <v>6</v>
      </c>
      <c r="B10" s="13">
        <v>2</v>
      </c>
      <c r="C10" s="13">
        <v>1</v>
      </c>
      <c r="D10" s="13">
        <f>I4+J3</f>
        <v>129</v>
      </c>
      <c r="E10" s="14">
        <f>D10*I21</f>
        <v>103.2</v>
      </c>
      <c r="F10" s="14">
        <f>D10*I22</f>
        <v>109.64999999999999</v>
      </c>
      <c r="G10" s="14">
        <f>D10*I23</f>
        <v>116.10000000000001</v>
      </c>
      <c r="H10" s="69"/>
      <c r="I10" s="71"/>
      <c r="J10" s="73"/>
      <c r="K10" s="37"/>
      <c r="L10" s="38"/>
      <c r="M10" s="62"/>
      <c r="N10" s="23"/>
    </row>
    <row r="11" spans="1:14" s="24" customFormat="1" ht="29" customHeight="1" thickTop="1" x14ac:dyDescent="0.15">
      <c r="A11" s="2" t="s">
        <v>7</v>
      </c>
      <c r="B11" s="13">
        <v>2</v>
      </c>
      <c r="C11" s="13">
        <v>2</v>
      </c>
      <c r="D11" s="13">
        <f>I4+J4</f>
        <v>149</v>
      </c>
      <c r="E11" s="14">
        <f>D11*I21</f>
        <v>119.2</v>
      </c>
      <c r="F11" s="14">
        <f>D11*I22</f>
        <v>126.64999999999999</v>
      </c>
      <c r="G11" s="29">
        <f>D11*I23</f>
        <v>134.1</v>
      </c>
      <c r="H11" s="89" t="s">
        <v>42</v>
      </c>
      <c r="I11" s="91" t="s">
        <v>43</v>
      </c>
      <c r="J11" s="92"/>
      <c r="K11" s="37"/>
      <c r="L11" s="38"/>
      <c r="M11" s="62"/>
      <c r="N11" s="23"/>
    </row>
    <row r="12" spans="1:14" ht="29" customHeight="1" x14ac:dyDescent="0.15">
      <c r="A12" s="6" t="s">
        <v>8</v>
      </c>
      <c r="B12" s="15">
        <v>2</v>
      </c>
      <c r="C12" s="15">
        <v>3</v>
      </c>
      <c r="D12" s="13">
        <f>I4+J5</f>
        <v>169</v>
      </c>
      <c r="E12" s="14">
        <f>D12*I21</f>
        <v>135.20000000000002</v>
      </c>
      <c r="F12" s="16">
        <f>D12*I22</f>
        <v>143.65</v>
      </c>
      <c r="G12" s="30">
        <f>D12*I23</f>
        <v>152.1</v>
      </c>
      <c r="H12" s="90"/>
      <c r="I12" s="93"/>
      <c r="J12" s="94"/>
      <c r="K12" s="39"/>
      <c r="L12" s="36"/>
      <c r="M12" s="61"/>
      <c r="N12" s="17"/>
    </row>
    <row r="13" spans="1:14" ht="29" customHeight="1" x14ac:dyDescent="0.15">
      <c r="A13" s="6" t="s">
        <v>9</v>
      </c>
      <c r="B13" s="15">
        <v>2</v>
      </c>
      <c r="C13" s="15">
        <v>4</v>
      </c>
      <c r="D13" s="13">
        <f>I4+J6</f>
        <v>189</v>
      </c>
      <c r="E13" s="14">
        <f>D13*I21</f>
        <v>151.20000000000002</v>
      </c>
      <c r="F13" s="16">
        <f>D13*I22</f>
        <v>160.65</v>
      </c>
      <c r="G13" s="30">
        <f>D13*I23</f>
        <v>170.1</v>
      </c>
      <c r="H13" s="80" t="s">
        <v>44</v>
      </c>
      <c r="I13" s="83">
        <v>1</v>
      </c>
      <c r="J13" s="84"/>
      <c r="K13" s="39"/>
      <c r="L13" s="36"/>
      <c r="M13" s="61"/>
      <c r="N13" s="17"/>
    </row>
    <row r="14" spans="1:14" ht="29" customHeight="1" x14ac:dyDescent="0.15">
      <c r="A14" s="6" t="s">
        <v>10</v>
      </c>
      <c r="B14" s="15">
        <v>2</v>
      </c>
      <c r="C14" s="15">
        <v>5</v>
      </c>
      <c r="D14" s="13">
        <f>I4+J7</f>
        <v>209</v>
      </c>
      <c r="E14" s="14">
        <f>D14*I21</f>
        <v>167.20000000000002</v>
      </c>
      <c r="F14" s="16">
        <f>D14*I22</f>
        <v>177.65</v>
      </c>
      <c r="G14" s="30">
        <f>D14*I23</f>
        <v>188.1</v>
      </c>
      <c r="H14" s="81"/>
      <c r="I14" s="85"/>
      <c r="J14" s="86"/>
      <c r="K14" s="39"/>
      <c r="L14" s="36"/>
      <c r="M14" s="61"/>
      <c r="N14" s="17"/>
    </row>
    <row r="15" spans="1:14" s="24" customFormat="1" ht="29" customHeight="1" thickBot="1" x14ac:dyDescent="0.2">
      <c r="A15" s="2" t="s">
        <v>11</v>
      </c>
      <c r="B15" s="13">
        <v>3</v>
      </c>
      <c r="C15" s="13">
        <v>1</v>
      </c>
      <c r="D15" s="13">
        <f>I5+J3</f>
        <v>139</v>
      </c>
      <c r="E15" s="14">
        <f>D15*I21</f>
        <v>111.2</v>
      </c>
      <c r="F15" s="14">
        <f>D15*I22</f>
        <v>118.14999999999999</v>
      </c>
      <c r="G15" s="29">
        <f>D15*I23</f>
        <v>125.10000000000001</v>
      </c>
      <c r="H15" s="82"/>
      <c r="I15" s="87"/>
      <c r="J15" s="88"/>
      <c r="K15" s="37"/>
      <c r="L15" s="38"/>
      <c r="M15" s="62"/>
      <c r="N15" s="23"/>
    </row>
    <row r="16" spans="1:14" s="24" customFormat="1" ht="29" customHeight="1" thickTop="1" x14ac:dyDescent="0.15">
      <c r="A16" s="2" t="s">
        <v>12</v>
      </c>
      <c r="B16" s="13">
        <v>3</v>
      </c>
      <c r="C16" s="13">
        <v>2</v>
      </c>
      <c r="D16" s="13">
        <f>I5+J4</f>
        <v>159</v>
      </c>
      <c r="E16" s="14">
        <f>D16*I21</f>
        <v>127.2</v>
      </c>
      <c r="F16" s="14">
        <f>D16*I22</f>
        <v>135.15</v>
      </c>
      <c r="G16" s="14">
        <f>D16*I23</f>
        <v>143.1</v>
      </c>
      <c r="H16" s="74"/>
      <c r="I16" s="75"/>
      <c r="J16" s="75"/>
      <c r="K16" s="37"/>
      <c r="L16" s="38"/>
      <c r="M16" s="62"/>
      <c r="N16" s="23"/>
    </row>
    <row r="17" spans="1:14" s="24" customFormat="1" ht="29" customHeight="1" thickBot="1" x14ac:dyDescent="0.2">
      <c r="A17" s="2" t="s">
        <v>13</v>
      </c>
      <c r="B17" s="13">
        <v>3</v>
      </c>
      <c r="C17" s="13">
        <v>3</v>
      </c>
      <c r="D17" s="13">
        <f>I5+J5</f>
        <v>179</v>
      </c>
      <c r="E17" s="14">
        <f>D17*I21</f>
        <v>143.20000000000002</v>
      </c>
      <c r="F17" s="14">
        <f>D17*I22</f>
        <v>152.15</v>
      </c>
      <c r="G17" s="29">
        <f>D17*I23</f>
        <v>161.1</v>
      </c>
      <c r="H17" s="76"/>
      <c r="I17" s="77"/>
      <c r="J17" s="77"/>
      <c r="K17" s="37"/>
      <c r="L17" s="38"/>
      <c r="M17" s="62"/>
      <c r="N17" s="23"/>
    </row>
    <row r="18" spans="1:14" ht="29" customHeight="1" thickTop="1" x14ac:dyDescent="0.15">
      <c r="A18" s="6" t="s">
        <v>14</v>
      </c>
      <c r="B18" s="15">
        <v>3</v>
      </c>
      <c r="C18" s="15">
        <v>4</v>
      </c>
      <c r="D18" s="13">
        <f>I5+J6</f>
        <v>199</v>
      </c>
      <c r="E18" s="14">
        <f>D18*I21</f>
        <v>159.20000000000002</v>
      </c>
      <c r="F18" s="14">
        <f>D18*I22</f>
        <v>169.15</v>
      </c>
      <c r="G18" s="14">
        <f>D18*I23</f>
        <v>179.1</v>
      </c>
      <c r="H18" s="78" t="s">
        <v>45</v>
      </c>
      <c r="I18" s="101" t="s">
        <v>50</v>
      </c>
      <c r="J18" s="102"/>
      <c r="K18" s="95"/>
      <c r="L18" s="97"/>
      <c r="M18" s="99"/>
      <c r="N18" s="17"/>
    </row>
    <row r="19" spans="1:14" ht="29" customHeight="1" x14ac:dyDescent="0.15">
      <c r="A19" s="6" t="s">
        <v>15</v>
      </c>
      <c r="B19" s="15">
        <v>3</v>
      </c>
      <c r="C19" s="15">
        <v>5</v>
      </c>
      <c r="D19" s="13">
        <f>I5+J7</f>
        <v>219</v>
      </c>
      <c r="E19" s="14">
        <f>D19*I21</f>
        <v>175.20000000000002</v>
      </c>
      <c r="F19" s="14">
        <f>D19*I22</f>
        <v>186.15</v>
      </c>
      <c r="G19" s="29">
        <f>D19*I23</f>
        <v>197.1</v>
      </c>
      <c r="H19" s="79"/>
      <c r="I19" s="93"/>
      <c r="J19" s="94"/>
      <c r="K19" s="96"/>
      <c r="L19" s="98"/>
      <c r="M19" s="100"/>
      <c r="N19" s="17"/>
    </row>
    <row r="20" spans="1:14" s="24" customFormat="1" ht="29" customHeight="1" x14ac:dyDescent="0.15">
      <c r="A20" s="2" t="s">
        <v>16</v>
      </c>
      <c r="B20" s="13">
        <v>4</v>
      </c>
      <c r="C20" s="13">
        <v>1</v>
      </c>
      <c r="D20" s="13">
        <f>I6+J3</f>
        <v>149</v>
      </c>
      <c r="E20" s="14">
        <f>D20*I21</f>
        <v>119.2</v>
      </c>
      <c r="F20" s="14">
        <f>D20*I22</f>
        <v>126.64999999999999</v>
      </c>
      <c r="G20" s="29">
        <f>D20*I23</f>
        <v>134.1</v>
      </c>
      <c r="H20" s="50" t="s">
        <v>46</v>
      </c>
      <c r="I20" s="103">
        <v>1</v>
      </c>
      <c r="J20" s="104"/>
      <c r="K20" s="37"/>
      <c r="L20" s="38"/>
      <c r="M20" s="62"/>
      <c r="N20" s="23"/>
    </row>
    <row r="21" spans="1:14" s="24" customFormat="1" ht="29" customHeight="1" x14ac:dyDescent="0.15">
      <c r="A21" s="2" t="s">
        <v>17</v>
      </c>
      <c r="B21" s="13">
        <v>4</v>
      </c>
      <c r="C21" s="13">
        <v>2</v>
      </c>
      <c r="D21" s="13">
        <f>I6+J4</f>
        <v>169</v>
      </c>
      <c r="E21" s="14">
        <f>D21*I21</f>
        <v>135.20000000000002</v>
      </c>
      <c r="F21" s="14">
        <f>D21*I22</f>
        <v>143.65</v>
      </c>
      <c r="G21" s="29">
        <f>D21*I23</f>
        <v>152.1</v>
      </c>
      <c r="H21" s="51" t="s">
        <v>47</v>
      </c>
      <c r="I21" s="105">
        <v>0.8</v>
      </c>
      <c r="J21" s="106"/>
      <c r="K21" s="37"/>
      <c r="L21" s="38"/>
      <c r="M21" s="62"/>
      <c r="N21" s="23"/>
    </row>
    <row r="22" spans="1:14" s="24" customFormat="1" ht="29" customHeight="1" x14ac:dyDescent="0.15">
      <c r="A22" s="2" t="s">
        <v>18</v>
      </c>
      <c r="B22" s="13">
        <v>4</v>
      </c>
      <c r="C22" s="13">
        <v>3</v>
      </c>
      <c r="D22" s="13">
        <f>I6+J5</f>
        <v>189</v>
      </c>
      <c r="E22" s="14">
        <f>D22*I21</f>
        <v>151.20000000000002</v>
      </c>
      <c r="F22" s="14">
        <f>D22*I22</f>
        <v>160.65</v>
      </c>
      <c r="G22" s="29">
        <f>D22*I23</f>
        <v>170.1</v>
      </c>
      <c r="H22" s="51" t="s">
        <v>48</v>
      </c>
      <c r="I22" s="107">
        <v>0.85</v>
      </c>
      <c r="J22" s="108"/>
      <c r="K22" s="37"/>
      <c r="L22" s="38"/>
      <c r="M22" s="62"/>
      <c r="N22" s="23"/>
    </row>
    <row r="23" spans="1:14" s="24" customFormat="1" ht="29" customHeight="1" thickBot="1" x14ac:dyDescent="0.2">
      <c r="A23" s="2" t="s">
        <v>19</v>
      </c>
      <c r="B23" s="13">
        <v>4</v>
      </c>
      <c r="C23" s="13">
        <v>4</v>
      </c>
      <c r="D23" s="13">
        <f>I6+J6</f>
        <v>209</v>
      </c>
      <c r="E23" s="14">
        <f>D23*I21</f>
        <v>167.20000000000002</v>
      </c>
      <c r="F23" s="14">
        <f>D23*I22</f>
        <v>177.65</v>
      </c>
      <c r="G23" s="29">
        <f>D23*I23</f>
        <v>188.1</v>
      </c>
      <c r="H23" s="52" t="s">
        <v>49</v>
      </c>
      <c r="I23" s="109">
        <v>0.9</v>
      </c>
      <c r="J23" s="110"/>
      <c r="K23" s="63"/>
      <c r="L23" s="64"/>
      <c r="M23" s="65"/>
      <c r="N23" s="23"/>
    </row>
    <row r="24" spans="1:14" ht="29" customHeight="1" thickTop="1" x14ac:dyDescent="0.15">
      <c r="A24" s="6" t="s">
        <v>20</v>
      </c>
      <c r="B24" s="15">
        <v>4</v>
      </c>
      <c r="C24" s="15">
        <v>5</v>
      </c>
      <c r="D24" s="13">
        <f>I6+J7</f>
        <v>229</v>
      </c>
      <c r="E24" s="14">
        <f>D24*I21</f>
        <v>183.20000000000002</v>
      </c>
      <c r="F24" s="14">
        <f>D24*I22</f>
        <v>194.65</v>
      </c>
      <c r="G24" s="29">
        <f>D24*I23</f>
        <v>206.1</v>
      </c>
      <c r="H24" s="25"/>
      <c r="I24" s="111"/>
      <c r="J24" s="111"/>
      <c r="K24" s="49"/>
      <c r="L24" s="25"/>
      <c r="M24" s="25"/>
    </row>
    <row r="25" spans="1:14" s="24" customFormat="1" ht="29" customHeight="1" x14ac:dyDescent="0.15">
      <c r="A25" s="2" t="s">
        <v>21</v>
      </c>
      <c r="B25" s="13">
        <v>5</v>
      </c>
      <c r="C25" s="13">
        <v>1</v>
      </c>
      <c r="D25" s="13">
        <f>I7+J3</f>
        <v>159</v>
      </c>
      <c r="E25" s="14">
        <f>D25*I21</f>
        <v>127.2</v>
      </c>
      <c r="F25" s="14">
        <f>D25*I22</f>
        <v>135.15</v>
      </c>
      <c r="G25" s="29">
        <f>D25*I23</f>
        <v>143.1</v>
      </c>
      <c r="I25" s="112"/>
      <c r="J25" s="112"/>
      <c r="K25" s="23"/>
    </row>
    <row r="26" spans="1:14" s="24" customFormat="1" ht="29" customHeight="1" x14ac:dyDescent="0.15">
      <c r="A26" s="2" t="s">
        <v>22</v>
      </c>
      <c r="B26" s="13">
        <v>5</v>
      </c>
      <c r="C26" s="13">
        <v>2</v>
      </c>
      <c r="D26" s="13">
        <f>I7+J4</f>
        <v>179</v>
      </c>
      <c r="E26" s="14">
        <f>D26*I21</f>
        <v>143.20000000000002</v>
      </c>
      <c r="F26" s="14">
        <f>D26*I22</f>
        <v>152.15</v>
      </c>
      <c r="G26" s="29">
        <f>D26*I23</f>
        <v>161.1</v>
      </c>
      <c r="K26" s="23"/>
    </row>
    <row r="27" spans="1:14" s="24" customFormat="1" ht="29" customHeight="1" x14ac:dyDescent="0.15">
      <c r="A27" s="2" t="s">
        <v>23</v>
      </c>
      <c r="B27" s="13">
        <v>5</v>
      </c>
      <c r="C27" s="13">
        <v>3</v>
      </c>
      <c r="D27" s="13">
        <f>I7+J5</f>
        <v>199</v>
      </c>
      <c r="E27" s="14">
        <f>D27*I21</f>
        <v>159.20000000000002</v>
      </c>
      <c r="F27" s="14">
        <f>D27*I22</f>
        <v>169.15</v>
      </c>
      <c r="G27" s="29">
        <f>D27*I23</f>
        <v>179.1</v>
      </c>
      <c r="H27" s="31"/>
      <c r="I27" s="32"/>
      <c r="J27" s="32"/>
    </row>
    <row r="28" spans="1:14" s="24" customFormat="1" ht="29" customHeight="1" x14ac:dyDescent="0.15">
      <c r="A28" s="2" t="s">
        <v>24</v>
      </c>
      <c r="B28" s="13">
        <v>5</v>
      </c>
      <c r="C28" s="13">
        <v>4</v>
      </c>
      <c r="D28" s="13">
        <f>I7+J6</f>
        <v>219</v>
      </c>
      <c r="E28" s="14">
        <f>D28*I21</f>
        <v>175.20000000000002</v>
      </c>
      <c r="F28" s="14">
        <f>D28*I22</f>
        <v>186.15</v>
      </c>
      <c r="G28" s="29">
        <f>D28*I23</f>
        <v>197.1</v>
      </c>
      <c r="H28" s="23"/>
    </row>
    <row r="29" spans="1:14" s="24" customFormat="1" ht="29" customHeight="1" x14ac:dyDescent="0.15">
      <c r="A29" s="2" t="s">
        <v>25</v>
      </c>
      <c r="B29" s="13">
        <v>5</v>
      </c>
      <c r="C29" s="13">
        <v>5</v>
      </c>
      <c r="D29" s="13">
        <f>I7+J7</f>
        <v>239</v>
      </c>
      <c r="E29" s="14">
        <f>D29*I21</f>
        <v>191.20000000000002</v>
      </c>
      <c r="F29" s="14">
        <f>D29*I22</f>
        <v>203.15</v>
      </c>
      <c r="G29" s="29">
        <f>D29*I23</f>
        <v>215.1</v>
      </c>
      <c r="H29" s="23"/>
    </row>
    <row r="30" spans="1:14" s="24" customFormat="1" ht="29" customHeight="1" x14ac:dyDescent="0.15">
      <c r="A30" s="2" t="s">
        <v>26</v>
      </c>
      <c r="B30" s="13">
        <v>6</v>
      </c>
      <c r="C30" s="13">
        <v>1</v>
      </c>
      <c r="D30" s="13">
        <f>I8+J3</f>
        <v>169</v>
      </c>
      <c r="E30" s="14">
        <f>D30*I21</f>
        <v>135.20000000000002</v>
      </c>
      <c r="F30" s="14">
        <f>D30*I22</f>
        <v>143.65</v>
      </c>
      <c r="G30" s="29">
        <f>D30*I23</f>
        <v>152.1</v>
      </c>
      <c r="H30" s="23"/>
    </row>
    <row r="31" spans="1:14" s="24" customFormat="1" ht="29" customHeight="1" x14ac:dyDescent="0.15">
      <c r="A31" s="2" t="s">
        <v>27</v>
      </c>
      <c r="B31" s="13">
        <v>6</v>
      </c>
      <c r="C31" s="13">
        <v>2</v>
      </c>
      <c r="D31" s="13">
        <f>I8+J4</f>
        <v>189</v>
      </c>
      <c r="E31" s="14">
        <f>D31*I21</f>
        <v>151.20000000000002</v>
      </c>
      <c r="F31" s="14">
        <f>D31*I22</f>
        <v>160.65</v>
      </c>
      <c r="G31" s="29">
        <f>D31*I23</f>
        <v>170.1</v>
      </c>
      <c r="H31" s="23"/>
    </row>
    <row r="32" spans="1:14" s="24" customFormat="1" ht="29" customHeight="1" x14ac:dyDescent="0.15">
      <c r="A32" s="2" t="s">
        <v>28</v>
      </c>
      <c r="B32" s="13">
        <v>6</v>
      </c>
      <c r="C32" s="13">
        <v>3</v>
      </c>
      <c r="D32" s="13">
        <f>I8+J5</f>
        <v>209</v>
      </c>
      <c r="E32" s="14">
        <f>D32*I21</f>
        <v>167.20000000000002</v>
      </c>
      <c r="F32" s="14">
        <f>D32*I22</f>
        <v>177.65</v>
      </c>
      <c r="G32" s="29">
        <f>D32*I23</f>
        <v>188.1</v>
      </c>
      <c r="H32" s="23"/>
    </row>
    <row r="33" spans="1:8" ht="29" customHeight="1" x14ac:dyDescent="0.15">
      <c r="A33" s="6" t="s">
        <v>29</v>
      </c>
      <c r="B33" s="15">
        <v>6</v>
      </c>
      <c r="C33" s="15">
        <v>4</v>
      </c>
      <c r="D33" s="13">
        <f>I8+J6</f>
        <v>229</v>
      </c>
      <c r="E33" s="16">
        <f>D33*I21</f>
        <v>183.20000000000002</v>
      </c>
      <c r="F33" s="14">
        <f>D33*I22</f>
        <v>194.65</v>
      </c>
      <c r="G33" s="29">
        <f>D33*I23</f>
        <v>206.1</v>
      </c>
      <c r="H33" s="17"/>
    </row>
    <row r="34" spans="1:8" ht="29" customHeight="1" x14ac:dyDescent="0.15">
      <c r="A34" s="6" t="s">
        <v>30</v>
      </c>
      <c r="B34" s="15">
        <v>6</v>
      </c>
      <c r="C34" s="15">
        <v>5</v>
      </c>
      <c r="D34" s="13">
        <f>I8+J7</f>
        <v>249</v>
      </c>
      <c r="E34" s="16">
        <f>D34*I21</f>
        <v>199.20000000000002</v>
      </c>
      <c r="F34" s="14">
        <f>D34*I22</f>
        <v>211.65</v>
      </c>
      <c r="G34" s="29">
        <f>D34*I23</f>
        <v>224.1</v>
      </c>
      <c r="H34" s="17"/>
    </row>
    <row r="35" spans="1:8" ht="29" customHeight="1" x14ac:dyDescent="0.15">
      <c r="A35" s="7"/>
      <c r="B35" s="25"/>
      <c r="C35" s="25"/>
      <c r="D35" s="25"/>
      <c r="E35" s="26"/>
      <c r="F35" s="26"/>
      <c r="G35" s="26"/>
    </row>
  </sheetData>
  <mergeCells count="21">
    <mergeCell ref="I21:J21"/>
    <mergeCell ref="I22:J22"/>
    <mergeCell ref="I23:J23"/>
    <mergeCell ref="I24:J24"/>
    <mergeCell ref="I25:J25"/>
    <mergeCell ref="K18:K19"/>
    <mergeCell ref="L18:L19"/>
    <mergeCell ref="M18:M19"/>
    <mergeCell ref="I18:J19"/>
    <mergeCell ref="I20:J20"/>
    <mergeCell ref="H16:J17"/>
    <mergeCell ref="H18:H19"/>
    <mergeCell ref="H13:H15"/>
    <mergeCell ref="I13:J15"/>
    <mergeCell ref="H11:H12"/>
    <mergeCell ref="I11:J12"/>
    <mergeCell ref="C1:E1"/>
    <mergeCell ref="C2:E2"/>
    <mergeCell ref="H9:H10"/>
    <mergeCell ref="I9:I10"/>
    <mergeCell ref="J9:J10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90" zoomScaleNormal="90" zoomScalePageLayoutView="90" workbookViewId="0">
      <selection activeCell="E25" sqref="E25"/>
    </sheetView>
  </sheetViews>
  <sheetFormatPr baseColWidth="10" defaultColWidth="57.59765625" defaultRowHeight="29" customHeight="1" x14ac:dyDescent="0.15"/>
  <cols>
    <col min="1" max="1" width="17.3984375" style="8" customWidth="1"/>
    <col min="2" max="2" width="35.59765625" style="18" customWidth="1"/>
    <col min="3" max="3" width="35.3984375" style="18" customWidth="1"/>
    <col min="4" max="4" width="16.59765625" style="18" customWidth="1"/>
    <col min="5" max="5" width="27.19921875" style="27" customWidth="1"/>
    <col min="6" max="6" width="39" style="27" customWidth="1"/>
    <col min="7" max="7" width="39.796875" style="27" customWidth="1"/>
    <col min="8" max="8" width="34.3984375" style="18" customWidth="1"/>
    <col min="9" max="13" width="28.796875" style="18" customWidth="1"/>
    <col min="14" max="16384" width="57.59765625" style="18"/>
  </cols>
  <sheetData>
    <row r="1" spans="1:14" ht="54" customHeight="1" thickTop="1" thickBot="1" x14ac:dyDescent="0.2">
      <c r="A1" s="1"/>
      <c r="B1" s="9"/>
      <c r="C1" s="66" t="s">
        <v>31</v>
      </c>
      <c r="D1" s="66"/>
      <c r="E1" s="66"/>
      <c r="F1" s="10"/>
      <c r="G1" s="11"/>
      <c r="H1" s="40"/>
      <c r="I1" s="33"/>
      <c r="J1" s="53"/>
      <c r="K1" s="34"/>
      <c r="L1" s="25"/>
      <c r="M1" s="58"/>
      <c r="N1" s="17"/>
    </row>
    <row r="2" spans="1:14" s="20" customFormat="1" ht="54" customHeight="1" thickBot="1" x14ac:dyDescent="0.2">
      <c r="A2" s="3"/>
      <c r="B2" s="12"/>
      <c r="C2" s="67" t="s">
        <v>51</v>
      </c>
      <c r="D2" s="67"/>
      <c r="E2" s="67"/>
      <c r="F2" s="12"/>
      <c r="G2" s="12"/>
      <c r="H2" s="47" t="s">
        <v>41</v>
      </c>
      <c r="I2" s="48" t="s">
        <v>39</v>
      </c>
      <c r="J2" s="54" t="s">
        <v>40</v>
      </c>
      <c r="K2" s="59"/>
      <c r="L2" s="35"/>
      <c r="M2" s="60"/>
      <c r="N2" s="19"/>
    </row>
    <row r="3" spans="1:14" ht="29" customHeight="1" thickTop="1" x14ac:dyDescent="0.15">
      <c r="A3" s="4"/>
      <c r="B3" s="21" t="s">
        <v>32</v>
      </c>
      <c r="C3" s="21" t="s">
        <v>33</v>
      </c>
      <c r="D3" s="21" t="s">
        <v>34</v>
      </c>
      <c r="E3" s="22" t="s">
        <v>35</v>
      </c>
      <c r="F3" s="22" t="s">
        <v>36</v>
      </c>
      <c r="G3" s="28" t="s">
        <v>37</v>
      </c>
      <c r="H3" s="43">
        <v>1</v>
      </c>
      <c r="I3" s="45">
        <v>149</v>
      </c>
      <c r="J3" s="55">
        <v>20</v>
      </c>
      <c r="K3" s="39"/>
      <c r="L3" s="36"/>
      <c r="M3" s="61"/>
      <c r="N3" s="17"/>
    </row>
    <row r="4" spans="1:14" s="24" customFormat="1" ht="29" customHeight="1" x14ac:dyDescent="0.15">
      <c r="A4" s="2" t="s">
        <v>0</v>
      </c>
      <c r="B4" s="13">
        <v>0</v>
      </c>
      <c r="C4" s="13">
        <v>1</v>
      </c>
      <c r="D4" s="14">
        <f>I3*I13</f>
        <v>149</v>
      </c>
      <c r="E4" s="14">
        <f>D4*I21</f>
        <v>119.2</v>
      </c>
      <c r="F4" s="14">
        <f>D4*I22</f>
        <v>126.64999999999999</v>
      </c>
      <c r="G4" s="29">
        <f>D4*I23</f>
        <v>134.1</v>
      </c>
      <c r="H4" s="41">
        <v>2</v>
      </c>
      <c r="I4" s="44">
        <v>159</v>
      </c>
      <c r="J4" s="56">
        <v>50</v>
      </c>
      <c r="K4" s="37"/>
      <c r="L4" s="38"/>
      <c r="M4" s="62"/>
      <c r="N4" s="23"/>
    </row>
    <row r="5" spans="1:14" s="24" customFormat="1" ht="29" customHeight="1" x14ac:dyDescent="0.15">
      <c r="A5" s="5" t="s">
        <v>1</v>
      </c>
      <c r="B5" s="13">
        <v>1</v>
      </c>
      <c r="C5" s="13">
        <v>1</v>
      </c>
      <c r="D5" s="14">
        <f>(I3+J3)*I13</f>
        <v>169</v>
      </c>
      <c r="E5" s="14">
        <f>D5*I21</f>
        <v>135.20000000000002</v>
      </c>
      <c r="F5" s="14">
        <f>D5*I22</f>
        <v>143.65</v>
      </c>
      <c r="G5" s="29">
        <f>D5*I23</f>
        <v>152.1</v>
      </c>
      <c r="H5" s="41">
        <v>3</v>
      </c>
      <c r="I5" s="44">
        <v>169</v>
      </c>
      <c r="J5" s="56">
        <v>80</v>
      </c>
      <c r="K5" s="37"/>
      <c r="L5" s="38"/>
      <c r="M5" s="62"/>
      <c r="N5" s="23"/>
    </row>
    <row r="6" spans="1:14" ht="29" customHeight="1" x14ac:dyDescent="0.15">
      <c r="A6" s="6" t="s">
        <v>2</v>
      </c>
      <c r="B6" s="15">
        <v>1</v>
      </c>
      <c r="C6" s="15">
        <v>2</v>
      </c>
      <c r="D6" s="16">
        <f>(I3+J4)*I13</f>
        <v>199</v>
      </c>
      <c r="E6" s="16">
        <f>D6*I21</f>
        <v>159.20000000000002</v>
      </c>
      <c r="F6" s="16">
        <f>D6*I22</f>
        <v>169.15</v>
      </c>
      <c r="G6" s="30">
        <f>D6*I23</f>
        <v>179.1</v>
      </c>
      <c r="H6" s="41">
        <v>4</v>
      </c>
      <c r="I6" s="44">
        <v>179</v>
      </c>
      <c r="J6" s="56">
        <v>110</v>
      </c>
      <c r="K6" s="39"/>
      <c r="L6" s="36"/>
      <c r="M6" s="61"/>
      <c r="N6" s="17"/>
    </row>
    <row r="7" spans="1:14" ht="29" customHeight="1" x14ac:dyDescent="0.15">
      <c r="A7" s="6" t="s">
        <v>3</v>
      </c>
      <c r="B7" s="15">
        <v>1</v>
      </c>
      <c r="C7" s="15">
        <v>3</v>
      </c>
      <c r="D7" s="16">
        <f>(I3+J5)*I13</f>
        <v>229</v>
      </c>
      <c r="E7" s="16">
        <f>D7*I21</f>
        <v>183.20000000000002</v>
      </c>
      <c r="F7" s="16">
        <f>D7*I22</f>
        <v>194.65</v>
      </c>
      <c r="G7" s="29">
        <f>D7*I23</f>
        <v>206.1</v>
      </c>
      <c r="H7" s="41">
        <v>5</v>
      </c>
      <c r="I7" s="44">
        <v>189</v>
      </c>
      <c r="J7" s="56">
        <v>140</v>
      </c>
      <c r="K7" s="39"/>
      <c r="L7" s="36"/>
      <c r="M7" s="61"/>
      <c r="N7" s="17"/>
    </row>
    <row r="8" spans="1:14" ht="29" customHeight="1" thickBot="1" x14ac:dyDescent="0.2">
      <c r="A8" s="6" t="s">
        <v>4</v>
      </c>
      <c r="B8" s="15">
        <v>1</v>
      </c>
      <c r="C8" s="15">
        <v>4</v>
      </c>
      <c r="D8" s="16">
        <f>(I3+J6)*I13</f>
        <v>259</v>
      </c>
      <c r="E8" s="16">
        <f>D8*I21</f>
        <v>207.20000000000002</v>
      </c>
      <c r="F8" s="16">
        <f>D8*I22</f>
        <v>220.15</v>
      </c>
      <c r="G8" s="29">
        <f>D8*I23</f>
        <v>233.1</v>
      </c>
      <c r="H8" s="42">
        <v>6</v>
      </c>
      <c r="I8" s="46">
        <v>199</v>
      </c>
      <c r="J8" s="57">
        <v>170</v>
      </c>
      <c r="K8" s="39"/>
      <c r="L8" s="36"/>
      <c r="M8" s="61"/>
      <c r="N8" s="17"/>
    </row>
    <row r="9" spans="1:14" ht="29" customHeight="1" x14ac:dyDescent="0.15">
      <c r="A9" s="6" t="s">
        <v>5</v>
      </c>
      <c r="B9" s="15">
        <v>1</v>
      </c>
      <c r="C9" s="15">
        <v>5</v>
      </c>
      <c r="D9" s="16">
        <f>(I3+J7)*I13</f>
        <v>289</v>
      </c>
      <c r="E9" s="16">
        <f>D9*I21</f>
        <v>231.20000000000002</v>
      </c>
      <c r="F9" s="16">
        <f>D9*I22</f>
        <v>245.65</v>
      </c>
      <c r="G9" s="30">
        <f>D9*I23</f>
        <v>260.10000000000002</v>
      </c>
      <c r="H9" s="68"/>
      <c r="I9" s="70"/>
      <c r="J9" s="72"/>
      <c r="K9" s="39"/>
      <c r="L9" s="36"/>
      <c r="M9" s="61"/>
      <c r="N9" s="17"/>
    </row>
    <row r="10" spans="1:14" s="24" customFormat="1" ht="29" customHeight="1" thickBot="1" x14ac:dyDescent="0.2">
      <c r="A10" s="2" t="s">
        <v>6</v>
      </c>
      <c r="B10" s="13">
        <v>2</v>
      </c>
      <c r="C10" s="13">
        <v>1</v>
      </c>
      <c r="D10" s="14">
        <f>(I4+J3)*I13</f>
        <v>179</v>
      </c>
      <c r="E10" s="14">
        <f>D10*I21</f>
        <v>143.20000000000002</v>
      </c>
      <c r="F10" s="14">
        <f>D10*I22</f>
        <v>152.15</v>
      </c>
      <c r="G10" s="14">
        <f>D10*I23</f>
        <v>161.1</v>
      </c>
      <c r="H10" s="69"/>
      <c r="I10" s="71"/>
      <c r="J10" s="73"/>
      <c r="K10" s="37"/>
      <c r="L10" s="38"/>
      <c r="M10" s="62"/>
      <c r="N10" s="23"/>
    </row>
    <row r="11" spans="1:14" s="24" customFormat="1" ht="29" customHeight="1" thickTop="1" x14ac:dyDescent="0.15">
      <c r="A11" s="2" t="s">
        <v>7</v>
      </c>
      <c r="B11" s="13">
        <v>2</v>
      </c>
      <c r="C11" s="13">
        <v>2</v>
      </c>
      <c r="D11" s="14">
        <f>(I4+J4)*I13</f>
        <v>209</v>
      </c>
      <c r="E11" s="14">
        <f>D11*I21</f>
        <v>167.20000000000002</v>
      </c>
      <c r="F11" s="14">
        <f>D11*I22</f>
        <v>177.65</v>
      </c>
      <c r="G11" s="29">
        <f>D11*I23</f>
        <v>188.1</v>
      </c>
      <c r="H11" s="89" t="s">
        <v>42</v>
      </c>
      <c r="I11" s="91" t="s">
        <v>43</v>
      </c>
      <c r="J11" s="92"/>
      <c r="K11" s="37"/>
      <c r="L11" s="38"/>
      <c r="M11" s="62"/>
      <c r="N11" s="23"/>
    </row>
    <row r="12" spans="1:14" ht="29" customHeight="1" x14ac:dyDescent="0.15">
      <c r="A12" s="6" t="s">
        <v>8</v>
      </c>
      <c r="B12" s="15">
        <v>2</v>
      </c>
      <c r="C12" s="15">
        <v>3</v>
      </c>
      <c r="D12" s="14">
        <f>(I4+J5)*I13</f>
        <v>239</v>
      </c>
      <c r="E12" s="14">
        <f>D12*I21</f>
        <v>191.20000000000002</v>
      </c>
      <c r="F12" s="16">
        <f>D12*I22</f>
        <v>203.15</v>
      </c>
      <c r="G12" s="30">
        <f>D12*I23</f>
        <v>215.1</v>
      </c>
      <c r="H12" s="90"/>
      <c r="I12" s="93"/>
      <c r="J12" s="94"/>
      <c r="K12" s="39"/>
      <c r="L12" s="36"/>
      <c r="M12" s="61"/>
      <c r="N12" s="17"/>
    </row>
    <row r="13" spans="1:14" ht="29" customHeight="1" x14ac:dyDescent="0.15">
      <c r="A13" s="6" t="s">
        <v>9</v>
      </c>
      <c r="B13" s="15">
        <v>2</v>
      </c>
      <c r="C13" s="15">
        <v>4</v>
      </c>
      <c r="D13" s="14">
        <f>(I4+J6)*I13</f>
        <v>269</v>
      </c>
      <c r="E13" s="14">
        <f>D13*I21</f>
        <v>215.20000000000002</v>
      </c>
      <c r="F13" s="16">
        <f>D13*I22</f>
        <v>228.65</v>
      </c>
      <c r="G13" s="30">
        <f>D13*I23</f>
        <v>242.1</v>
      </c>
      <c r="H13" s="80" t="s">
        <v>52</v>
      </c>
      <c r="I13" s="83">
        <v>1</v>
      </c>
      <c r="J13" s="84"/>
      <c r="K13" s="39"/>
      <c r="L13" s="36"/>
      <c r="M13" s="61"/>
      <c r="N13" s="17"/>
    </row>
    <row r="14" spans="1:14" ht="29" customHeight="1" x14ac:dyDescent="0.15">
      <c r="A14" s="6" t="s">
        <v>10</v>
      </c>
      <c r="B14" s="15">
        <v>2</v>
      </c>
      <c r="C14" s="15">
        <v>5</v>
      </c>
      <c r="D14" s="14">
        <f>(I4+J7)*I13</f>
        <v>299</v>
      </c>
      <c r="E14" s="14">
        <f>D14*I21</f>
        <v>239.20000000000002</v>
      </c>
      <c r="F14" s="16">
        <f>D14*I22</f>
        <v>254.15</v>
      </c>
      <c r="G14" s="30">
        <f>D14*I23</f>
        <v>269.10000000000002</v>
      </c>
      <c r="H14" s="81"/>
      <c r="I14" s="85"/>
      <c r="J14" s="86"/>
      <c r="K14" s="39"/>
      <c r="L14" s="36"/>
      <c r="M14" s="61"/>
      <c r="N14" s="17"/>
    </row>
    <row r="15" spans="1:14" s="24" customFormat="1" ht="29" customHeight="1" thickBot="1" x14ac:dyDescent="0.2">
      <c r="A15" s="2" t="s">
        <v>11</v>
      </c>
      <c r="B15" s="13">
        <v>3</v>
      </c>
      <c r="C15" s="13">
        <v>1</v>
      </c>
      <c r="D15" s="14">
        <f>(I5+J3)*I13</f>
        <v>189</v>
      </c>
      <c r="E15" s="14">
        <f>D15*I21</f>
        <v>151.20000000000002</v>
      </c>
      <c r="F15" s="14">
        <f>D15*I22</f>
        <v>160.65</v>
      </c>
      <c r="G15" s="29">
        <f>D15*I23</f>
        <v>170.1</v>
      </c>
      <c r="H15" s="82"/>
      <c r="I15" s="87"/>
      <c r="J15" s="88"/>
      <c r="K15" s="37"/>
      <c r="L15" s="38"/>
      <c r="M15" s="62"/>
      <c r="N15" s="23"/>
    </row>
    <row r="16" spans="1:14" s="24" customFormat="1" ht="29" customHeight="1" thickTop="1" x14ac:dyDescent="0.15">
      <c r="A16" s="2" t="s">
        <v>12</v>
      </c>
      <c r="B16" s="13">
        <v>3</v>
      </c>
      <c r="C16" s="13">
        <v>2</v>
      </c>
      <c r="D16" s="14">
        <f>(I5+J4)*I13</f>
        <v>219</v>
      </c>
      <c r="E16" s="14">
        <f>D16*I21</f>
        <v>175.20000000000002</v>
      </c>
      <c r="F16" s="14">
        <f>D16*I22</f>
        <v>186.15</v>
      </c>
      <c r="G16" s="14">
        <f>D16*I23</f>
        <v>197.1</v>
      </c>
      <c r="H16" s="74"/>
      <c r="I16" s="75"/>
      <c r="J16" s="75"/>
      <c r="K16" s="37"/>
      <c r="L16" s="38"/>
      <c r="M16" s="62"/>
      <c r="N16" s="23"/>
    </row>
    <row r="17" spans="1:14" s="24" customFormat="1" ht="29" customHeight="1" thickBot="1" x14ac:dyDescent="0.2">
      <c r="A17" s="2" t="s">
        <v>13</v>
      </c>
      <c r="B17" s="13">
        <v>3</v>
      </c>
      <c r="C17" s="13">
        <v>3</v>
      </c>
      <c r="D17" s="14">
        <f>(I5+J5)*I13</f>
        <v>249</v>
      </c>
      <c r="E17" s="14">
        <f>D17*I21</f>
        <v>199.20000000000002</v>
      </c>
      <c r="F17" s="14">
        <f>D17*I22</f>
        <v>211.65</v>
      </c>
      <c r="G17" s="29">
        <f>D17*I23</f>
        <v>224.1</v>
      </c>
      <c r="H17" s="76"/>
      <c r="I17" s="77"/>
      <c r="J17" s="77"/>
      <c r="K17" s="37"/>
      <c r="L17" s="38"/>
      <c r="M17" s="62"/>
      <c r="N17" s="23"/>
    </row>
    <row r="18" spans="1:14" ht="29" customHeight="1" thickTop="1" x14ac:dyDescent="0.15">
      <c r="A18" s="6" t="s">
        <v>14</v>
      </c>
      <c r="B18" s="15">
        <v>3</v>
      </c>
      <c r="C18" s="15">
        <v>4</v>
      </c>
      <c r="D18" s="14">
        <f>(I5+J6)*I13</f>
        <v>279</v>
      </c>
      <c r="E18" s="14">
        <f>D18*I21</f>
        <v>223.20000000000002</v>
      </c>
      <c r="F18" s="14">
        <f>D18*I22</f>
        <v>237.15</v>
      </c>
      <c r="G18" s="14">
        <f>D18*I23</f>
        <v>251.1</v>
      </c>
      <c r="H18" s="78" t="s">
        <v>45</v>
      </c>
      <c r="I18" s="101" t="s">
        <v>50</v>
      </c>
      <c r="J18" s="102"/>
      <c r="K18" s="95"/>
      <c r="L18" s="97"/>
      <c r="M18" s="99"/>
      <c r="N18" s="17"/>
    </row>
    <row r="19" spans="1:14" ht="29" customHeight="1" x14ac:dyDescent="0.15">
      <c r="A19" s="6" t="s">
        <v>15</v>
      </c>
      <c r="B19" s="15">
        <v>3</v>
      </c>
      <c r="C19" s="15">
        <v>5</v>
      </c>
      <c r="D19" s="14">
        <f>(I5+J7)*I13</f>
        <v>309</v>
      </c>
      <c r="E19" s="14">
        <f>D19*I21</f>
        <v>247.20000000000002</v>
      </c>
      <c r="F19" s="14">
        <f>D19*I22</f>
        <v>262.64999999999998</v>
      </c>
      <c r="G19" s="29">
        <f>D19*I23</f>
        <v>278.10000000000002</v>
      </c>
      <c r="H19" s="79"/>
      <c r="I19" s="93"/>
      <c r="J19" s="94"/>
      <c r="K19" s="96"/>
      <c r="L19" s="98"/>
      <c r="M19" s="100"/>
      <c r="N19" s="17"/>
    </row>
    <row r="20" spans="1:14" s="24" customFormat="1" ht="29" customHeight="1" x14ac:dyDescent="0.15">
      <c r="A20" s="2" t="s">
        <v>16</v>
      </c>
      <c r="B20" s="13">
        <v>4</v>
      </c>
      <c r="C20" s="13">
        <v>1</v>
      </c>
      <c r="D20" s="14">
        <f>(I6+J3)*I13</f>
        <v>199</v>
      </c>
      <c r="E20" s="14">
        <f>D20*I21</f>
        <v>159.20000000000002</v>
      </c>
      <c r="F20" s="14">
        <f>D20*I22</f>
        <v>169.15</v>
      </c>
      <c r="G20" s="29">
        <f>D20*I23</f>
        <v>179.1</v>
      </c>
      <c r="H20" s="50" t="s">
        <v>46</v>
      </c>
      <c r="I20" s="103">
        <v>1</v>
      </c>
      <c r="J20" s="104"/>
      <c r="K20" s="37"/>
      <c r="L20" s="38"/>
      <c r="M20" s="62"/>
      <c r="N20" s="23"/>
    </row>
    <row r="21" spans="1:14" s="24" customFormat="1" ht="29" customHeight="1" x14ac:dyDescent="0.15">
      <c r="A21" s="2" t="s">
        <v>17</v>
      </c>
      <c r="B21" s="13">
        <v>4</v>
      </c>
      <c r="C21" s="13">
        <v>2</v>
      </c>
      <c r="D21" s="14">
        <f>(I6+J4)*I13</f>
        <v>229</v>
      </c>
      <c r="E21" s="14">
        <f>D21*I21</f>
        <v>183.20000000000002</v>
      </c>
      <c r="F21" s="14">
        <f>D21*I22</f>
        <v>194.65</v>
      </c>
      <c r="G21" s="29">
        <f>D21*I23</f>
        <v>206.1</v>
      </c>
      <c r="H21" s="51" t="s">
        <v>47</v>
      </c>
      <c r="I21" s="105">
        <v>0.8</v>
      </c>
      <c r="J21" s="106"/>
      <c r="K21" s="37"/>
      <c r="L21" s="38"/>
      <c r="M21" s="62"/>
      <c r="N21" s="23"/>
    </row>
    <row r="22" spans="1:14" s="24" customFormat="1" ht="29" customHeight="1" x14ac:dyDescent="0.15">
      <c r="A22" s="2" t="s">
        <v>18</v>
      </c>
      <c r="B22" s="13">
        <v>4</v>
      </c>
      <c r="C22" s="13">
        <v>3</v>
      </c>
      <c r="D22" s="14">
        <f>(I6+J5)*I13</f>
        <v>259</v>
      </c>
      <c r="E22" s="14">
        <f>D22*I21</f>
        <v>207.20000000000002</v>
      </c>
      <c r="F22" s="14">
        <f>D22*I22</f>
        <v>220.15</v>
      </c>
      <c r="G22" s="29">
        <f>D22*I23</f>
        <v>233.1</v>
      </c>
      <c r="H22" s="51" t="s">
        <v>48</v>
      </c>
      <c r="I22" s="107">
        <v>0.85</v>
      </c>
      <c r="J22" s="108"/>
      <c r="K22" s="37"/>
      <c r="L22" s="38"/>
      <c r="M22" s="62"/>
      <c r="N22" s="23"/>
    </row>
    <row r="23" spans="1:14" s="24" customFormat="1" ht="29" customHeight="1" thickBot="1" x14ac:dyDescent="0.2">
      <c r="A23" s="2" t="s">
        <v>19</v>
      </c>
      <c r="B23" s="13">
        <v>4</v>
      </c>
      <c r="C23" s="13">
        <v>4</v>
      </c>
      <c r="D23" s="14">
        <f>(I6+J6)*I13</f>
        <v>289</v>
      </c>
      <c r="E23" s="14">
        <f>D23*I21</f>
        <v>231.20000000000002</v>
      </c>
      <c r="F23" s="14">
        <f>D23*I22</f>
        <v>245.65</v>
      </c>
      <c r="G23" s="29">
        <f>D23*I23</f>
        <v>260.10000000000002</v>
      </c>
      <c r="H23" s="52" t="s">
        <v>49</v>
      </c>
      <c r="I23" s="109">
        <v>0.9</v>
      </c>
      <c r="J23" s="110"/>
      <c r="K23" s="63"/>
      <c r="L23" s="64"/>
      <c r="M23" s="65"/>
      <c r="N23" s="23"/>
    </row>
    <row r="24" spans="1:14" ht="29" customHeight="1" thickTop="1" x14ac:dyDescent="0.15">
      <c r="A24" s="6" t="s">
        <v>20</v>
      </c>
      <c r="B24" s="15">
        <v>4</v>
      </c>
      <c r="C24" s="15">
        <v>5</v>
      </c>
      <c r="D24" s="14">
        <f>(I6+J7)*I13</f>
        <v>319</v>
      </c>
      <c r="E24" s="14">
        <f>D24*I21</f>
        <v>255.20000000000002</v>
      </c>
      <c r="F24" s="14">
        <f>D24*I22</f>
        <v>271.14999999999998</v>
      </c>
      <c r="G24" s="29">
        <f>D24*I23</f>
        <v>287.10000000000002</v>
      </c>
      <c r="H24" s="25"/>
      <c r="I24" s="111"/>
      <c r="J24" s="111"/>
      <c r="K24" s="49"/>
      <c r="L24" s="25"/>
      <c r="M24" s="25"/>
    </row>
    <row r="25" spans="1:14" s="24" customFormat="1" ht="29" customHeight="1" x14ac:dyDescent="0.15">
      <c r="A25" s="2" t="s">
        <v>21</v>
      </c>
      <c r="B25" s="13">
        <v>5</v>
      </c>
      <c r="C25" s="13">
        <v>1</v>
      </c>
      <c r="D25" s="14">
        <f>(I7+J3)*I13</f>
        <v>209</v>
      </c>
      <c r="E25" s="14">
        <f>D25*I21</f>
        <v>167.20000000000002</v>
      </c>
      <c r="F25" s="14">
        <f>D25*I22</f>
        <v>177.65</v>
      </c>
      <c r="G25" s="29">
        <f>D25*I23</f>
        <v>188.1</v>
      </c>
      <c r="I25" s="112"/>
      <c r="J25" s="112"/>
      <c r="K25" s="23"/>
    </row>
    <row r="26" spans="1:14" s="24" customFormat="1" ht="29" customHeight="1" x14ac:dyDescent="0.15">
      <c r="A26" s="2" t="s">
        <v>22</v>
      </c>
      <c r="B26" s="13">
        <v>5</v>
      </c>
      <c r="C26" s="13">
        <v>2</v>
      </c>
      <c r="D26" s="14">
        <f>(I7+J4)*I13</f>
        <v>239</v>
      </c>
      <c r="E26" s="14">
        <f>D26*I21</f>
        <v>191.20000000000002</v>
      </c>
      <c r="F26" s="14">
        <f>D26*I22</f>
        <v>203.15</v>
      </c>
      <c r="G26" s="29">
        <f>D26*I23</f>
        <v>215.1</v>
      </c>
      <c r="K26" s="23"/>
    </row>
    <row r="27" spans="1:14" s="24" customFormat="1" ht="29" customHeight="1" x14ac:dyDescent="0.15">
      <c r="A27" s="2" t="s">
        <v>23</v>
      </c>
      <c r="B27" s="13">
        <v>5</v>
      </c>
      <c r="C27" s="13">
        <v>3</v>
      </c>
      <c r="D27" s="14">
        <f>(I7+J5)*I13</f>
        <v>269</v>
      </c>
      <c r="E27" s="14">
        <f>D27*I21</f>
        <v>215.20000000000002</v>
      </c>
      <c r="F27" s="14">
        <f>D27*I22</f>
        <v>228.65</v>
      </c>
      <c r="G27" s="29">
        <f>D27*I23</f>
        <v>242.1</v>
      </c>
      <c r="H27" s="31"/>
      <c r="I27" s="32"/>
      <c r="J27" s="32"/>
    </row>
    <row r="28" spans="1:14" s="24" customFormat="1" ht="29" customHeight="1" x14ac:dyDescent="0.15">
      <c r="A28" s="2" t="s">
        <v>24</v>
      </c>
      <c r="B28" s="13">
        <v>5</v>
      </c>
      <c r="C28" s="13">
        <v>4</v>
      </c>
      <c r="D28" s="14">
        <f>(I7+J6)*I13</f>
        <v>299</v>
      </c>
      <c r="E28" s="14">
        <f>D28*I21</f>
        <v>239.20000000000002</v>
      </c>
      <c r="F28" s="14">
        <f>D28*I22</f>
        <v>254.15</v>
      </c>
      <c r="G28" s="29">
        <f>D28*I23</f>
        <v>269.10000000000002</v>
      </c>
      <c r="H28" s="23"/>
    </row>
    <row r="29" spans="1:14" s="24" customFormat="1" ht="29" customHeight="1" x14ac:dyDescent="0.15">
      <c r="A29" s="2" t="s">
        <v>25</v>
      </c>
      <c r="B29" s="13">
        <v>5</v>
      </c>
      <c r="C29" s="13">
        <v>5</v>
      </c>
      <c r="D29" s="14">
        <f>(I7+J7)*I13</f>
        <v>329</v>
      </c>
      <c r="E29" s="14">
        <f>D29*I21</f>
        <v>263.2</v>
      </c>
      <c r="F29" s="14">
        <f>D29*I22</f>
        <v>279.64999999999998</v>
      </c>
      <c r="G29" s="29">
        <f>D29*I23</f>
        <v>296.10000000000002</v>
      </c>
      <c r="H29" s="23"/>
    </row>
    <row r="30" spans="1:14" s="24" customFormat="1" ht="29" customHeight="1" x14ac:dyDescent="0.15">
      <c r="A30" s="2" t="s">
        <v>26</v>
      </c>
      <c r="B30" s="13">
        <v>6</v>
      </c>
      <c r="C30" s="13">
        <v>1</v>
      </c>
      <c r="D30" s="14">
        <f>(I8+J3)*I13</f>
        <v>219</v>
      </c>
      <c r="E30" s="14">
        <f>D30*I21</f>
        <v>175.20000000000002</v>
      </c>
      <c r="F30" s="14">
        <f>D30*I22</f>
        <v>186.15</v>
      </c>
      <c r="G30" s="29">
        <f>D30*I23</f>
        <v>197.1</v>
      </c>
      <c r="H30" s="23"/>
    </row>
    <row r="31" spans="1:14" s="24" customFormat="1" ht="29" customHeight="1" x14ac:dyDescent="0.15">
      <c r="A31" s="2" t="s">
        <v>27</v>
      </c>
      <c r="B31" s="13">
        <v>6</v>
      </c>
      <c r="C31" s="13">
        <v>2</v>
      </c>
      <c r="D31" s="14">
        <f>(I8+J4)*I13</f>
        <v>249</v>
      </c>
      <c r="E31" s="14">
        <f>D31*I21</f>
        <v>199.20000000000002</v>
      </c>
      <c r="F31" s="14">
        <f>D31*I22</f>
        <v>211.65</v>
      </c>
      <c r="G31" s="29">
        <f>D31*I23</f>
        <v>224.1</v>
      </c>
      <c r="H31" s="23"/>
    </row>
    <row r="32" spans="1:14" s="24" customFormat="1" ht="29" customHeight="1" x14ac:dyDescent="0.15">
      <c r="A32" s="2" t="s">
        <v>28</v>
      </c>
      <c r="B32" s="13">
        <v>6</v>
      </c>
      <c r="C32" s="13">
        <v>3</v>
      </c>
      <c r="D32" s="14">
        <f>(I8+J5)*I13</f>
        <v>279</v>
      </c>
      <c r="E32" s="14">
        <f>D32*I21</f>
        <v>223.20000000000002</v>
      </c>
      <c r="F32" s="14">
        <f>D32*I22</f>
        <v>237.15</v>
      </c>
      <c r="G32" s="29">
        <f>D32*I23</f>
        <v>251.1</v>
      </c>
      <c r="H32" s="23"/>
    </row>
    <row r="33" spans="1:8" ht="29" customHeight="1" x14ac:dyDescent="0.15">
      <c r="A33" s="6" t="s">
        <v>29</v>
      </c>
      <c r="B33" s="15">
        <v>6</v>
      </c>
      <c r="C33" s="15">
        <v>4</v>
      </c>
      <c r="D33" s="14">
        <f>(I8+J6)*I13</f>
        <v>309</v>
      </c>
      <c r="E33" s="16">
        <f>D33*I21</f>
        <v>247.20000000000002</v>
      </c>
      <c r="F33" s="14">
        <f>D33*I22</f>
        <v>262.64999999999998</v>
      </c>
      <c r="G33" s="29">
        <f>D33*I23</f>
        <v>278.10000000000002</v>
      </c>
      <c r="H33" s="17"/>
    </row>
    <row r="34" spans="1:8" ht="29" customHeight="1" x14ac:dyDescent="0.15">
      <c r="A34" s="6" t="s">
        <v>30</v>
      </c>
      <c r="B34" s="15">
        <v>6</v>
      </c>
      <c r="C34" s="15">
        <v>5</v>
      </c>
      <c r="D34" s="14">
        <f>(I8+J7)*I13</f>
        <v>339</v>
      </c>
      <c r="E34" s="16">
        <f>D34*I21</f>
        <v>271.2</v>
      </c>
      <c r="F34" s="14">
        <f>D34*I22</f>
        <v>288.14999999999998</v>
      </c>
      <c r="G34" s="29">
        <f>D34*I23</f>
        <v>305.10000000000002</v>
      </c>
      <c r="H34" s="17"/>
    </row>
    <row r="35" spans="1:8" ht="29" customHeight="1" x14ac:dyDescent="0.15">
      <c r="A35" s="7"/>
      <c r="B35" s="25"/>
      <c r="C35" s="25"/>
      <c r="D35" s="25"/>
      <c r="E35" s="26"/>
      <c r="F35" s="26"/>
      <c r="G35" s="26"/>
    </row>
  </sheetData>
  <mergeCells count="21">
    <mergeCell ref="I24:J24"/>
    <mergeCell ref="I25:J25"/>
    <mergeCell ref="I13:J15"/>
    <mergeCell ref="H13:H15"/>
    <mergeCell ref="M18:M19"/>
    <mergeCell ref="I20:J20"/>
    <mergeCell ref="I21:J21"/>
    <mergeCell ref="I22:J22"/>
    <mergeCell ref="I23:J23"/>
    <mergeCell ref="H16:J17"/>
    <mergeCell ref="H18:H19"/>
    <mergeCell ref="I18:J19"/>
    <mergeCell ref="K18:K19"/>
    <mergeCell ref="L18:L19"/>
    <mergeCell ref="H11:H12"/>
    <mergeCell ref="I11:J12"/>
    <mergeCell ref="C1:E1"/>
    <mergeCell ref="C2:E2"/>
    <mergeCell ref="H9:H10"/>
    <mergeCell ref="I9:I10"/>
    <mergeCell ref="J9:J10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5" zoomScale="90" zoomScaleNormal="90" zoomScalePageLayoutView="90" workbookViewId="0">
      <selection activeCell="G18" sqref="G18"/>
    </sheetView>
  </sheetViews>
  <sheetFormatPr baseColWidth="10" defaultColWidth="57.59765625" defaultRowHeight="29" customHeight="1" x14ac:dyDescent="0.15"/>
  <cols>
    <col min="1" max="1" width="17.3984375" style="8" customWidth="1"/>
    <col min="2" max="2" width="35.59765625" style="18" customWidth="1"/>
    <col min="3" max="3" width="35.3984375" style="18" customWidth="1"/>
    <col min="4" max="4" width="16.59765625" style="18" customWidth="1"/>
    <col min="5" max="5" width="27.19921875" style="27" customWidth="1"/>
    <col min="6" max="6" width="39" style="27" customWidth="1"/>
    <col min="7" max="7" width="39.796875" style="27" customWidth="1"/>
    <col min="8" max="8" width="34.3984375" style="18" customWidth="1"/>
    <col min="9" max="13" width="28.796875" style="18" customWidth="1"/>
    <col min="14" max="16384" width="57.59765625" style="18"/>
  </cols>
  <sheetData>
    <row r="1" spans="1:14" ht="54" customHeight="1" thickTop="1" thickBot="1" x14ac:dyDescent="0.2">
      <c r="A1" s="1"/>
      <c r="B1" s="9"/>
      <c r="C1" s="66" t="s">
        <v>31</v>
      </c>
      <c r="D1" s="66"/>
      <c r="E1" s="66"/>
      <c r="F1" s="10"/>
      <c r="G1" s="11"/>
      <c r="H1" s="40"/>
      <c r="I1" s="33"/>
      <c r="J1" s="53"/>
      <c r="K1" s="34"/>
      <c r="L1" s="25"/>
      <c r="M1" s="58"/>
      <c r="N1" s="17"/>
    </row>
    <row r="2" spans="1:14" s="20" customFormat="1" ht="54" customHeight="1" thickBot="1" x14ac:dyDescent="0.2">
      <c r="A2" s="3"/>
      <c r="B2" s="12"/>
      <c r="C2" s="67" t="s">
        <v>53</v>
      </c>
      <c r="D2" s="67"/>
      <c r="E2" s="67"/>
      <c r="F2" s="12"/>
      <c r="G2" s="12"/>
      <c r="H2" s="47" t="s">
        <v>41</v>
      </c>
      <c r="I2" s="48" t="s">
        <v>39</v>
      </c>
      <c r="J2" s="54" t="s">
        <v>40</v>
      </c>
      <c r="K2" s="59"/>
      <c r="L2" s="35"/>
      <c r="M2" s="60"/>
      <c r="N2" s="19"/>
    </row>
    <row r="3" spans="1:14" ht="29" customHeight="1" thickTop="1" x14ac:dyDescent="0.15">
      <c r="A3" s="4"/>
      <c r="B3" s="21" t="s">
        <v>32</v>
      </c>
      <c r="C3" s="21" t="s">
        <v>33</v>
      </c>
      <c r="D3" s="21" t="s">
        <v>34</v>
      </c>
      <c r="E3" s="22" t="s">
        <v>35</v>
      </c>
      <c r="F3" s="22" t="s">
        <v>36</v>
      </c>
      <c r="G3" s="28" t="s">
        <v>37</v>
      </c>
      <c r="H3" s="43">
        <v>1</v>
      </c>
      <c r="I3" s="45">
        <v>229</v>
      </c>
      <c r="J3" s="55">
        <v>30</v>
      </c>
      <c r="K3" s="39"/>
      <c r="L3" s="36"/>
      <c r="M3" s="61"/>
      <c r="N3" s="17"/>
    </row>
    <row r="4" spans="1:14" s="24" customFormat="1" ht="29" customHeight="1" x14ac:dyDescent="0.15">
      <c r="A4" s="2" t="s">
        <v>0</v>
      </c>
      <c r="B4" s="13">
        <v>0</v>
      </c>
      <c r="C4" s="13">
        <v>1</v>
      </c>
      <c r="D4" s="14">
        <f>I3*I13</f>
        <v>229</v>
      </c>
      <c r="E4" s="14">
        <f>D4*I21</f>
        <v>183.20000000000002</v>
      </c>
      <c r="F4" s="14">
        <f>D4*I22</f>
        <v>194.65</v>
      </c>
      <c r="G4" s="29">
        <f>D4*I23</f>
        <v>206.1</v>
      </c>
      <c r="H4" s="41">
        <v>2</v>
      </c>
      <c r="I4" s="44">
        <v>249</v>
      </c>
      <c r="J4" s="56">
        <v>80</v>
      </c>
      <c r="K4" s="37"/>
      <c r="L4" s="38"/>
      <c r="M4" s="62"/>
      <c r="N4" s="23"/>
    </row>
    <row r="5" spans="1:14" s="24" customFormat="1" ht="29" customHeight="1" x14ac:dyDescent="0.15">
      <c r="A5" s="5" t="s">
        <v>1</v>
      </c>
      <c r="B5" s="13">
        <v>1</v>
      </c>
      <c r="C5" s="13">
        <v>1</v>
      </c>
      <c r="D5" s="14">
        <f>(I3+J3)*I13</f>
        <v>259</v>
      </c>
      <c r="E5" s="14">
        <f>D5*I21</f>
        <v>207.20000000000002</v>
      </c>
      <c r="F5" s="14">
        <f>D5*I22</f>
        <v>220.15</v>
      </c>
      <c r="G5" s="29">
        <f>D5*I23</f>
        <v>233.1</v>
      </c>
      <c r="H5" s="41">
        <v>3</v>
      </c>
      <c r="I5" s="44">
        <v>269</v>
      </c>
      <c r="J5" s="56">
        <v>130</v>
      </c>
      <c r="K5" s="37"/>
      <c r="L5" s="38"/>
      <c r="M5" s="62"/>
      <c r="N5" s="23"/>
    </row>
    <row r="6" spans="1:14" ht="29" customHeight="1" x14ac:dyDescent="0.15">
      <c r="A6" s="6" t="s">
        <v>2</v>
      </c>
      <c r="B6" s="15">
        <v>1</v>
      </c>
      <c r="C6" s="15">
        <v>2</v>
      </c>
      <c r="D6" s="16">
        <f>(I3+J4)*I13</f>
        <v>309</v>
      </c>
      <c r="E6" s="16">
        <f>D6*I21</f>
        <v>247.20000000000002</v>
      </c>
      <c r="F6" s="16">
        <f>D6*I22</f>
        <v>262.64999999999998</v>
      </c>
      <c r="G6" s="30">
        <f>D6*I23</f>
        <v>278.10000000000002</v>
      </c>
      <c r="H6" s="41">
        <v>4</v>
      </c>
      <c r="I6" s="44">
        <v>289</v>
      </c>
      <c r="J6" s="56">
        <v>180</v>
      </c>
      <c r="K6" s="39"/>
      <c r="L6" s="36"/>
      <c r="M6" s="61"/>
      <c r="N6" s="17"/>
    </row>
    <row r="7" spans="1:14" ht="29" customHeight="1" x14ac:dyDescent="0.15">
      <c r="A7" s="6" t="s">
        <v>3</v>
      </c>
      <c r="B7" s="15">
        <v>1</v>
      </c>
      <c r="C7" s="15">
        <v>3</v>
      </c>
      <c r="D7" s="16">
        <f>(I3+J5)*I13</f>
        <v>359</v>
      </c>
      <c r="E7" s="16">
        <f>D7*I21</f>
        <v>287.2</v>
      </c>
      <c r="F7" s="16">
        <f>D7*I22</f>
        <v>305.14999999999998</v>
      </c>
      <c r="G7" s="29">
        <f>D7*I23</f>
        <v>323.10000000000002</v>
      </c>
      <c r="H7" s="41">
        <v>5</v>
      </c>
      <c r="I7" s="44">
        <v>309</v>
      </c>
      <c r="J7" s="56">
        <v>230</v>
      </c>
      <c r="K7" s="39"/>
      <c r="L7" s="36"/>
      <c r="M7" s="61"/>
      <c r="N7" s="17"/>
    </row>
    <row r="8" spans="1:14" ht="29" customHeight="1" thickBot="1" x14ac:dyDescent="0.2">
      <c r="A8" s="6" t="s">
        <v>4</v>
      </c>
      <c r="B8" s="15">
        <v>1</v>
      </c>
      <c r="C8" s="15">
        <v>4</v>
      </c>
      <c r="D8" s="16">
        <f>(I3+J6)*I13</f>
        <v>409</v>
      </c>
      <c r="E8" s="16">
        <f>D8*I21</f>
        <v>327.20000000000005</v>
      </c>
      <c r="F8" s="16">
        <f>D8*I22</f>
        <v>347.65</v>
      </c>
      <c r="G8" s="29">
        <f>D8*I23</f>
        <v>368.1</v>
      </c>
      <c r="H8" s="42">
        <v>6</v>
      </c>
      <c r="I8" s="46">
        <v>329</v>
      </c>
      <c r="J8" s="57">
        <v>280</v>
      </c>
      <c r="K8" s="39"/>
      <c r="L8" s="36"/>
      <c r="M8" s="61"/>
      <c r="N8" s="17"/>
    </row>
    <row r="9" spans="1:14" ht="29" customHeight="1" x14ac:dyDescent="0.15">
      <c r="A9" s="6" t="s">
        <v>5</v>
      </c>
      <c r="B9" s="15">
        <v>1</v>
      </c>
      <c r="C9" s="15">
        <v>5</v>
      </c>
      <c r="D9" s="16">
        <f>(I3+J7)*I13</f>
        <v>459</v>
      </c>
      <c r="E9" s="16">
        <f>D9*I21</f>
        <v>367.20000000000005</v>
      </c>
      <c r="F9" s="16">
        <f>D9*I22</f>
        <v>390.15</v>
      </c>
      <c r="G9" s="30">
        <f>D9*I23</f>
        <v>413.1</v>
      </c>
      <c r="H9" s="68"/>
      <c r="I9" s="70"/>
      <c r="J9" s="72"/>
      <c r="K9" s="39"/>
      <c r="L9" s="36"/>
      <c r="M9" s="61"/>
      <c r="N9" s="17"/>
    </row>
    <row r="10" spans="1:14" s="24" customFormat="1" ht="29" customHeight="1" thickBot="1" x14ac:dyDescent="0.2">
      <c r="A10" s="2" t="s">
        <v>6</v>
      </c>
      <c r="B10" s="13">
        <v>2</v>
      </c>
      <c r="C10" s="13">
        <v>1</v>
      </c>
      <c r="D10" s="14">
        <f>(I4+J3)*I13</f>
        <v>279</v>
      </c>
      <c r="E10" s="14">
        <f>D10*I21</f>
        <v>223.20000000000002</v>
      </c>
      <c r="F10" s="14">
        <f>D10*I22</f>
        <v>237.15</v>
      </c>
      <c r="G10" s="14">
        <f>D10*I23</f>
        <v>251.1</v>
      </c>
      <c r="H10" s="69"/>
      <c r="I10" s="71"/>
      <c r="J10" s="73"/>
      <c r="K10" s="37"/>
      <c r="L10" s="38"/>
      <c r="M10" s="62"/>
      <c r="N10" s="23"/>
    </row>
    <row r="11" spans="1:14" s="24" customFormat="1" ht="29" customHeight="1" thickTop="1" x14ac:dyDescent="0.15">
      <c r="A11" s="2" t="s">
        <v>7</v>
      </c>
      <c r="B11" s="13">
        <v>2</v>
      </c>
      <c r="C11" s="13">
        <v>2</v>
      </c>
      <c r="D11" s="14">
        <f>(I4+J4)*I13</f>
        <v>329</v>
      </c>
      <c r="E11" s="14">
        <f>D11*I21</f>
        <v>263.2</v>
      </c>
      <c r="F11" s="14">
        <f>D11*I22</f>
        <v>279.64999999999998</v>
      </c>
      <c r="G11" s="29">
        <f>D11*I23</f>
        <v>296.10000000000002</v>
      </c>
      <c r="H11" s="89" t="s">
        <v>42</v>
      </c>
      <c r="I11" s="91" t="s">
        <v>43</v>
      </c>
      <c r="J11" s="92"/>
      <c r="K11" s="37"/>
      <c r="L11" s="38"/>
      <c r="M11" s="62"/>
      <c r="N11" s="23"/>
    </row>
    <row r="12" spans="1:14" ht="29" customHeight="1" x14ac:dyDescent="0.15">
      <c r="A12" s="6" t="s">
        <v>8</v>
      </c>
      <c r="B12" s="15">
        <v>2</v>
      </c>
      <c r="C12" s="15">
        <v>3</v>
      </c>
      <c r="D12" s="14">
        <f>(I4+J5)*I13</f>
        <v>379</v>
      </c>
      <c r="E12" s="14">
        <f>D12*I21</f>
        <v>303.2</v>
      </c>
      <c r="F12" s="16">
        <f>D12*I22</f>
        <v>322.14999999999998</v>
      </c>
      <c r="G12" s="30">
        <f>D12*I23</f>
        <v>341.1</v>
      </c>
      <c r="H12" s="90"/>
      <c r="I12" s="93"/>
      <c r="J12" s="94"/>
      <c r="K12" s="39"/>
      <c r="L12" s="36"/>
      <c r="M12" s="61"/>
      <c r="N12" s="17"/>
    </row>
    <row r="13" spans="1:14" ht="29" customHeight="1" x14ac:dyDescent="0.15">
      <c r="A13" s="6" t="s">
        <v>9</v>
      </c>
      <c r="B13" s="15">
        <v>2</v>
      </c>
      <c r="C13" s="15">
        <v>4</v>
      </c>
      <c r="D13" s="14">
        <f>(I4+J6)*I13</f>
        <v>429</v>
      </c>
      <c r="E13" s="14">
        <f>D13*I21</f>
        <v>343.20000000000005</v>
      </c>
      <c r="F13" s="16">
        <f>D13*I22</f>
        <v>364.65</v>
      </c>
      <c r="G13" s="30">
        <f>D13*I23</f>
        <v>386.1</v>
      </c>
      <c r="H13" s="80" t="s">
        <v>54</v>
      </c>
      <c r="I13" s="83">
        <v>1</v>
      </c>
      <c r="J13" s="84"/>
      <c r="K13" s="39"/>
      <c r="L13" s="36"/>
      <c r="M13" s="61"/>
      <c r="N13" s="17"/>
    </row>
    <row r="14" spans="1:14" ht="29" customHeight="1" x14ac:dyDescent="0.15">
      <c r="A14" s="6" t="s">
        <v>10</v>
      </c>
      <c r="B14" s="15">
        <v>2</v>
      </c>
      <c r="C14" s="15">
        <v>5</v>
      </c>
      <c r="D14" s="14">
        <f>(I4+J7)*I13</f>
        <v>479</v>
      </c>
      <c r="E14" s="14">
        <f>D14*I21</f>
        <v>383.20000000000005</v>
      </c>
      <c r="F14" s="16">
        <f>D14*I22</f>
        <v>407.15</v>
      </c>
      <c r="G14" s="30">
        <f>D14*I23</f>
        <v>431.1</v>
      </c>
      <c r="H14" s="81"/>
      <c r="I14" s="85"/>
      <c r="J14" s="86"/>
      <c r="K14" s="39"/>
      <c r="L14" s="36"/>
      <c r="M14" s="61"/>
      <c r="N14" s="17"/>
    </row>
    <row r="15" spans="1:14" s="24" customFormat="1" ht="29" customHeight="1" thickBot="1" x14ac:dyDescent="0.2">
      <c r="A15" s="2" t="s">
        <v>11</v>
      </c>
      <c r="B15" s="13">
        <v>3</v>
      </c>
      <c r="C15" s="13">
        <v>1</v>
      </c>
      <c r="D15" s="14">
        <f>(I5+J3)*I13</f>
        <v>299</v>
      </c>
      <c r="E15" s="14">
        <f>D15*I21</f>
        <v>239.20000000000002</v>
      </c>
      <c r="F15" s="14">
        <f>D15*I22</f>
        <v>254.15</v>
      </c>
      <c r="G15" s="29">
        <f>D15*I23</f>
        <v>269.10000000000002</v>
      </c>
      <c r="H15" s="82"/>
      <c r="I15" s="87"/>
      <c r="J15" s="88"/>
      <c r="K15" s="37"/>
      <c r="L15" s="38"/>
      <c r="M15" s="62"/>
      <c r="N15" s="23"/>
    </row>
    <row r="16" spans="1:14" s="24" customFormat="1" ht="29" customHeight="1" thickTop="1" x14ac:dyDescent="0.15">
      <c r="A16" s="2" t="s">
        <v>12</v>
      </c>
      <c r="B16" s="13">
        <v>3</v>
      </c>
      <c r="C16" s="13">
        <v>2</v>
      </c>
      <c r="D16" s="14">
        <f>(I5+J4)*I13</f>
        <v>349</v>
      </c>
      <c r="E16" s="14">
        <f>D16*I21</f>
        <v>279.2</v>
      </c>
      <c r="F16" s="14">
        <f>D16*I22</f>
        <v>296.64999999999998</v>
      </c>
      <c r="G16" s="14">
        <f>D16*I23</f>
        <v>314.10000000000002</v>
      </c>
      <c r="H16" s="74"/>
      <c r="I16" s="75"/>
      <c r="J16" s="75"/>
      <c r="K16" s="37"/>
      <c r="L16" s="38"/>
      <c r="M16" s="62"/>
      <c r="N16" s="23"/>
    </row>
    <row r="17" spans="1:14" s="24" customFormat="1" ht="29" customHeight="1" thickBot="1" x14ac:dyDescent="0.2">
      <c r="A17" s="2" t="s">
        <v>13</v>
      </c>
      <c r="B17" s="13">
        <v>3</v>
      </c>
      <c r="C17" s="13">
        <v>3</v>
      </c>
      <c r="D17" s="14">
        <f>(I5+J5)*I13</f>
        <v>399</v>
      </c>
      <c r="E17" s="14">
        <f>D17*I21</f>
        <v>319.20000000000005</v>
      </c>
      <c r="F17" s="14">
        <f>D17*I22</f>
        <v>339.15</v>
      </c>
      <c r="G17" s="29">
        <f>D17*I23</f>
        <v>359.1</v>
      </c>
      <c r="H17" s="76"/>
      <c r="I17" s="77"/>
      <c r="J17" s="77"/>
      <c r="K17" s="37"/>
      <c r="L17" s="38"/>
      <c r="M17" s="62"/>
      <c r="N17" s="23"/>
    </row>
    <row r="18" spans="1:14" ht="29" customHeight="1" thickTop="1" x14ac:dyDescent="0.15">
      <c r="A18" s="6" t="s">
        <v>14</v>
      </c>
      <c r="B18" s="15">
        <v>3</v>
      </c>
      <c r="C18" s="15">
        <v>4</v>
      </c>
      <c r="D18" s="14">
        <f>(I5+J6)*I13</f>
        <v>449</v>
      </c>
      <c r="E18" s="14">
        <f>D18*I21</f>
        <v>359.20000000000005</v>
      </c>
      <c r="F18" s="14">
        <f>D18*I22</f>
        <v>381.65</v>
      </c>
      <c r="G18" s="14">
        <f>D18*I23</f>
        <v>404.1</v>
      </c>
      <c r="H18" s="78" t="s">
        <v>45</v>
      </c>
      <c r="I18" s="101" t="s">
        <v>50</v>
      </c>
      <c r="J18" s="102"/>
      <c r="K18" s="95"/>
      <c r="L18" s="97"/>
      <c r="M18" s="99"/>
      <c r="N18" s="17"/>
    </row>
    <row r="19" spans="1:14" ht="29" customHeight="1" x14ac:dyDescent="0.15">
      <c r="A19" s="6" t="s">
        <v>15</v>
      </c>
      <c r="B19" s="15">
        <v>3</v>
      </c>
      <c r="C19" s="15">
        <v>5</v>
      </c>
      <c r="D19" s="14">
        <f>(I5+J7)*I13</f>
        <v>499</v>
      </c>
      <c r="E19" s="14">
        <f>D19*I21</f>
        <v>399.20000000000005</v>
      </c>
      <c r="F19" s="14">
        <f>D19*I22</f>
        <v>424.15</v>
      </c>
      <c r="G19" s="29">
        <f>D19*I23</f>
        <v>449.1</v>
      </c>
      <c r="H19" s="79"/>
      <c r="I19" s="93"/>
      <c r="J19" s="94"/>
      <c r="K19" s="96"/>
      <c r="L19" s="98"/>
      <c r="M19" s="100"/>
      <c r="N19" s="17"/>
    </row>
    <row r="20" spans="1:14" s="24" customFormat="1" ht="29" customHeight="1" x14ac:dyDescent="0.15">
      <c r="A20" s="2" t="s">
        <v>16</v>
      </c>
      <c r="B20" s="13">
        <v>4</v>
      </c>
      <c r="C20" s="13">
        <v>1</v>
      </c>
      <c r="D20" s="14">
        <f>(I6+J3)*I13</f>
        <v>319</v>
      </c>
      <c r="E20" s="14">
        <f>D20*I21</f>
        <v>255.20000000000002</v>
      </c>
      <c r="F20" s="14">
        <f>D20*I22</f>
        <v>271.14999999999998</v>
      </c>
      <c r="G20" s="29">
        <f>D20*I23</f>
        <v>287.10000000000002</v>
      </c>
      <c r="H20" s="50" t="s">
        <v>46</v>
      </c>
      <c r="I20" s="103">
        <v>1</v>
      </c>
      <c r="J20" s="104"/>
      <c r="K20" s="37"/>
      <c r="L20" s="38"/>
      <c r="M20" s="62"/>
      <c r="N20" s="23"/>
    </row>
    <row r="21" spans="1:14" s="24" customFormat="1" ht="29" customHeight="1" x14ac:dyDescent="0.15">
      <c r="A21" s="2" t="s">
        <v>17</v>
      </c>
      <c r="B21" s="13">
        <v>4</v>
      </c>
      <c r="C21" s="13">
        <v>2</v>
      </c>
      <c r="D21" s="14">
        <f>(I6+J4)*I13</f>
        <v>369</v>
      </c>
      <c r="E21" s="14">
        <f>D21*I21</f>
        <v>295.2</v>
      </c>
      <c r="F21" s="14">
        <f>D21*I22</f>
        <v>313.64999999999998</v>
      </c>
      <c r="G21" s="29">
        <f>D21*I23</f>
        <v>332.1</v>
      </c>
      <c r="H21" s="51" t="s">
        <v>47</v>
      </c>
      <c r="I21" s="105">
        <v>0.8</v>
      </c>
      <c r="J21" s="106"/>
      <c r="K21" s="37"/>
      <c r="L21" s="38"/>
      <c r="M21" s="62"/>
      <c r="N21" s="23"/>
    </row>
    <row r="22" spans="1:14" s="24" customFormat="1" ht="29" customHeight="1" x14ac:dyDescent="0.15">
      <c r="A22" s="2" t="s">
        <v>18</v>
      </c>
      <c r="B22" s="13">
        <v>4</v>
      </c>
      <c r="C22" s="13">
        <v>3</v>
      </c>
      <c r="D22" s="14">
        <f>(I6+J5)*I13</f>
        <v>419</v>
      </c>
      <c r="E22" s="14">
        <f>D22*I21</f>
        <v>335.20000000000005</v>
      </c>
      <c r="F22" s="14">
        <f>D22*I22</f>
        <v>356.15</v>
      </c>
      <c r="G22" s="29">
        <f>D22*I23</f>
        <v>377.1</v>
      </c>
      <c r="H22" s="51" t="s">
        <v>48</v>
      </c>
      <c r="I22" s="107">
        <v>0.85</v>
      </c>
      <c r="J22" s="108"/>
      <c r="K22" s="37"/>
      <c r="L22" s="38"/>
      <c r="M22" s="62"/>
      <c r="N22" s="23"/>
    </row>
    <row r="23" spans="1:14" s="24" customFormat="1" ht="29" customHeight="1" thickBot="1" x14ac:dyDescent="0.2">
      <c r="A23" s="2" t="s">
        <v>19</v>
      </c>
      <c r="B23" s="13">
        <v>4</v>
      </c>
      <c r="C23" s="13">
        <v>4</v>
      </c>
      <c r="D23" s="14">
        <f>(I6+J6)*I13</f>
        <v>469</v>
      </c>
      <c r="E23" s="14">
        <f>D23*I21</f>
        <v>375.20000000000005</v>
      </c>
      <c r="F23" s="14">
        <f>D23*I22</f>
        <v>398.65</v>
      </c>
      <c r="G23" s="29">
        <f>D23*I23</f>
        <v>422.1</v>
      </c>
      <c r="H23" s="52" t="s">
        <v>49</v>
      </c>
      <c r="I23" s="109">
        <v>0.9</v>
      </c>
      <c r="J23" s="110"/>
      <c r="K23" s="63"/>
      <c r="L23" s="64"/>
      <c r="M23" s="65"/>
      <c r="N23" s="23"/>
    </row>
    <row r="24" spans="1:14" ht="29" customHeight="1" thickTop="1" x14ac:dyDescent="0.15">
      <c r="A24" s="6" t="s">
        <v>20</v>
      </c>
      <c r="B24" s="15">
        <v>4</v>
      </c>
      <c r="C24" s="15">
        <v>5</v>
      </c>
      <c r="D24" s="14">
        <f>(I6+J7)*I13</f>
        <v>519</v>
      </c>
      <c r="E24" s="14">
        <f>D24*I21</f>
        <v>415.20000000000005</v>
      </c>
      <c r="F24" s="14">
        <f>D24*I22</f>
        <v>441.15</v>
      </c>
      <c r="G24" s="29">
        <f>D24*I23</f>
        <v>467.1</v>
      </c>
      <c r="H24" s="25"/>
      <c r="I24" s="111"/>
      <c r="J24" s="111"/>
      <c r="K24" s="49"/>
      <c r="L24" s="25"/>
      <c r="M24" s="25"/>
    </row>
    <row r="25" spans="1:14" s="24" customFormat="1" ht="29" customHeight="1" x14ac:dyDescent="0.15">
      <c r="A25" s="2" t="s">
        <v>21</v>
      </c>
      <c r="B25" s="13">
        <v>5</v>
      </c>
      <c r="C25" s="13">
        <v>1</v>
      </c>
      <c r="D25" s="14">
        <f>(I7+J3)*I13</f>
        <v>339</v>
      </c>
      <c r="E25" s="14">
        <f>D25*I21</f>
        <v>271.2</v>
      </c>
      <c r="F25" s="14">
        <f>D25*I22</f>
        <v>288.14999999999998</v>
      </c>
      <c r="G25" s="29">
        <f>D25*I23</f>
        <v>305.10000000000002</v>
      </c>
      <c r="I25" s="112"/>
      <c r="J25" s="112"/>
      <c r="K25" s="23"/>
    </row>
    <row r="26" spans="1:14" s="24" customFormat="1" ht="29" customHeight="1" x14ac:dyDescent="0.15">
      <c r="A26" s="2" t="s">
        <v>22</v>
      </c>
      <c r="B26" s="13">
        <v>5</v>
      </c>
      <c r="C26" s="13">
        <v>2</v>
      </c>
      <c r="D26" s="14">
        <f>(I7+J4)*I13</f>
        <v>389</v>
      </c>
      <c r="E26" s="14">
        <f>D26*I21</f>
        <v>311.20000000000005</v>
      </c>
      <c r="F26" s="14">
        <f>D26*I22</f>
        <v>330.65</v>
      </c>
      <c r="G26" s="29">
        <f>D26*I23</f>
        <v>350.1</v>
      </c>
      <c r="K26" s="23"/>
    </row>
    <row r="27" spans="1:14" s="24" customFormat="1" ht="29" customHeight="1" x14ac:dyDescent="0.15">
      <c r="A27" s="2" t="s">
        <v>23</v>
      </c>
      <c r="B27" s="13">
        <v>5</v>
      </c>
      <c r="C27" s="13">
        <v>3</v>
      </c>
      <c r="D27" s="14">
        <f>(I7+J5)*I13</f>
        <v>439</v>
      </c>
      <c r="E27" s="14">
        <f>D27*I21</f>
        <v>351.20000000000005</v>
      </c>
      <c r="F27" s="14">
        <f>D27*I22</f>
        <v>373.15</v>
      </c>
      <c r="G27" s="29">
        <f>D27*I23</f>
        <v>395.1</v>
      </c>
      <c r="H27" s="31"/>
      <c r="I27" s="32"/>
      <c r="J27" s="32"/>
    </row>
    <row r="28" spans="1:14" s="24" customFormat="1" ht="29" customHeight="1" x14ac:dyDescent="0.15">
      <c r="A28" s="2" t="s">
        <v>24</v>
      </c>
      <c r="B28" s="13">
        <v>5</v>
      </c>
      <c r="C28" s="13">
        <v>4</v>
      </c>
      <c r="D28" s="14">
        <f>(I7+J6)*I13</f>
        <v>489</v>
      </c>
      <c r="E28" s="14">
        <f>D28*I21</f>
        <v>391.20000000000005</v>
      </c>
      <c r="F28" s="14">
        <f>D28*I22</f>
        <v>415.65</v>
      </c>
      <c r="G28" s="29">
        <f>D28*I23</f>
        <v>440.1</v>
      </c>
      <c r="H28" s="23"/>
    </row>
    <row r="29" spans="1:14" s="24" customFormat="1" ht="29" customHeight="1" x14ac:dyDescent="0.15">
      <c r="A29" s="2" t="s">
        <v>25</v>
      </c>
      <c r="B29" s="13">
        <v>5</v>
      </c>
      <c r="C29" s="13">
        <v>5</v>
      </c>
      <c r="D29" s="14">
        <f>(I7+J7)*I13</f>
        <v>539</v>
      </c>
      <c r="E29" s="14">
        <f>D29*I21</f>
        <v>431.20000000000005</v>
      </c>
      <c r="F29" s="14">
        <f>D29*I22</f>
        <v>458.15</v>
      </c>
      <c r="G29" s="29">
        <f>D29*I23</f>
        <v>485.1</v>
      </c>
      <c r="H29" s="23"/>
    </row>
    <row r="30" spans="1:14" s="24" customFormat="1" ht="29" customHeight="1" x14ac:dyDescent="0.15">
      <c r="A30" s="2" t="s">
        <v>26</v>
      </c>
      <c r="B30" s="13">
        <v>6</v>
      </c>
      <c r="C30" s="13">
        <v>1</v>
      </c>
      <c r="D30" s="14">
        <f>(I8+J3)*I13</f>
        <v>359</v>
      </c>
      <c r="E30" s="14">
        <f>D30*I21</f>
        <v>287.2</v>
      </c>
      <c r="F30" s="14">
        <f>D30*I22</f>
        <v>305.14999999999998</v>
      </c>
      <c r="G30" s="29">
        <f>D30*I23</f>
        <v>323.10000000000002</v>
      </c>
      <c r="H30" s="23"/>
    </row>
    <row r="31" spans="1:14" s="24" customFormat="1" ht="29" customHeight="1" x14ac:dyDescent="0.15">
      <c r="A31" s="2" t="s">
        <v>27</v>
      </c>
      <c r="B31" s="13">
        <v>6</v>
      </c>
      <c r="C31" s="13">
        <v>2</v>
      </c>
      <c r="D31" s="14">
        <f>(I8+J4)*I13</f>
        <v>409</v>
      </c>
      <c r="E31" s="14">
        <f>D31*I21</f>
        <v>327.20000000000005</v>
      </c>
      <c r="F31" s="14">
        <f>D31*I22</f>
        <v>347.65</v>
      </c>
      <c r="G31" s="29">
        <f>D31*I23</f>
        <v>368.1</v>
      </c>
      <c r="H31" s="23"/>
    </row>
    <row r="32" spans="1:14" s="24" customFormat="1" ht="29" customHeight="1" x14ac:dyDescent="0.15">
      <c r="A32" s="2" t="s">
        <v>28</v>
      </c>
      <c r="B32" s="13">
        <v>6</v>
      </c>
      <c r="C32" s="13">
        <v>3</v>
      </c>
      <c r="D32" s="14">
        <f>(I8+J5)*I13</f>
        <v>459</v>
      </c>
      <c r="E32" s="14">
        <f>D32*I21</f>
        <v>367.20000000000005</v>
      </c>
      <c r="F32" s="14">
        <f>D32*I22</f>
        <v>390.15</v>
      </c>
      <c r="G32" s="29">
        <f>D32*I23</f>
        <v>413.1</v>
      </c>
      <c r="H32" s="23"/>
    </row>
    <row r="33" spans="1:8" ht="29" customHeight="1" x14ac:dyDescent="0.15">
      <c r="A33" s="6" t="s">
        <v>29</v>
      </c>
      <c r="B33" s="15">
        <v>6</v>
      </c>
      <c r="C33" s="15">
        <v>4</v>
      </c>
      <c r="D33" s="14">
        <f>(I8+J6)*I13</f>
        <v>509</v>
      </c>
      <c r="E33" s="16">
        <f>D33*I21</f>
        <v>407.20000000000005</v>
      </c>
      <c r="F33" s="14">
        <f>D33*I22</f>
        <v>432.65</v>
      </c>
      <c r="G33" s="29">
        <f>D33*I23</f>
        <v>458.1</v>
      </c>
      <c r="H33" s="17"/>
    </row>
    <row r="34" spans="1:8" ht="29" customHeight="1" x14ac:dyDescent="0.15">
      <c r="A34" s="6" t="s">
        <v>30</v>
      </c>
      <c r="B34" s="15">
        <v>6</v>
      </c>
      <c r="C34" s="15">
        <v>5</v>
      </c>
      <c r="D34" s="14">
        <f>(I8+J7)*I13</f>
        <v>559</v>
      </c>
      <c r="E34" s="16">
        <f>D34*I21</f>
        <v>447.20000000000005</v>
      </c>
      <c r="F34" s="14">
        <f>D34*I22</f>
        <v>475.15</v>
      </c>
      <c r="G34" s="29">
        <f>D34*I23</f>
        <v>503.1</v>
      </c>
      <c r="H34" s="17"/>
    </row>
    <row r="35" spans="1:8" ht="29" customHeight="1" x14ac:dyDescent="0.15">
      <c r="A35" s="7"/>
      <c r="B35" s="25"/>
      <c r="C35" s="25"/>
      <c r="D35" s="25"/>
      <c r="E35" s="26"/>
      <c r="F35" s="26"/>
      <c r="G35" s="26"/>
    </row>
  </sheetData>
  <mergeCells count="21">
    <mergeCell ref="I25:J25"/>
    <mergeCell ref="I20:J20"/>
    <mergeCell ref="I21:J21"/>
    <mergeCell ref="I22:J22"/>
    <mergeCell ref="I23:J23"/>
    <mergeCell ref="I24:J24"/>
    <mergeCell ref="H18:H19"/>
    <mergeCell ref="I18:J19"/>
    <mergeCell ref="K18:K19"/>
    <mergeCell ref="L18:L19"/>
    <mergeCell ref="M18:M19"/>
    <mergeCell ref="H11:H12"/>
    <mergeCell ref="I11:J12"/>
    <mergeCell ref="H13:H15"/>
    <mergeCell ref="I13:J15"/>
    <mergeCell ref="H16:J17"/>
    <mergeCell ref="C1:E1"/>
    <mergeCell ref="C2:E2"/>
    <mergeCell ref="H9:H10"/>
    <mergeCell ref="I9:I10"/>
    <mergeCell ref="J9:J10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90" zoomScaleNormal="90" zoomScalePageLayoutView="90" workbookViewId="0">
      <selection activeCell="E17" sqref="E17"/>
    </sheetView>
  </sheetViews>
  <sheetFormatPr baseColWidth="10" defaultColWidth="57.59765625" defaultRowHeight="29" customHeight="1" x14ac:dyDescent="0.15"/>
  <cols>
    <col min="1" max="1" width="17.3984375" style="8" customWidth="1"/>
    <col min="2" max="2" width="35.59765625" style="18" customWidth="1"/>
    <col min="3" max="3" width="35.3984375" style="18" customWidth="1"/>
    <col min="4" max="4" width="16.59765625" style="18" customWidth="1"/>
    <col min="5" max="5" width="27.19921875" style="27" customWidth="1"/>
    <col min="6" max="6" width="39" style="27" customWidth="1"/>
    <col min="7" max="7" width="39.796875" style="27" customWidth="1"/>
    <col min="8" max="8" width="34.3984375" style="18" customWidth="1"/>
    <col min="9" max="13" width="28.796875" style="18" customWidth="1"/>
    <col min="14" max="16384" width="57.59765625" style="18"/>
  </cols>
  <sheetData>
    <row r="1" spans="1:14" ht="54" customHeight="1" thickTop="1" thickBot="1" x14ac:dyDescent="0.2">
      <c r="A1" s="1"/>
      <c r="B1" s="9"/>
      <c r="C1" s="66" t="s">
        <v>31</v>
      </c>
      <c r="D1" s="66"/>
      <c r="E1" s="66"/>
      <c r="F1" s="10"/>
      <c r="G1" s="11"/>
      <c r="H1" s="40"/>
      <c r="I1" s="33"/>
      <c r="J1" s="53"/>
      <c r="K1" s="34"/>
      <c r="L1" s="25"/>
      <c r="M1" s="58"/>
      <c r="N1" s="17"/>
    </row>
    <row r="2" spans="1:14" s="20" customFormat="1" ht="54" customHeight="1" thickBot="1" x14ac:dyDescent="0.2">
      <c r="A2" s="3"/>
      <c r="B2" s="12"/>
      <c r="C2" s="67" t="s">
        <v>55</v>
      </c>
      <c r="D2" s="67"/>
      <c r="E2" s="67"/>
      <c r="F2" s="12"/>
      <c r="G2" s="12"/>
      <c r="H2" s="47" t="s">
        <v>41</v>
      </c>
      <c r="I2" s="48" t="s">
        <v>39</v>
      </c>
      <c r="J2" s="54" t="s">
        <v>40</v>
      </c>
      <c r="K2" s="59"/>
      <c r="L2" s="35"/>
      <c r="M2" s="60"/>
      <c r="N2" s="19"/>
    </row>
    <row r="3" spans="1:14" ht="29" customHeight="1" thickTop="1" x14ac:dyDescent="0.15">
      <c r="A3" s="4"/>
      <c r="B3" s="21" t="s">
        <v>32</v>
      </c>
      <c r="C3" s="21" t="s">
        <v>33</v>
      </c>
      <c r="D3" s="21" t="s">
        <v>34</v>
      </c>
      <c r="E3" s="22" t="s">
        <v>35</v>
      </c>
      <c r="F3" s="22" t="s">
        <v>36</v>
      </c>
      <c r="G3" s="28" t="s">
        <v>37</v>
      </c>
      <c r="H3" s="43">
        <v>1</v>
      </c>
      <c r="I3" s="45">
        <v>229</v>
      </c>
      <c r="J3" s="55">
        <v>30</v>
      </c>
      <c r="K3" s="39"/>
      <c r="L3" s="36"/>
      <c r="M3" s="61"/>
      <c r="N3" s="17"/>
    </row>
    <row r="4" spans="1:14" s="24" customFormat="1" ht="29" customHeight="1" x14ac:dyDescent="0.15">
      <c r="A4" s="2" t="s">
        <v>0</v>
      </c>
      <c r="B4" s="13">
        <v>0</v>
      </c>
      <c r="C4" s="13">
        <v>1</v>
      </c>
      <c r="D4" s="14">
        <f>I3*I13</f>
        <v>229</v>
      </c>
      <c r="E4" s="14">
        <f>D4*I21</f>
        <v>183.20000000000002</v>
      </c>
      <c r="F4" s="14">
        <f>D4*I22</f>
        <v>194.65</v>
      </c>
      <c r="G4" s="29">
        <f>D4*I23</f>
        <v>206.1</v>
      </c>
      <c r="H4" s="41">
        <v>2</v>
      </c>
      <c r="I4" s="44">
        <v>249</v>
      </c>
      <c r="J4" s="56">
        <v>80</v>
      </c>
      <c r="K4" s="37"/>
      <c r="L4" s="38"/>
      <c r="M4" s="62"/>
      <c r="N4" s="23"/>
    </row>
    <row r="5" spans="1:14" s="24" customFormat="1" ht="29" customHeight="1" x14ac:dyDescent="0.15">
      <c r="A5" s="5" t="s">
        <v>1</v>
      </c>
      <c r="B5" s="13">
        <v>1</v>
      </c>
      <c r="C5" s="13">
        <v>1</v>
      </c>
      <c r="D5" s="14">
        <f>(I3+J3)*I13</f>
        <v>259</v>
      </c>
      <c r="E5" s="14">
        <f>D5*I21</f>
        <v>207.20000000000002</v>
      </c>
      <c r="F5" s="14">
        <f>D5*I22</f>
        <v>220.15</v>
      </c>
      <c r="G5" s="29">
        <f>D5*I23</f>
        <v>233.1</v>
      </c>
      <c r="H5" s="41">
        <v>3</v>
      </c>
      <c r="I5" s="44">
        <v>269</v>
      </c>
      <c r="J5" s="56">
        <v>130</v>
      </c>
      <c r="K5" s="37"/>
      <c r="L5" s="38"/>
      <c r="M5" s="62"/>
      <c r="N5" s="23"/>
    </row>
    <row r="6" spans="1:14" ht="29" customHeight="1" x14ac:dyDescent="0.15">
      <c r="A6" s="6" t="s">
        <v>2</v>
      </c>
      <c r="B6" s="15">
        <v>1</v>
      </c>
      <c r="C6" s="15">
        <v>2</v>
      </c>
      <c r="D6" s="16">
        <f>(I3+J4)*I13</f>
        <v>309</v>
      </c>
      <c r="E6" s="16">
        <f>D6*I21</f>
        <v>247.20000000000002</v>
      </c>
      <c r="F6" s="16">
        <f>D6*I22</f>
        <v>262.64999999999998</v>
      </c>
      <c r="G6" s="30">
        <f>D6*I23</f>
        <v>278.10000000000002</v>
      </c>
      <c r="H6" s="41">
        <v>4</v>
      </c>
      <c r="I6" s="44">
        <v>289</v>
      </c>
      <c r="J6" s="56">
        <v>180</v>
      </c>
      <c r="K6" s="39"/>
      <c r="L6" s="36"/>
      <c r="M6" s="61"/>
      <c r="N6" s="17"/>
    </row>
    <row r="7" spans="1:14" ht="29" customHeight="1" x14ac:dyDescent="0.15">
      <c r="A7" s="6" t="s">
        <v>3</v>
      </c>
      <c r="B7" s="15">
        <v>1</v>
      </c>
      <c r="C7" s="15">
        <v>3</v>
      </c>
      <c r="D7" s="16">
        <f>(I3+J5)*I13</f>
        <v>359</v>
      </c>
      <c r="E7" s="16">
        <f>D7*I21</f>
        <v>287.2</v>
      </c>
      <c r="F7" s="16">
        <f>D7*I22</f>
        <v>305.14999999999998</v>
      </c>
      <c r="G7" s="29">
        <f>D7*I23</f>
        <v>323.10000000000002</v>
      </c>
      <c r="H7" s="41">
        <v>5</v>
      </c>
      <c r="I7" s="44">
        <v>309</v>
      </c>
      <c r="J7" s="56">
        <v>230</v>
      </c>
      <c r="K7" s="39"/>
      <c r="L7" s="36"/>
      <c r="M7" s="61"/>
      <c r="N7" s="17"/>
    </row>
    <row r="8" spans="1:14" ht="29" customHeight="1" thickBot="1" x14ac:dyDescent="0.2">
      <c r="A8" s="6" t="s">
        <v>4</v>
      </c>
      <c r="B8" s="15">
        <v>1</v>
      </c>
      <c r="C8" s="15">
        <v>4</v>
      </c>
      <c r="D8" s="16">
        <f>(I3+J6)*I13</f>
        <v>409</v>
      </c>
      <c r="E8" s="16">
        <f>D8*I21</f>
        <v>327.20000000000005</v>
      </c>
      <c r="F8" s="16">
        <f>D8*I22</f>
        <v>347.65</v>
      </c>
      <c r="G8" s="29">
        <f>D8*I23</f>
        <v>368.1</v>
      </c>
      <c r="H8" s="42">
        <v>6</v>
      </c>
      <c r="I8" s="46">
        <v>329</v>
      </c>
      <c r="J8" s="57">
        <v>280</v>
      </c>
      <c r="K8" s="39"/>
      <c r="L8" s="36"/>
      <c r="M8" s="61"/>
      <c r="N8" s="17"/>
    </row>
    <row r="9" spans="1:14" ht="29" customHeight="1" x14ac:dyDescent="0.15">
      <c r="A9" s="6" t="s">
        <v>5</v>
      </c>
      <c r="B9" s="15">
        <v>1</v>
      </c>
      <c r="C9" s="15">
        <v>5</v>
      </c>
      <c r="D9" s="16">
        <f>(I3+J7)*I13</f>
        <v>459</v>
      </c>
      <c r="E9" s="16">
        <f>D9*I21</f>
        <v>367.20000000000005</v>
      </c>
      <c r="F9" s="16">
        <f>D9*I22</f>
        <v>390.15</v>
      </c>
      <c r="G9" s="30">
        <f>D9*I23</f>
        <v>413.1</v>
      </c>
      <c r="H9" s="68"/>
      <c r="I9" s="70"/>
      <c r="J9" s="72"/>
      <c r="K9" s="39"/>
      <c r="L9" s="36"/>
      <c r="M9" s="61"/>
      <c r="N9" s="17"/>
    </row>
    <row r="10" spans="1:14" s="24" customFormat="1" ht="29" customHeight="1" thickBot="1" x14ac:dyDescent="0.2">
      <c r="A10" s="2" t="s">
        <v>6</v>
      </c>
      <c r="B10" s="13">
        <v>2</v>
      </c>
      <c r="C10" s="13">
        <v>1</v>
      </c>
      <c r="D10" s="14">
        <f>(I4+J3)*I13</f>
        <v>279</v>
      </c>
      <c r="E10" s="14">
        <f>D10*I21</f>
        <v>223.20000000000002</v>
      </c>
      <c r="F10" s="14">
        <f>D10*I22</f>
        <v>237.15</v>
      </c>
      <c r="G10" s="14">
        <f>D10*I23</f>
        <v>251.1</v>
      </c>
      <c r="H10" s="69"/>
      <c r="I10" s="71"/>
      <c r="J10" s="73"/>
      <c r="K10" s="37"/>
      <c r="L10" s="38"/>
      <c r="M10" s="62"/>
      <c r="N10" s="23"/>
    </row>
    <row r="11" spans="1:14" s="24" customFormat="1" ht="29" customHeight="1" thickTop="1" x14ac:dyDescent="0.15">
      <c r="A11" s="2" t="s">
        <v>7</v>
      </c>
      <c r="B11" s="13">
        <v>2</v>
      </c>
      <c r="C11" s="13">
        <v>2</v>
      </c>
      <c r="D11" s="14">
        <f>(I4+J4)*I13</f>
        <v>329</v>
      </c>
      <c r="E11" s="14">
        <f>D11*I21</f>
        <v>263.2</v>
      </c>
      <c r="F11" s="14">
        <f>D11*I22</f>
        <v>279.64999999999998</v>
      </c>
      <c r="G11" s="29">
        <f>D11*I23</f>
        <v>296.10000000000002</v>
      </c>
      <c r="H11" s="89" t="s">
        <v>42</v>
      </c>
      <c r="I11" s="91" t="s">
        <v>43</v>
      </c>
      <c r="J11" s="92"/>
      <c r="K11" s="37"/>
      <c r="L11" s="38"/>
      <c r="M11" s="62"/>
      <c r="N11" s="23"/>
    </row>
    <row r="12" spans="1:14" ht="29" customHeight="1" x14ac:dyDescent="0.15">
      <c r="A12" s="6" t="s">
        <v>8</v>
      </c>
      <c r="B12" s="15">
        <v>2</v>
      </c>
      <c r="C12" s="15">
        <v>3</v>
      </c>
      <c r="D12" s="14">
        <f>(I4+J5)*I13</f>
        <v>379</v>
      </c>
      <c r="E12" s="14">
        <f>D12*I21</f>
        <v>303.2</v>
      </c>
      <c r="F12" s="16">
        <f>D12*I22</f>
        <v>322.14999999999998</v>
      </c>
      <c r="G12" s="30">
        <f>D12*I23</f>
        <v>341.1</v>
      </c>
      <c r="H12" s="90"/>
      <c r="I12" s="93"/>
      <c r="J12" s="94"/>
      <c r="K12" s="39"/>
      <c r="L12" s="36"/>
      <c r="M12" s="61"/>
      <c r="N12" s="17"/>
    </row>
    <row r="13" spans="1:14" ht="29" customHeight="1" x14ac:dyDescent="0.15">
      <c r="A13" s="6" t="s">
        <v>9</v>
      </c>
      <c r="B13" s="15">
        <v>2</v>
      </c>
      <c r="C13" s="15">
        <v>4</v>
      </c>
      <c r="D13" s="14">
        <f>(I4+J6)*I13</f>
        <v>429</v>
      </c>
      <c r="E13" s="14">
        <f>D13*I21</f>
        <v>343.20000000000005</v>
      </c>
      <c r="F13" s="16">
        <f>D13*I22</f>
        <v>364.65</v>
      </c>
      <c r="G13" s="30">
        <f>D13*I23</f>
        <v>386.1</v>
      </c>
      <c r="H13" s="80" t="s">
        <v>56</v>
      </c>
      <c r="I13" s="83">
        <v>1</v>
      </c>
      <c r="J13" s="84"/>
      <c r="K13" s="39"/>
      <c r="L13" s="36"/>
      <c r="M13" s="61"/>
      <c r="N13" s="17"/>
    </row>
    <row r="14" spans="1:14" ht="29" customHeight="1" x14ac:dyDescent="0.15">
      <c r="A14" s="6" t="s">
        <v>10</v>
      </c>
      <c r="B14" s="15">
        <v>2</v>
      </c>
      <c r="C14" s="15">
        <v>5</v>
      </c>
      <c r="D14" s="14">
        <f>(I4+J7)*I13</f>
        <v>479</v>
      </c>
      <c r="E14" s="14">
        <f>D14*I21</f>
        <v>383.20000000000005</v>
      </c>
      <c r="F14" s="16">
        <f>D14*I22</f>
        <v>407.15</v>
      </c>
      <c r="G14" s="30">
        <f>D14*I23</f>
        <v>431.1</v>
      </c>
      <c r="H14" s="81"/>
      <c r="I14" s="85"/>
      <c r="J14" s="86"/>
      <c r="K14" s="39"/>
      <c r="L14" s="36"/>
      <c r="M14" s="61"/>
      <c r="N14" s="17"/>
    </row>
    <row r="15" spans="1:14" s="24" customFormat="1" ht="29" customHeight="1" thickBot="1" x14ac:dyDescent="0.2">
      <c r="A15" s="2" t="s">
        <v>11</v>
      </c>
      <c r="B15" s="13">
        <v>3</v>
      </c>
      <c r="C15" s="13">
        <v>1</v>
      </c>
      <c r="D15" s="14">
        <f>(I5+J3)*I13</f>
        <v>299</v>
      </c>
      <c r="E15" s="14">
        <f>D15*I21</f>
        <v>239.20000000000002</v>
      </c>
      <c r="F15" s="14">
        <f>D15*I22</f>
        <v>254.15</v>
      </c>
      <c r="G15" s="29">
        <f>D15*I23</f>
        <v>269.10000000000002</v>
      </c>
      <c r="H15" s="82"/>
      <c r="I15" s="87"/>
      <c r="J15" s="88"/>
      <c r="K15" s="37"/>
      <c r="L15" s="38"/>
      <c r="M15" s="62"/>
      <c r="N15" s="23"/>
    </row>
    <row r="16" spans="1:14" s="24" customFormat="1" ht="29" customHeight="1" thickTop="1" x14ac:dyDescent="0.15">
      <c r="A16" s="2" t="s">
        <v>12</v>
      </c>
      <c r="B16" s="13">
        <v>3</v>
      </c>
      <c r="C16" s="13">
        <v>2</v>
      </c>
      <c r="D16" s="14">
        <f>(I5+J4)*I13</f>
        <v>349</v>
      </c>
      <c r="E16" s="14">
        <f>D16*I21</f>
        <v>279.2</v>
      </c>
      <c r="F16" s="14">
        <f>D16*I22</f>
        <v>296.64999999999998</v>
      </c>
      <c r="G16" s="14">
        <f>D16*I23</f>
        <v>314.10000000000002</v>
      </c>
      <c r="H16" s="74"/>
      <c r="I16" s="75"/>
      <c r="J16" s="75"/>
      <c r="K16" s="37"/>
      <c r="L16" s="38"/>
      <c r="M16" s="62"/>
      <c r="N16" s="23"/>
    </row>
    <row r="17" spans="1:14" s="24" customFormat="1" ht="29" customHeight="1" thickBot="1" x14ac:dyDescent="0.2">
      <c r="A17" s="2" t="s">
        <v>13</v>
      </c>
      <c r="B17" s="13">
        <v>3</v>
      </c>
      <c r="C17" s="13">
        <v>3</v>
      </c>
      <c r="D17" s="14">
        <f>(I5+J5)*I13</f>
        <v>399</v>
      </c>
      <c r="E17" s="14">
        <f>D17*I21</f>
        <v>319.20000000000005</v>
      </c>
      <c r="F17" s="14">
        <f>D17*I22</f>
        <v>339.15</v>
      </c>
      <c r="G17" s="29">
        <f>D17*I23</f>
        <v>359.1</v>
      </c>
      <c r="H17" s="76"/>
      <c r="I17" s="77"/>
      <c r="J17" s="77"/>
      <c r="K17" s="37"/>
      <c r="L17" s="38"/>
      <c r="M17" s="62"/>
      <c r="N17" s="23"/>
    </row>
    <row r="18" spans="1:14" ht="29" customHeight="1" thickTop="1" x14ac:dyDescent="0.15">
      <c r="A18" s="6" t="s">
        <v>14</v>
      </c>
      <c r="B18" s="15">
        <v>3</v>
      </c>
      <c r="C18" s="15">
        <v>4</v>
      </c>
      <c r="D18" s="14">
        <f>(I5+J6)*I13</f>
        <v>449</v>
      </c>
      <c r="E18" s="14">
        <f>D18*I21</f>
        <v>359.20000000000005</v>
      </c>
      <c r="F18" s="14">
        <f>D18*I22</f>
        <v>381.65</v>
      </c>
      <c r="G18" s="14">
        <f>D18*I23</f>
        <v>404.1</v>
      </c>
      <c r="H18" s="78" t="s">
        <v>45</v>
      </c>
      <c r="I18" s="101" t="s">
        <v>50</v>
      </c>
      <c r="J18" s="102"/>
      <c r="K18" s="95"/>
      <c r="L18" s="97"/>
      <c r="M18" s="99"/>
      <c r="N18" s="17"/>
    </row>
    <row r="19" spans="1:14" ht="29" customHeight="1" x14ac:dyDescent="0.15">
      <c r="A19" s="6" t="s">
        <v>15</v>
      </c>
      <c r="B19" s="15">
        <v>3</v>
      </c>
      <c r="C19" s="15">
        <v>5</v>
      </c>
      <c r="D19" s="14">
        <f>(I5+J7)*I13</f>
        <v>499</v>
      </c>
      <c r="E19" s="14">
        <f>D19*I21</f>
        <v>399.20000000000005</v>
      </c>
      <c r="F19" s="14">
        <f>D19*I22</f>
        <v>424.15</v>
      </c>
      <c r="G19" s="29">
        <f>D19*I23</f>
        <v>449.1</v>
      </c>
      <c r="H19" s="79"/>
      <c r="I19" s="93"/>
      <c r="J19" s="94"/>
      <c r="K19" s="96"/>
      <c r="L19" s="98"/>
      <c r="M19" s="100"/>
      <c r="N19" s="17"/>
    </row>
    <row r="20" spans="1:14" s="24" customFormat="1" ht="29" customHeight="1" x14ac:dyDescent="0.15">
      <c r="A20" s="2" t="s">
        <v>16</v>
      </c>
      <c r="B20" s="13">
        <v>4</v>
      </c>
      <c r="C20" s="13">
        <v>1</v>
      </c>
      <c r="D20" s="14">
        <f>(I6+J3)*I13</f>
        <v>319</v>
      </c>
      <c r="E20" s="14">
        <f>D20*I21</f>
        <v>255.20000000000002</v>
      </c>
      <c r="F20" s="14">
        <f>D20*I22</f>
        <v>271.14999999999998</v>
      </c>
      <c r="G20" s="29">
        <f>D20*I23</f>
        <v>287.10000000000002</v>
      </c>
      <c r="H20" s="50" t="s">
        <v>46</v>
      </c>
      <c r="I20" s="103">
        <v>1</v>
      </c>
      <c r="J20" s="104"/>
      <c r="K20" s="37"/>
      <c r="L20" s="38"/>
      <c r="M20" s="62"/>
      <c r="N20" s="23"/>
    </row>
    <row r="21" spans="1:14" s="24" customFormat="1" ht="29" customHeight="1" x14ac:dyDescent="0.15">
      <c r="A21" s="2" t="s">
        <v>17</v>
      </c>
      <c r="B21" s="13">
        <v>4</v>
      </c>
      <c r="C21" s="13">
        <v>2</v>
      </c>
      <c r="D21" s="14">
        <f>(I6+J4)*I13</f>
        <v>369</v>
      </c>
      <c r="E21" s="14">
        <f>D21*I21</f>
        <v>295.2</v>
      </c>
      <c r="F21" s="14">
        <f>D21*I22</f>
        <v>313.64999999999998</v>
      </c>
      <c r="G21" s="29">
        <f>D21*I23</f>
        <v>332.1</v>
      </c>
      <c r="H21" s="51" t="s">
        <v>47</v>
      </c>
      <c r="I21" s="105">
        <v>0.8</v>
      </c>
      <c r="J21" s="106"/>
      <c r="K21" s="37"/>
      <c r="L21" s="38"/>
      <c r="M21" s="62"/>
      <c r="N21" s="23"/>
    </row>
    <row r="22" spans="1:14" s="24" customFormat="1" ht="29" customHeight="1" x14ac:dyDescent="0.15">
      <c r="A22" s="2" t="s">
        <v>18</v>
      </c>
      <c r="B22" s="13">
        <v>4</v>
      </c>
      <c r="C22" s="13">
        <v>3</v>
      </c>
      <c r="D22" s="14">
        <f>(I6+J5)*I13</f>
        <v>419</v>
      </c>
      <c r="E22" s="14">
        <f>D22*I21</f>
        <v>335.20000000000005</v>
      </c>
      <c r="F22" s="14">
        <f>D22*I22</f>
        <v>356.15</v>
      </c>
      <c r="G22" s="29">
        <f>D22*I23</f>
        <v>377.1</v>
      </c>
      <c r="H22" s="51" t="s">
        <v>48</v>
      </c>
      <c r="I22" s="107">
        <v>0.85</v>
      </c>
      <c r="J22" s="108"/>
      <c r="K22" s="37"/>
      <c r="L22" s="38"/>
      <c r="M22" s="62"/>
      <c r="N22" s="23"/>
    </row>
    <row r="23" spans="1:14" s="24" customFormat="1" ht="29" customHeight="1" thickBot="1" x14ac:dyDescent="0.2">
      <c r="A23" s="2" t="s">
        <v>19</v>
      </c>
      <c r="B23" s="13">
        <v>4</v>
      </c>
      <c r="C23" s="13">
        <v>4</v>
      </c>
      <c r="D23" s="14">
        <f>(I6+J6)*I13</f>
        <v>469</v>
      </c>
      <c r="E23" s="14">
        <f>D23*I21</f>
        <v>375.20000000000005</v>
      </c>
      <c r="F23" s="14">
        <f>D23*I22</f>
        <v>398.65</v>
      </c>
      <c r="G23" s="29">
        <f>D23*I23</f>
        <v>422.1</v>
      </c>
      <c r="H23" s="52" t="s">
        <v>49</v>
      </c>
      <c r="I23" s="109">
        <v>0.9</v>
      </c>
      <c r="J23" s="110"/>
      <c r="K23" s="63"/>
      <c r="L23" s="64"/>
      <c r="M23" s="65"/>
      <c r="N23" s="23"/>
    </row>
    <row r="24" spans="1:14" ht="29" customHeight="1" thickTop="1" x14ac:dyDescent="0.15">
      <c r="A24" s="6" t="s">
        <v>20</v>
      </c>
      <c r="B24" s="15">
        <v>4</v>
      </c>
      <c r="C24" s="15">
        <v>5</v>
      </c>
      <c r="D24" s="14">
        <f>(I6+J7)*I13</f>
        <v>519</v>
      </c>
      <c r="E24" s="14">
        <f>D24*I21</f>
        <v>415.20000000000005</v>
      </c>
      <c r="F24" s="14">
        <f>D24*I22</f>
        <v>441.15</v>
      </c>
      <c r="G24" s="29">
        <f>D24*I23</f>
        <v>467.1</v>
      </c>
      <c r="H24" s="25"/>
      <c r="I24" s="111"/>
      <c r="J24" s="111"/>
      <c r="K24" s="49"/>
      <c r="L24" s="25"/>
      <c r="M24" s="25"/>
    </row>
    <row r="25" spans="1:14" s="24" customFormat="1" ht="29" customHeight="1" x14ac:dyDescent="0.15">
      <c r="A25" s="2" t="s">
        <v>21</v>
      </c>
      <c r="B25" s="13">
        <v>5</v>
      </c>
      <c r="C25" s="13">
        <v>1</v>
      </c>
      <c r="D25" s="14">
        <f>(I7+J3)*I13</f>
        <v>339</v>
      </c>
      <c r="E25" s="14">
        <f>D25*I21</f>
        <v>271.2</v>
      </c>
      <c r="F25" s="14">
        <f>D25*I22</f>
        <v>288.14999999999998</v>
      </c>
      <c r="G25" s="29">
        <f>D25*I23</f>
        <v>305.10000000000002</v>
      </c>
      <c r="I25" s="112"/>
      <c r="J25" s="112"/>
      <c r="K25" s="23"/>
    </row>
    <row r="26" spans="1:14" s="24" customFormat="1" ht="29" customHeight="1" x14ac:dyDescent="0.15">
      <c r="A26" s="2" t="s">
        <v>22</v>
      </c>
      <c r="B26" s="13">
        <v>5</v>
      </c>
      <c r="C26" s="13">
        <v>2</v>
      </c>
      <c r="D26" s="14">
        <f>(I7+J4)*I13</f>
        <v>389</v>
      </c>
      <c r="E26" s="14">
        <f>D26*I21</f>
        <v>311.20000000000005</v>
      </c>
      <c r="F26" s="14">
        <f>D26*I22</f>
        <v>330.65</v>
      </c>
      <c r="G26" s="29">
        <f>D26*I23</f>
        <v>350.1</v>
      </c>
      <c r="K26" s="23"/>
    </row>
    <row r="27" spans="1:14" s="24" customFormat="1" ht="29" customHeight="1" x14ac:dyDescent="0.15">
      <c r="A27" s="2" t="s">
        <v>23</v>
      </c>
      <c r="B27" s="13">
        <v>5</v>
      </c>
      <c r="C27" s="13">
        <v>3</v>
      </c>
      <c r="D27" s="14">
        <f>(I7+J5)*I13</f>
        <v>439</v>
      </c>
      <c r="E27" s="14">
        <f>D27*I21</f>
        <v>351.20000000000005</v>
      </c>
      <c r="F27" s="14">
        <f>D27*I22</f>
        <v>373.15</v>
      </c>
      <c r="G27" s="29">
        <f>D27*I23</f>
        <v>395.1</v>
      </c>
      <c r="H27" s="31"/>
      <c r="I27" s="32"/>
      <c r="J27" s="32"/>
    </row>
    <row r="28" spans="1:14" s="24" customFormat="1" ht="29" customHeight="1" x14ac:dyDescent="0.15">
      <c r="A28" s="2" t="s">
        <v>24</v>
      </c>
      <c r="B28" s="13">
        <v>5</v>
      </c>
      <c r="C28" s="13">
        <v>4</v>
      </c>
      <c r="D28" s="14">
        <f>(I7+J6)*I13</f>
        <v>489</v>
      </c>
      <c r="E28" s="14">
        <f>D28*I21</f>
        <v>391.20000000000005</v>
      </c>
      <c r="F28" s="14">
        <f>D28*I22</f>
        <v>415.65</v>
      </c>
      <c r="G28" s="29">
        <f>D28*I23</f>
        <v>440.1</v>
      </c>
      <c r="H28" s="23"/>
    </row>
    <row r="29" spans="1:14" s="24" customFormat="1" ht="29" customHeight="1" x14ac:dyDescent="0.15">
      <c r="A29" s="2" t="s">
        <v>25</v>
      </c>
      <c r="B29" s="13">
        <v>5</v>
      </c>
      <c r="C29" s="13">
        <v>5</v>
      </c>
      <c r="D29" s="14">
        <f>(I7+J7)*I13</f>
        <v>539</v>
      </c>
      <c r="E29" s="14">
        <f>D29*I21</f>
        <v>431.20000000000005</v>
      </c>
      <c r="F29" s="14">
        <f>D29*I22</f>
        <v>458.15</v>
      </c>
      <c r="G29" s="29">
        <f>D29*I23</f>
        <v>485.1</v>
      </c>
      <c r="H29" s="23"/>
    </row>
    <row r="30" spans="1:14" s="24" customFormat="1" ht="29" customHeight="1" x14ac:dyDescent="0.15">
      <c r="A30" s="2" t="s">
        <v>26</v>
      </c>
      <c r="B30" s="13">
        <v>6</v>
      </c>
      <c r="C30" s="13">
        <v>1</v>
      </c>
      <c r="D30" s="14">
        <f>(I8+J3)*I13</f>
        <v>359</v>
      </c>
      <c r="E30" s="14">
        <f>D30*I21</f>
        <v>287.2</v>
      </c>
      <c r="F30" s="14">
        <f>D30*I22</f>
        <v>305.14999999999998</v>
      </c>
      <c r="G30" s="29">
        <f>D30*I23</f>
        <v>323.10000000000002</v>
      </c>
      <c r="H30" s="23"/>
    </row>
    <row r="31" spans="1:14" s="24" customFormat="1" ht="29" customHeight="1" x14ac:dyDescent="0.15">
      <c r="A31" s="2" t="s">
        <v>27</v>
      </c>
      <c r="B31" s="13">
        <v>6</v>
      </c>
      <c r="C31" s="13">
        <v>2</v>
      </c>
      <c r="D31" s="14">
        <f>(I8+J4)*I13</f>
        <v>409</v>
      </c>
      <c r="E31" s="14">
        <f>D31*I21</f>
        <v>327.20000000000005</v>
      </c>
      <c r="F31" s="14">
        <f>D31*I22</f>
        <v>347.65</v>
      </c>
      <c r="G31" s="29">
        <f>D31*I23</f>
        <v>368.1</v>
      </c>
      <c r="H31" s="23"/>
    </row>
    <row r="32" spans="1:14" s="24" customFormat="1" ht="29" customHeight="1" x14ac:dyDescent="0.15">
      <c r="A32" s="2" t="s">
        <v>28</v>
      </c>
      <c r="B32" s="13">
        <v>6</v>
      </c>
      <c r="C32" s="13">
        <v>3</v>
      </c>
      <c r="D32" s="14">
        <f>(I8+J5)*I13</f>
        <v>459</v>
      </c>
      <c r="E32" s="14">
        <f>D32*I21</f>
        <v>367.20000000000005</v>
      </c>
      <c r="F32" s="14">
        <f>D32*I22</f>
        <v>390.15</v>
      </c>
      <c r="G32" s="29">
        <f>D32*I23</f>
        <v>413.1</v>
      </c>
      <c r="H32" s="23"/>
    </row>
    <row r="33" spans="1:8" ht="29" customHeight="1" x14ac:dyDescent="0.15">
      <c r="A33" s="6" t="s">
        <v>29</v>
      </c>
      <c r="B33" s="15">
        <v>6</v>
      </c>
      <c r="C33" s="15">
        <v>4</v>
      </c>
      <c r="D33" s="14">
        <f>(I8+J6)*I13</f>
        <v>509</v>
      </c>
      <c r="E33" s="16">
        <f>D33*I21</f>
        <v>407.20000000000005</v>
      </c>
      <c r="F33" s="14">
        <f>D33*I22</f>
        <v>432.65</v>
      </c>
      <c r="G33" s="29">
        <f>D33*I23</f>
        <v>458.1</v>
      </c>
      <c r="H33" s="17"/>
    </row>
    <row r="34" spans="1:8" ht="29" customHeight="1" x14ac:dyDescent="0.15">
      <c r="A34" s="6" t="s">
        <v>30</v>
      </c>
      <c r="B34" s="15">
        <v>6</v>
      </c>
      <c r="C34" s="15">
        <v>5</v>
      </c>
      <c r="D34" s="14">
        <f>(I8+J7)*I13</f>
        <v>559</v>
      </c>
      <c r="E34" s="16">
        <f>D34*I21</f>
        <v>447.20000000000005</v>
      </c>
      <c r="F34" s="14">
        <f>D34*I22</f>
        <v>475.15</v>
      </c>
      <c r="G34" s="29">
        <f>D34*I23</f>
        <v>503.1</v>
      </c>
      <c r="H34" s="17"/>
    </row>
    <row r="35" spans="1:8" ht="29" customHeight="1" x14ac:dyDescent="0.15">
      <c r="A35" s="7"/>
      <c r="B35" s="25"/>
      <c r="C35" s="25"/>
      <c r="D35" s="25"/>
      <c r="E35" s="26"/>
      <c r="F35" s="26"/>
      <c r="G35" s="26"/>
    </row>
  </sheetData>
  <mergeCells count="21">
    <mergeCell ref="I25:J25"/>
    <mergeCell ref="I20:J20"/>
    <mergeCell ref="I21:J21"/>
    <mergeCell ref="I22:J22"/>
    <mergeCell ref="I23:J23"/>
    <mergeCell ref="I24:J24"/>
    <mergeCell ref="H18:H19"/>
    <mergeCell ref="I18:J19"/>
    <mergeCell ref="K18:K19"/>
    <mergeCell ref="L18:L19"/>
    <mergeCell ref="M18:M19"/>
    <mergeCell ref="H11:H12"/>
    <mergeCell ref="I11:J12"/>
    <mergeCell ref="H13:H15"/>
    <mergeCell ref="I13:J15"/>
    <mergeCell ref="H16:J17"/>
    <mergeCell ref="C1:E1"/>
    <mergeCell ref="C2:E2"/>
    <mergeCell ref="H9:H10"/>
    <mergeCell ref="I9:I10"/>
    <mergeCell ref="J9:J10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Standard(2.25-2.75 HOURS)</vt:lpstr>
      <vt:lpstr>Standard plus （2.5-3 hours）</vt:lpstr>
      <vt:lpstr>DeepClean(4.5-5 hours)</vt:lpstr>
      <vt:lpstr>Moving In or 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2014-09-09T17:23:31Z</dcterms:created>
  <dcterms:modified xsi:type="dcterms:W3CDTF">2017-04-20T17:44:24Z</dcterms:modified>
</cp:coreProperties>
</file>