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872F6EF5-7A3A-42F1-AE04-F8B0208E70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178.18 T" sheetId="5" r:id="rId1"/>
  </sheets>
  <definedNames>
    <definedName name="_xlnm.Print_Area" localSheetId="0">'2178.18 T'!$B$2:$F$30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5" l="1"/>
  <c r="E15" i="5"/>
  <c r="E12" i="5"/>
  <c r="E14" i="5"/>
  <c r="E17" i="5" l="1"/>
  <c r="E18" i="5" s="1"/>
  <c r="E20" i="5" l="1"/>
  <c r="E21" i="5" l="1"/>
  <c r="E22" i="5" s="1"/>
</calcChain>
</file>

<file path=xl/sharedStrings.xml><?xml version="1.0" encoding="utf-8"?>
<sst xmlns="http://schemas.openxmlformats.org/spreadsheetml/2006/main" count="30" uniqueCount="30">
  <si>
    <t>Sobha Onyx Apartment Owners Welfare Association</t>
  </si>
  <si>
    <t>Dear Residents,</t>
  </si>
  <si>
    <t>Sqft.</t>
  </si>
  <si>
    <t>Rs.</t>
  </si>
  <si>
    <t>Rate Per Sqft.</t>
  </si>
  <si>
    <t>Details</t>
  </si>
  <si>
    <t>Subscription charges at RS.100/- per month</t>
  </si>
  <si>
    <t>For direct payments:</t>
  </si>
  <si>
    <t>Sobha Onyx Apartment Owners Welfare Association -A/C Nos. as mentioned above
Karnataka Bank Ltd.
Sector-1,HSR Layout 
IFSC Code:KARB0000128</t>
  </si>
  <si>
    <t xml:space="preserve">Where transfers  are effected directly, please inform us with full details  immediately </t>
  </si>
  <si>
    <t>Please ensure that payment is made before due date for meeting our commitments on time</t>
  </si>
  <si>
    <t>Less : Interest</t>
  </si>
  <si>
    <t>Thanking You</t>
  </si>
  <si>
    <t>For Sobha Onyx Apartment Owners Welfare Association</t>
  </si>
  <si>
    <t>Tenancy Charges</t>
  </si>
  <si>
    <t xml:space="preserve"> SOAOWA –Maintenance a/c No.1282500101008701</t>
  </si>
  <si>
    <t xml:space="preserve"> SOAOWA –  Electricity  and Water a/c No.1282500101008901</t>
  </si>
  <si>
    <t xml:space="preserve">SOAOWA – Welfare a/c No.1282500101008801                     </t>
  </si>
  <si>
    <t>Maintenance Total</t>
  </si>
  <si>
    <t>Total Amount for Maintenance including Tenancy</t>
  </si>
  <si>
    <t>-3242</t>
  </si>
  <si>
    <t>0.50</t>
  </si>
  <si>
    <t>Contribution towards Welfare Fund at 0.50p/Sft/Month</t>
  </si>
  <si>
    <t>Reimbursement of Electricity  and Water cost at Rs.0.88p/Sft/Month</t>
  </si>
  <si>
    <t>Quarterly payments for Q1-2025-26 Payable before 10th April 2025.</t>
  </si>
  <si>
    <t>Please pay as under:  You can pay either by  UPI or Direct Bank transfer</t>
  </si>
  <si>
    <t>Please fill up the particulars and return this form along with your UPI or Bank Transfer payment reference details</t>
  </si>
  <si>
    <t>Payments in Favour Of</t>
  </si>
  <si>
    <t>Reimbursement of Maintenance charges at RS.2.00/Sft/Month</t>
  </si>
  <si>
    <t>Total  - Welfare+Electricity&amp;Water+Maintenance+Tenancy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</si>
</sst>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165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vertical="center"/>
    </xf>
    <xf numFmtId="165" fontId="7" fillId="0" borderId="1" xfId="1" applyNumberFormat="1" applyFont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65" fontId="7" fillId="0" borderId="3" xfId="0" applyNumberFormat="1" applyFont="1" applyBorder="1" applyAlignment="1">
      <alignment vertical="center"/>
    </xf>
    <xf numFmtId="0" fontId="7" fillId="0" borderId="3" xfId="0" applyFont="1" applyBorder="1"/>
    <xf numFmtId="0" fontId="6" fillId="0" borderId="1" xfId="0" applyFont="1" applyBorder="1"/>
    <xf numFmtId="0" fontId="5" fillId="0" borderId="2" xfId="0" quotePrefix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165" fontId="7" fillId="0" borderId="0" xfId="1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165" fontId="0" fillId="0" borderId="0" xfId="1" quotePrefix="1" applyNumberFormat="1" applyFont="1" applyBorder="1" applyAlignment="1">
      <alignment horizontal="right" vertical="center"/>
    </xf>
    <xf numFmtId="0" fontId="6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65" fontId="0" fillId="0" borderId="3" xfId="0" applyNumberFormat="1" applyBorder="1" applyAlignment="1">
      <alignment vertical="center"/>
    </xf>
    <xf numFmtId="0" fontId="3" fillId="0" borderId="3" xfId="0" applyFont="1" applyBorder="1"/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N29"/>
  <sheetViews>
    <sheetView tabSelected="1" topLeftCell="A6" workbookViewId="0">
      <selection activeCell="F17" sqref="F17"/>
    </sheetView>
  </sheetViews>
  <sheetFormatPr defaultColWidth="9.109375" defaultRowHeight="14.4" x14ac:dyDescent="0.3"/>
  <cols>
    <col min="1" max="1" width="2.88671875" style="3" customWidth="1"/>
    <col min="2" max="2" width="69.109375" style="3" customWidth="1"/>
    <col min="3" max="3" width="12.109375" style="3" bestFit="1" customWidth="1"/>
    <col min="4" max="4" width="8.5546875" style="3" customWidth="1"/>
    <col min="5" max="5" width="10.5546875" style="3" bestFit="1" customWidth="1"/>
    <col min="6" max="6" width="57" style="3" customWidth="1"/>
    <col min="7" max="16384" width="9.109375" style="3"/>
  </cols>
  <sheetData>
    <row r="2" spans="2:6" ht="18" x14ac:dyDescent="0.3">
      <c r="B2" s="37" t="s">
        <v>0</v>
      </c>
      <c r="C2" s="37"/>
      <c r="D2" s="37"/>
      <c r="E2" s="37"/>
      <c r="F2" s="37"/>
    </row>
    <row r="3" spans="2:6" x14ac:dyDescent="0.3">
      <c r="B3" s="4" t="s">
        <v>1</v>
      </c>
    </row>
    <row r="5" spans="2:6" ht="15.6" x14ac:dyDescent="0.3">
      <c r="B5" s="36" t="s">
        <v>24</v>
      </c>
    </row>
    <row r="6" spans="2:6" ht="15.6" x14ac:dyDescent="0.3">
      <c r="B6" s="5" t="s">
        <v>25</v>
      </c>
    </row>
    <row r="7" spans="2:6" ht="15.6" x14ac:dyDescent="0.3">
      <c r="B7" s="5" t="s">
        <v>26</v>
      </c>
    </row>
    <row r="8" spans="2:6" ht="15" thickBot="1" x14ac:dyDescent="0.35"/>
    <row r="9" spans="2:6" ht="30" thickTop="1" thickBot="1" x14ac:dyDescent="0.35">
      <c r="B9" s="8" t="s">
        <v>5</v>
      </c>
      <c r="C9" s="9" t="s">
        <v>2</v>
      </c>
      <c r="D9" s="10" t="s">
        <v>4</v>
      </c>
      <c r="E9" s="9" t="s">
        <v>3</v>
      </c>
      <c r="F9" s="9" t="s">
        <v>27</v>
      </c>
    </row>
    <row r="10" spans="2:6" s="17" customFormat="1" ht="15.6" thickTop="1" thickBot="1" x14ac:dyDescent="0.35">
      <c r="B10" s="24" t="s">
        <v>22</v>
      </c>
      <c r="C10" s="27">
        <v>2178.1799999999998</v>
      </c>
      <c r="D10" s="25" t="s">
        <v>21</v>
      </c>
      <c r="E10" s="19">
        <f>ROUNDUP(C10*D10*3,0)</f>
        <v>3268</v>
      </c>
      <c r="F10" s="20" t="s">
        <v>17</v>
      </c>
    </row>
    <row r="11" spans="2:6" s="17" customFormat="1" ht="15.6" thickTop="1" thickBot="1" x14ac:dyDescent="0.35">
      <c r="B11" s="24"/>
      <c r="D11" s="25"/>
      <c r="E11" s="19"/>
      <c r="F11" s="20"/>
    </row>
    <row r="12" spans="2:6" s="17" customFormat="1" ht="15.6" thickTop="1" thickBot="1" x14ac:dyDescent="0.35">
      <c r="B12" s="26" t="s">
        <v>23</v>
      </c>
      <c r="C12" s="27">
        <v>2178.1799999999998</v>
      </c>
      <c r="D12" s="27">
        <v>0</v>
      </c>
      <c r="E12" s="19">
        <f>ROUNDUP(C12*D12*3,0)</f>
        <v>0</v>
      </c>
      <c r="F12" s="21" t="s">
        <v>16</v>
      </c>
    </row>
    <row r="13" spans="2:6" s="17" customFormat="1" ht="15" thickTop="1" x14ac:dyDescent="0.3">
      <c r="B13" s="28"/>
      <c r="E13" s="29"/>
      <c r="F13" s="30"/>
    </row>
    <row r="14" spans="2:6" x14ac:dyDescent="0.3">
      <c r="B14" s="4" t="s">
        <v>6</v>
      </c>
      <c r="E14" s="7">
        <f>100*3</f>
        <v>300</v>
      </c>
    </row>
    <row r="15" spans="2:6" x14ac:dyDescent="0.3">
      <c r="B15" s="6" t="s">
        <v>28</v>
      </c>
      <c r="C15" s="3">
        <v>2178.1799999999998</v>
      </c>
      <c r="D15" s="13">
        <v>1.95</v>
      </c>
      <c r="E15" s="7">
        <f>ROUNDUP(C15*D15*3,0)</f>
        <v>12743</v>
      </c>
    </row>
    <row r="16" spans="2:6" x14ac:dyDescent="0.3">
      <c r="B16" s="6" t="s">
        <v>11</v>
      </c>
      <c r="E16" s="31" t="s">
        <v>20</v>
      </c>
    </row>
    <row r="17" spans="1:92" x14ac:dyDescent="0.3">
      <c r="B17" s="17" t="s">
        <v>18</v>
      </c>
      <c r="E17" s="18">
        <f>E14+E15+E16</f>
        <v>9801</v>
      </c>
      <c r="F17" s="1"/>
    </row>
    <row r="18" spans="1:92" x14ac:dyDescent="0.3">
      <c r="B18" s="17" t="s">
        <v>14</v>
      </c>
      <c r="E18" s="18">
        <f>ROUNDUP(((E10+E12+E17)*15/100),0)</f>
        <v>1961</v>
      </c>
      <c r="F18" s="1"/>
      <c r="H18" s="12"/>
    </row>
    <row r="19" spans="1:92" x14ac:dyDescent="0.3">
      <c r="B19" s="17"/>
      <c r="E19" s="18"/>
      <c r="F19" s="1"/>
      <c r="H19" s="12"/>
    </row>
    <row r="20" spans="1:92" x14ac:dyDescent="0.3">
      <c r="B20" s="3" t="s">
        <v>29</v>
      </c>
      <c r="E20" s="18">
        <f>E10+E12+E17+E18</f>
        <v>15030</v>
      </c>
      <c r="F20" s="1"/>
      <c r="H20" s="12"/>
    </row>
    <row r="21" spans="1:92" ht="15" thickBot="1" x14ac:dyDescent="0.35">
      <c r="B21" s="33"/>
      <c r="C21" s="11"/>
      <c r="D21" s="11"/>
      <c r="E21" s="34">
        <f>E20*0%</f>
        <v>0</v>
      </c>
      <c r="F21" s="35"/>
    </row>
    <row r="22" spans="1:92" s="16" customFormat="1" ht="15.6" thickTop="1" thickBot="1" x14ac:dyDescent="0.35">
      <c r="A22" s="3"/>
      <c r="B22" s="32" t="s">
        <v>19</v>
      </c>
      <c r="C22" s="11"/>
      <c r="D22" s="11"/>
      <c r="E22" s="22">
        <f>E17+E18+E21</f>
        <v>11762</v>
      </c>
      <c r="F22" s="23" t="s">
        <v>15</v>
      </c>
      <c r="G22" s="12"/>
      <c r="H22" s="12"/>
      <c r="I22" s="3"/>
      <c r="J22" s="1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</row>
    <row r="23" spans="1:92" ht="73.2" thickTop="1" thickBot="1" x14ac:dyDescent="0.35">
      <c r="B23" s="14" t="s">
        <v>7</v>
      </c>
      <c r="C23" s="11"/>
      <c r="D23" s="11"/>
      <c r="E23" s="11"/>
      <c r="F23" s="15" t="s">
        <v>8</v>
      </c>
    </row>
    <row r="24" spans="1:92" ht="15" thickTop="1" x14ac:dyDescent="0.3">
      <c r="B24" s="1" t="s">
        <v>9</v>
      </c>
    </row>
    <row r="25" spans="1:92" ht="15.6" x14ac:dyDescent="0.3">
      <c r="B25" s="2" t="s">
        <v>10</v>
      </c>
    </row>
    <row r="26" spans="1:92" ht="15.6" x14ac:dyDescent="0.3">
      <c r="B26" s="2"/>
    </row>
    <row r="27" spans="1:92" x14ac:dyDescent="0.3">
      <c r="B27" s="3" t="s">
        <v>12</v>
      </c>
    </row>
    <row r="29" spans="1:92" x14ac:dyDescent="0.3">
      <c r="B29" s="3" t="s">
        <v>13</v>
      </c>
    </row>
  </sheetData>
  <mergeCells count="1">
    <mergeCell ref="B2:F2"/>
  </mergeCells>
  <printOptions horizontalCentered="1"/>
  <pageMargins left="0.19685039370078741" right="0.15748031496062992" top="0.36" bottom="0.34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2178.18 T</vt:lpstr>
      <vt:lpstr>'2178.18 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2025-03-20T03:25:38Z</dcterms:modified>
</cp:coreProperties>
</file>