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RNAseq_project_AR\"/>
    </mc:Choice>
  </mc:AlternateContent>
  <xr:revisionPtr revIDLastSave="0" documentId="13_ncr:1_{6343C640-5900-4B86-8D50-050EDB5452CF}" xr6:coauthVersionLast="47" xr6:coauthVersionMax="47" xr10:uidLastSave="{00000000-0000-0000-0000-000000000000}"/>
  <bookViews>
    <workbookView xWindow="28680" yWindow="-120" windowWidth="29040" windowHeight="15840" xr2:uid="{00000000-000D-0000-FFFF-FFFF00000000}"/>
  </bookViews>
  <sheets>
    <sheet name="Samples for sequencing " sheetId="2" r:id="rId1"/>
    <sheet name="All Sample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7" i="2" l="1"/>
  <c r="O80" i="1"/>
  <c r="O81" i="1"/>
  <c r="O79" i="1"/>
  <c r="N48" i="2"/>
  <c r="N45" i="2"/>
  <c r="N46" i="2"/>
  <c r="O8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Thurston, Claire</author>
  </authors>
  <commentList>
    <comment ref="F75" authorId="0" shapeId="0" xr:uid="{00000000-0006-0000-0000-000001000000}">
      <text>
        <r>
          <rPr>
            <b/>
            <sz val="9"/>
            <color indexed="81"/>
            <rFont val="Tahoma"/>
            <charset val="1"/>
          </rPr>
          <t>Thurston, Claire:</t>
        </r>
        <r>
          <rPr>
            <sz val="9"/>
            <color indexed="81"/>
            <rFont val="Tahoma"/>
            <charset val="1"/>
          </rPr>
          <t xml:space="preserve">
Not available</t>
        </r>
      </text>
    </comment>
    <comment ref="O75" authorId="0" shapeId="0" xr:uid="{00000000-0006-0000-0000-000002000000}">
      <text>
        <r>
          <rPr>
            <b/>
            <sz val="9"/>
            <color indexed="81"/>
            <rFont val="Tahoma"/>
            <charset val="1"/>
          </rPr>
          <t>Thurston, Claire:</t>
        </r>
        <r>
          <rPr>
            <sz val="9"/>
            <color indexed="81"/>
            <rFont val="Tahoma"/>
            <charset val="1"/>
          </rPr>
          <t xml:space="preserve">
Information unavailable</t>
        </r>
      </text>
    </comment>
  </commentList>
</comments>
</file>

<file path=xl/sharedStrings.xml><?xml version="1.0" encoding="utf-8"?>
<sst xmlns="http://schemas.openxmlformats.org/spreadsheetml/2006/main" count="2201" uniqueCount="406">
  <si>
    <t>AGRF ID</t>
  </si>
  <si>
    <t>Id</t>
  </si>
  <si>
    <t>Study</t>
  </si>
  <si>
    <t>Placenta weight</t>
  </si>
  <si>
    <t>Gestation</t>
  </si>
  <si>
    <t>Maternal age</t>
  </si>
  <si>
    <t>ethnicity</t>
  </si>
  <si>
    <t>BMI</t>
  </si>
  <si>
    <t xml:space="preserve">Parity </t>
  </si>
  <si>
    <t>BWC (Centile)</t>
  </si>
  <si>
    <t>Infant sex</t>
  </si>
  <si>
    <t>BW</t>
  </si>
  <si>
    <t xml:space="preserve">Delivery </t>
  </si>
  <si>
    <t>Induction</t>
  </si>
  <si>
    <t>Maternal complications</t>
  </si>
  <si>
    <t>Smoking status</t>
  </si>
  <si>
    <t>RNA ng/uL</t>
  </si>
  <si>
    <t>260/280</t>
  </si>
  <si>
    <t>260/230</t>
  </si>
  <si>
    <t>RIN</t>
  </si>
  <si>
    <t>VC01_3</t>
  </si>
  <si>
    <t>M3790</t>
  </si>
  <si>
    <t>AGA</t>
  </si>
  <si>
    <t>Martha</t>
  </si>
  <si>
    <t>Australia (Greek)</t>
  </si>
  <si>
    <t>Female</t>
  </si>
  <si>
    <t>Caesarean Section not in labour</t>
  </si>
  <si>
    <t>CS</t>
  </si>
  <si>
    <t>Artificial rupture of membranes (ARM), no labour</t>
  </si>
  <si>
    <t>VC01_4</t>
  </si>
  <si>
    <t>Sharon</t>
  </si>
  <si>
    <t>Chinese</t>
  </si>
  <si>
    <t>Caesarean Section</t>
  </si>
  <si>
    <t>nil</t>
  </si>
  <si>
    <t>VC01_5</t>
  </si>
  <si>
    <t>33A</t>
  </si>
  <si>
    <t>German</t>
  </si>
  <si>
    <t>Previous caesarean section</t>
  </si>
  <si>
    <t>VC01_7</t>
  </si>
  <si>
    <t>53A</t>
  </si>
  <si>
    <t>Breech</t>
  </si>
  <si>
    <t>VC01_8</t>
  </si>
  <si>
    <t>V1_231</t>
  </si>
  <si>
    <t>Stacey</t>
  </si>
  <si>
    <t>Australia</t>
  </si>
  <si>
    <t>Elective Caesarean Section</t>
  </si>
  <si>
    <t>Spontaneous/ no labour</t>
  </si>
  <si>
    <t>Non-Smoker</t>
  </si>
  <si>
    <t>VC01_11</t>
  </si>
  <si>
    <t>M2288</t>
  </si>
  <si>
    <t>10-90th</t>
  </si>
  <si>
    <t>Male</t>
  </si>
  <si>
    <t>Previous GDM</t>
  </si>
  <si>
    <t>VC01_13</t>
  </si>
  <si>
    <t>M3242</t>
  </si>
  <si>
    <t>VC01_14</t>
  </si>
  <si>
    <t>M3617</t>
  </si>
  <si>
    <t>Australia (European)</t>
  </si>
  <si>
    <t>VC01_15</t>
  </si>
  <si>
    <t>Japanese</t>
  </si>
  <si>
    <t>VC01_18</t>
  </si>
  <si>
    <t>M1721</t>
  </si>
  <si>
    <t>Normal vaginal delivery</t>
  </si>
  <si>
    <t>VD</t>
  </si>
  <si>
    <t>Spontaneous rupture of membranes (SROM), spontaneous labour</t>
  </si>
  <si>
    <t>asthma</t>
  </si>
  <si>
    <t>VC01_19</t>
  </si>
  <si>
    <t>M2072</t>
  </si>
  <si>
    <t>&gt;90th</t>
  </si>
  <si>
    <t>Genital herpes</t>
  </si>
  <si>
    <t>VC01_23</t>
  </si>
  <si>
    <t>M4053</t>
  </si>
  <si>
    <t>SGA</t>
  </si>
  <si>
    <t>Bulgaria (European)</t>
  </si>
  <si>
    <t>No Labour</t>
  </si>
  <si>
    <t>IUGR 3-5 centile; breech; bicorn uterus</t>
  </si>
  <si>
    <t>VC01_25</t>
  </si>
  <si>
    <t>146A</t>
  </si>
  <si>
    <t>Indian</t>
  </si>
  <si>
    <t>&lt;5</t>
  </si>
  <si>
    <t xml:space="preserve">? Early PE </t>
  </si>
  <si>
    <t>VC01_26</t>
  </si>
  <si>
    <t>64A</t>
  </si>
  <si>
    <t>Korean</t>
  </si>
  <si>
    <t>&lt;3</t>
  </si>
  <si>
    <t>CS for prev &amp; IUGR</t>
  </si>
  <si>
    <r>
      <t xml:space="preserve">Normal growth until 28wks. Fundal height noted to be low. Otherwise mother well. A </t>
    </r>
    <r>
      <rPr>
        <u/>
        <sz val="11"/>
        <rFont val="Calibri"/>
        <family val="2"/>
        <scheme val="minor"/>
      </rPr>
      <t>single artery</t>
    </r>
    <r>
      <rPr>
        <sz val="11"/>
        <rFont val="Calibri"/>
        <family val="2"/>
        <scheme val="minor"/>
      </rPr>
      <t xml:space="preserve"> was noted on US. On examination the placenta looked healthy but the cord was very thin. The single artery was minute and the vein also looked small. Baby was active and crying at delivery.</t>
    </r>
  </si>
  <si>
    <t xml:space="preserve"> </t>
  </si>
  <si>
    <t>VC01_27</t>
  </si>
  <si>
    <t>79A</t>
  </si>
  <si>
    <t>Nepalease</t>
  </si>
  <si>
    <t>Nil</t>
  </si>
  <si>
    <t>Placenta was very small, though appeared well perfused. Only one very small area suggestive of an antpartum bleed.</t>
  </si>
  <si>
    <t>VC01_28</t>
  </si>
  <si>
    <t>M1749</t>
  </si>
  <si>
    <t>Korea</t>
  </si>
  <si>
    <t>&lt;10th</t>
  </si>
  <si>
    <t>Induced</t>
  </si>
  <si>
    <t>TB 10 years ago</t>
  </si>
  <si>
    <t>VC01_34</t>
  </si>
  <si>
    <t>138A</t>
  </si>
  <si>
    <t>Asian</t>
  </si>
  <si>
    <t>&lt;10</t>
  </si>
  <si>
    <t>VC01_35</t>
  </si>
  <si>
    <t>142A</t>
  </si>
  <si>
    <t>Not established</t>
  </si>
  <si>
    <t>VC01_36</t>
  </si>
  <si>
    <t>60A</t>
  </si>
  <si>
    <t>CS for PET IUGR</t>
  </si>
  <si>
    <t>Early labour &gt; 2 hours</t>
  </si>
  <si>
    <t xml:space="preserve">Placenta small and thin in size. Many darkened red to black areas interspursed with whitened and pale areas. Pale areas look hard and fibrosed. The whole placenta felt gritty with fibrosed areas hard and firm to touch. </t>
  </si>
  <si>
    <t>VC01_37</t>
  </si>
  <si>
    <t>M1811</t>
  </si>
  <si>
    <t>Australia - European (AUE)</t>
  </si>
  <si>
    <t>Spontaneous</t>
  </si>
  <si>
    <t>PIH end of pregnancy</t>
  </si>
  <si>
    <t>VC01_39</t>
  </si>
  <si>
    <t>V1_202</t>
  </si>
  <si>
    <t>India</t>
  </si>
  <si>
    <t>Vaginal birth-cephalic-non instrumental</t>
  </si>
  <si>
    <t>VC01_40</t>
  </si>
  <si>
    <t>V1_206</t>
  </si>
  <si>
    <t>Thailand</t>
  </si>
  <si>
    <t>VC01_41</t>
  </si>
  <si>
    <t>Phillipineo</t>
  </si>
  <si>
    <t>VC01_44</t>
  </si>
  <si>
    <t>42A</t>
  </si>
  <si>
    <t>Nepalese</t>
  </si>
  <si>
    <t>VC01_48</t>
  </si>
  <si>
    <t>M1481</t>
  </si>
  <si>
    <t/>
  </si>
  <si>
    <t>VC01_52</t>
  </si>
  <si>
    <t>M2160</t>
  </si>
  <si>
    <t>Polycystic ovary syndrome</t>
  </si>
  <si>
    <t>VC01_54</t>
  </si>
  <si>
    <t>M2656</t>
  </si>
  <si>
    <t>England</t>
  </si>
  <si>
    <t>Premature rupture of membranes (PROM), spontaneous labour</t>
  </si>
  <si>
    <t>PCOS, GBS pos</t>
  </si>
  <si>
    <t>VC01_56</t>
  </si>
  <si>
    <t>M4353</t>
  </si>
  <si>
    <t>Type 1 Von Willebrands disease. PPH with 1st baby --&gt; B-Lynch suture</t>
  </si>
  <si>
    <t>VC01_62</t>
  </si>
  <si>
    <t>V1_097</t>
  </si>
  <si>
    <t>VC01_63</t>
  </si>
  <si>
    <t>V1_182</t>
  </si>
  <si>
    <t>VC01_64</t>
  </si>
  <si>
    <t>Olivia</t>
  </si>
  <si>
    <t>25th</t>
  </si>
  <si>
    <t>not recorded</t>
  </si>
  <si>
    <t>VC01_38</t>
  </si>
  <si>
    <t>10th</t>
  </si>
  <si>
    <t>Vaginal</t>
  </si>
  <si>
    <t>ARM; OXTCN</t>
  </si>
  <si>
    <t>delayed processing; no blood; G4P2, known THC user daily prior to pregancy, group B strep positive, mum reveived IV ABs in labour, smoked THC twice weekly 2-3 cones, smokes 2-3 cigs/daily during pregnacny</t>
  </si>
  <si>
    <t>N/A</t>
  </si>
  <si>
    <t>VC01_68</t>
  </si>
  <si>
    <t>CS2</t>
  </si>
  <si>
    <t>Arm, synto</t>
  </si>
  <si>
    <t>VC01_70</t>
  </si>
  <si>
    <t xml:space="preserve">Not recorded </t>
  </si>
  <si>
    <t>None</t>
  </si>
  <si>
    <t xml:space="preserve">Marginal cord insertion, smoking in pregnancy, marajuana and tobacco </t>
  </si>
  <si>
    <t>Smoker</t>
  </si>
  <si>
    <t>VC01_71</t>
  </si>
  <si>
    <t>128A</t>
  </si>
  <si>
    <t>Sri Lankan</t>
  </si>
  <si>
    <t>**Low Papp A.</t>
  </si>
  <si>
    <t>VC01_72</t>
  </si>
  <si>
    <t>80A</t>
  </si>
  <si>
    <t>&lt;1</t>
  </si>
  <si>
    <t>Small placenta with extremely thin cord. Cord width comparable to a pencil ( blood filled!!) Placenta had many pale and ? calcifed areas embedded with vessel structure that appear fibrosed.</t>
  </si>
  <si>
    <t>VC01_73</t>
  </si>
  <si>
    <t>M1793</t>
  </si>
  <si>
    <t>Vit D def; oligohydroamnios</t>
  </si>
  <si>
    <t>VC01_74</t>
  </si>
  <si>
    <t>M2118</t>
  </si>
  <si>
    <t>Previous PE pregnancy; current pregnancy on aspirin</t>
  </si>
  <si>
    <t>VC01_75</t>
  </si>
  <si>
    <t>M2301</t>
  </si>
  <si>
    <t>VC01_76</t>
  </si>
  <si>
    <t>M2802</t>
  </si>
  <si>
    <t>Saudi Arabia (Arabic)</t>
  </si>
  <si>
    <t>IUGR</t>
  </si>
  <si>
    <t>VC01_77</t>
  </si>
  <si>
    <t>M2881</t>
  </si>
  <si>
    <t>Australia (Asian)</t>
  </si>
  <si>
    <t>VC01_78</t>
  </si>
  <si>
    <t>M2920</t>
  </si>
  <si>
    <t>Australia (Caucasian)</t>
  </si>
  <si>
    <t>VC01_79</t>
  </si>
  <si>
    <t>M4141</t>
  </si>
  <si>
    <t>Phillipines (Asian)</t>
  </si>
  <si>
    <t>Breech, late IUGR</t>
  </si>
  <si>
    <t>VC01_80</t>
  </si>
  <si>
    <t>V1_039</t>
  </si>
  <si>
    <t>Non-smoker</t>
  </si>
  <si>
    <t>VC01_81</t>
  </si>
  <si>
    <t>V1_124</t>
  </si>
  <si>
    <t>VC01_82</t>
  </si>
  <si>
    <t>V1_238</t>
  </si>
  <si>
    <t>VC01_83</t>
  </si>
  <si>
    <t>V1_251</t>
  </si>
  <si>
    <t>VC01_89</t>
  </si>
  <si>
    <t>10-30th</t>
  </si>
  <si>
    <t>ARM,OXTCN</t>
  </si>
  <si>
    <t>VC01_92</t>
  </si>
  <si>
    <t>M1365</t>
  </si>
  <si>
    <t>Labelled as M1315</t>
  </si>
  <si>
    <t>VC01_94</t>
  </si>
  <si>
    <t>M1425</t>
  </si>
  <si>
    <t>on bupremorphine</t>
  </si>
  <si>
    <t>VC01_95</t>
  </si>
  <si>
    <t>M1946</t>
  </si>
  <si>
    <t>VC01_96</t>
  </si>
  <si>
    <t>M1990</t>
  </si>
  <si>
    <t>Caesarean Section in labour</t>
  </si>
  <si>
    <t>Anaemia; asthma</t>
  </si>
  <si>
    <t>VC01_97</t>
  </si>
  <si>
    <t>M2037</t>
  </si>
  <si>
    <t>China</t>
  </si>
  <si>
    <t>VC01_98</t>
  </si>
  <si>
    <t>M2223</t>
  </si>
  <si>
    <t>Switzerland</t>
  </si>
  <si>
    <t>previous HELLP; on aldomet for hypertension. Not PET</t>
  </si>
  <si>
    <t>VC01_99</t>
  </si>
  <si>
    <t>M2649</t>
  </si>
  <si>
    <t>Iraq (Arabic)</t>
  </si>
  <si>
    <t>hypothyroid on thyroxin</t>
  </si>
  <si>
    <t>VC01_100</t>
  </si>
  <si>
    <t>M2882</t>
  </si>
  <si>
    <t>VC01_101</t>
  </si>
  <si>
    <t>M3146</t>
  </si>
  <si>
    <t>VC01_103</t>
  </si>
  <si>
    <t>M3965</t>
  </si>
  <si>
    <t>South Africa</t>
  </si>
  <si>
    <t>VC01_105</t>
  </si>
  <si>
    <t>M4306</t>
  </si>
  <si>
    <t>Vietnam</t>
  </si>
  <si>
    <t>VC01_107</t>
  </si>
  <si>
    <t>V1_031</t>
  </si>
  <si>
    <t>Vaginal birth-cephalic-assisted instrumental</t>
  </si>
  <si>
    <t>VC01_108</t>
  </si>
  <si>
    <t>V1_047</t>
  </si>
  <si>
    <t>VC01_110</t>
  </si>
  <si>
    <t>V1_067</t>
  </si>
  <si>
    <t>Ireland</t>
  </si>
  <si>
    <t>VC01_111</t>
  </si>
  <si>
    <t>V1_142</t>
  </si>
  <si>
    <t>VC01_112</t>
  </si>
  <si>
    <t>V1_186</t>
  </si>
  <si>
    <t>VC01_113</t>
  </si>
  <si>
    <t>V1_201</t>
  </si>
  <si>
    <t>VC01_114</t>
  </si>
  <si>
    <t>QFC071</t>
  </si>
  <si>
    <t>Vicki</t>
  </si>
  <si>
    <t>ok</t>
  </si>
  <si>
    <t>VC01_115</t>
  </si>
  <si>
    <t>QFC114</t>
  </si>
  <si>
    <t>VC01_116</t>
  </si>
  <si>
    <t>QFC107</t>
  </si>
  <si>
    <t>VC01_117</t>
  </si>
  <si>
    <t>QFC151</t>
  </si>
  <si>
    <t>VC01_118</t>
  </si>
  <si>
    <t>QFC276</t>
  </si>
  <si>
    <t>VC01_119</t>
  </si>
  <si>
    <t>QFC357</t>
  </si>
  <si>
    <t>VC01_120</t>
  </si>
  <si>
    <t>QFC140</t>
  </si>
  <si>
    <t>VC01_121</t>
  </si>
  <si>
    <t>QFC304</t>
  </si>
  <si>
    <t>VC01_122</t>
  </si>
  <si>
    <t>QFC024</t>
  </si>
  <si>
    <t>VC01_123</t>
  </si>
  <si>
    <t>QFC132</t>
  </si>
  <si>
    <t>VC01_124</t>
  </si>
  <si>
    <t>QFC089</t>
  </si>
  <si>
    <t>VC01_55</t>
  </si>
  <si>
    <t>M2750</t>
  </si>
  <si>
    <t>VC01_59</t>
  </si>
  <si>
    <t>V1_077</t>
  </si>
  <si>
    <t>VC01_1</t>
  </si>
  <si>
    <t>M2170</t>
  </si>
  <si>
    <t>previous macrosomic baby</t>
  </si>
  <si>
    <t>VC01_2</t>
  </si>
  <si>
    <t>M2820</t>
  </si>
  <si>
    <t>VC01_10</t>
  </si>
  <si>
    <t>VC01_12</t>
  </si>
  <si>
    <t>M2642</t>
  </si>
  <si>
    <t>Fe anaemia, Vit D deficiency, PND</t>
  </si>
  <si>
    <t>VC01_16</t>
  </si>
  <si>
    <t>23A</t>
  </si>
  <si>
    <t>Caucasian</t>
  </si>
  <si>
    <t>VC01_20</t>
  </si>
  <si>
    <t>V1_111</t>
  </si>
  <si>
    <t>VC01_17</t>
  </si>
  <si>
    <t>M1590</t>
  </si>
  <si>
    <t>Spontaneous rupture of membranes (SROM), induced</t>
  </si>
  <si>
    <t>VC01_24</t>
  </si>
  <si>
    <t>Taiwan/Australain</t>
  </si>
  <si>
    <t xml:space="preserve">BP elevated past 4 wks(19/09-130/90, 24/09-120/80, 05/10-120/95.Stable once on meds, Severe PET 1st Preg 2008, 33wks 1400g Female alive+well, </t>
  </si>
  <si>
    <t>VC01_21</t>
  </si>
  <si>
    <t>M1424</t>
  </si>
  <si>
    <t>VC01_22</t>
  </si>
  <si>
    <t>M3005</t>
  </si>
  <si>
    <t>Australia (Lebanese)</t>
  </si>
  <si>
    <t>3+1</t>
  </si>
  <si>
    <t>VC01_30</t>
  </si>
  <si>
    <t>V1_181</t>
  </si>
  <si>
    <t>VC01_32</t>
  </si>
  <si>
    <t>M2454</t>
  </si>
  <si>
    <t>Australia (Mediterranean)</t>
  </si>
  <si>
    <t>IVF pregnancy, PCOS, low AFI, placental insuffiency, breech</t>
  </si>
  <si>
    <t>M3395</t>
  </si>
  <si>
    <t>M3118</t>
  </si>
  <si>
    <t>Australia (Macedonian)</t>
  </si>
  <si>
    <t>Vit D deficiency</t>
  </si>
  <si>
    <t>VC01_109</t>
  </si>
  <si>
    <t>V1_054</t>
  </si>
  <si>
    <t>VC01_91</t>
  </si>
  <si>
    <t>M1345</t>
  </si>
  <si>
    <t>cervical dysplasia; ex-smoker (quit 9 months ago)</t>
  </si>
  <si>
    <t>VC01_102</t>
  </si>
  <si>
    <t>M3837</t>
  </si>
  <si>
    <t>donor egg</t>
  </si>
  <si>
    <t>VC01_87</t>
  </si>
  <si>
    <t>unknown</t>
  </si>
  <si>
    <t>VC01_93</t>
  </si>
  <si>
    <t>M1392</t>
  </si>
  <si>
    <t>VC01_88</t>
  </si>
  <si>
    <t>Arm, OXTCN</t>
  </si>
  <si>
    <t>VC01_104</t>
  </si>
  <si>
    <t>M4136</t>
  </si>
  <si>
    <t>India (Indian/Asian)</t>
  </si>
  <si>
    <t>VC01_86</t>
  </si>
  <si>
    <t>Attards (cooks catheter)</t>
  </si>
  <si>
    <t>delyed collection ~4 hours, only placental tissue (no blood taken)</t>
  </si>
  <si>
    <t>VC01_106</t>
  </si>
  <si>
    <t>V1_028</t>
  </si>
  <si>
    <t>VC01_51</t>
  </si>
  <si>
    <t>M1826</t>
  </si>
  <si>
    <t>New Zealand</t>
  </si>
  <si>
    <t>VC01_42</t>
  </si>
  <si>
    <t>VC01_50</t>
  </si>
  <si>
    <t>M1622</t>
  </si>
  <si>
    <t>VC01_58</t>
  </si>
  <si>
    <t>V1_045</t>
  </si>
  <si>
    <t>VC01_46</t>
  </si>
  <si>
    <t>M1227</t>
  </si>
  <si>
    <t>PCOS; HPV; mild asthma</t>
  </si>
  <si>
    <t>VC01_53</t>
  </si>
  <si>
    <t>M2457</t>
  </si>
  <si>
    <t>VC01_47</t>
  </si>
  <si>
    <t>M1313</t>
  </si>
  <si>
    <t>ex-smoker (quit 11 months ago)</t>
  </si>
  <si>
    <t>VC01_49</t>
  </si>
  <si>
    <t>M1582</t>
  </si>
  <si>
    <t>VC01_61</t>
  </si>
  <si>
    <t>V1_090</t>
  </si>
  <si>
    <t>VC01_57</t>
  </si>
  <si>
    <t>V1_022</t>
  </si>
  <si>
    <t>VC01_60</t>
  </si>
  <si>
    <t>V1_088</t>
  </si>
  <si>
    <t>VC01_9</t>
  </si>
  <si>
    <t>M1209</t>
  </si>
  <si>
    <t>mild asthma; endometriosis; ovarian cyst</t>
  </si>
  <si>
    <t>VC01_29</t>
  </si>
  <si>
    <t>V1_172</t>
  </si>
  <si>
    <t>VC01_31</t>
  </si>
  <si>
    <t>M1580</t>
  </si>
  <si>
    <t>Spontaneous, emergency caesarean section</t>
  </si>
  <si>
    <t>Emergency C/S in labour, fetal bradycardia; undiagnosed IUGR</t>
  </si>
  <si>
    <t>VC01_67</t>
  </si>
  <si>
    <t>VC01_125</t>
  </si>
  <si>
    <t>F029</t>
  </si>
  <si>
    <t>Marloes</t>
  </si>
  <si>
    <t>VC01_126</t>
  </si>
  <si>
    <t>F018</t>
  </si>
  <si>
    <t>VC01_127</t>
  </si>
  <si>
    <t>F024</t>
  </si>
  <si>
    <t>VC01_128</t>
  </si>
  <si>
    <t>VC01_129</t>
  </si>
  <si>
    <t>QFC410</t>
  </si>
  <si>
    <t>low</t>
  </si>
  <si>
    <t>Southern and Central Asia</t>
  </si>
  <si>
    <t>Asthma; Kidney damage; Idiopathic thrombocytopaenia; allergies; anaphylaxis to latex</t>
  </si>
  <si>
    <t>GDM; Hypertension; Type 2 diabetes</t>
  </si>
  <si>
    <t>Vaginal birth</t>
  </si>
  <si>
    <t>pre-eclampsia; Asthma</t>
  </si>
  <si>
    <t xml:space="preserve">GDM; </t>
  </si>
  <si>
    <t>Non- smoker</t>
  </si>
  <si>
    <t>Hyperthyroid; melanoma; hypertension</t>
  </si>
  <si>
    <t>No labour</t>
  </si>
  <si>
    <t>Caucasian/Pacific Islander</t>
  </si>
  <si>
    <t>Caesarean section</t>
  </si>
  <si>
    <t>PCOS; Thyroid; Chorioamniitis</t>
  </si>
  <si>
    <t>Caucasian/South East Asian</t>
  </si>
  <si>
    <t xml:space="preserve">Morbid obesity; </t>
  </si>
  <si>
    <t>Endometriosis; Gluten/dairy allergy; Anaemia</t>
  </si>
  <si>
    <t>Asthma; Endometriosis; Anaemia</t>
  </si>
  <si>
    <t>SE Asian</t>
  </si>
  <si>
    <t>Cocaine use</t>
  </si>
  <si>
    <t>x</t>
  </si>
  <si>
    <t>yes/no</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</si>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</sst>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2"/>
      <color theme="1"/>
      <name val="Calibri"/>
      <family val="2"/>
      <scheme val="minor"/>
    </font>
    <font>
      <sz val="11"/>
      <name val="Calibri"/>
      <family val="2"/>
      <scheme val="minor"/>
    </font>
    <font>
      <sz val="11"/>
      <color theme="1" tint="4.9989318521683403E-2"/>
      <name val="Calibri"/>
      <family val="2"/>
      <scheme val="minor"/>
    </font>
    <font>
      <sz val="11"/>
      <color rgb="FF454545"/>
      <name val="Calibri"/>
      <family val="2"/>
      <scheme val="minor"/>
    </font>
    <font>
      <u/>
      <sz val="11"/>
      <name val="Calibri"/>
      <family val="2"/>
      <scheme val="minor"/>
    </font>
    <font>
      <b/>
      <sz val="11"/>
      <color theme="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6">
    <xf numFmtId="0" fontId="0" fillId="0" borderId="0" xfId="0"/>
    <xf numFmtId="0" fontId="1" fillId="2" borderId="1" xfId="0" applyFont="1" applyFill="1" applyBorder="1" applyAlignment="1">
      <alignment horizontal="left" vertical="top"/>
    </xf>
    <xf numFmtId="0" fontId="1" fillId="0" borderId="1" xfId="0" applyFont="1" applyBorder="1" applyAlignment="1">
      <alignment horizontal="left" vertical="top"/>
    </xf>
    <xf numFmtId="0" fontId="0" fillId="0" borderId="1" xfId="0" applyBorder="1" applyAlignment="1">
      <alignment horizontal="left"/>
    </xf>
    <xf numFmtId="0" fontId="1" fillId="2" borderId="1" xfId="0" applyFont="1" applyFill="1" applyBorder="1" applyAlignment="1">
      <alignment horizontal="center" vertical="top"/>
    </xf>
    <xf numFmtId="0" fontId="0" fillId="0" borderId="0" xfId="0" applyAlignment="1">
      <alignment horizontal="left"/>
    </xf>
    <xf numFmtId="0" fontId="0" fillId="3" borderId="1" xfId="0" applyFill="1" applyBorder="1" applyAlignment="1">
      <alignment horizontal="left"/>
    </xf>
    <xf numFmtId="0" fontId="0" fillId="3" borderId="1" xfId="0" applyFill="1" applyBorder="1" applyAlignment="1">
      <alignment horizontal="left" vertical="top"/>
    </xf>
    <xf numFmtId="17" fontId="0" fillId="3" borderId="1" xfId="0" applyNumberFormat="1" applyFill="1" applyBorder="1" applyAlignment="1">
      <alignment horizontal="left"/>
    </xf>
    <xf numFmtId="0" fontId="2" fillId="3" borderId="1" xfId="0" applyFont="1" applyFill="1" applyBorder="1" applyAlignment="1">
      <alignment horizontal="left" vertical="top"/>
    </xf>
    <xf numFmtId="0" fontId="0" fillId="0" borderId="0" xfId="0" applyAlignment="1">
      <alignment horizontal="left" vertical="top"/>
    </xf>
    <xf numFmtId="0" fontId="3" fillId="3" borderId="1" xfId="0" applyFont="1" applyFill="1" applyBorder="1" applyAlignment="1">
      <alignment horizontal="left"/>
    </xf>
    <xf numFmtId="0" fontId="3" fillId="3" borderId="1" xfId="0" applyFont="1" applyFill="1" applyBorder="1" applyAlignment="1">
      <alignment horizontal="left" vertical="top"/>
    </xf>
    <xf numFmtId="0" fontId="0" fillId="4" borderId="1" xfId="0" applyFill="1" applyBorder="1" applyAlignment="1">
      <alignment horizontal="left"/>
    </xf>
    <xf numFmtId="0" fontId="0" fillId="4" borderId="1" xfId="0" applyFill="1" applyBorder="1" applyAlignment="1">
      <alignment horizontal="left" vertical="top"/>
    </xf>
    <xf numFmtId="17" fontId="0" fillId="4" borderId="1" xfId="0" applyNumberFormat="1" applyFill="1" applyBorder="1" applyAlignment="1">
      <alignment horizontal="left"/>
    </xf>
    <xf numFmtId="164" fontId="0" fillId="4" borderId="1" xfId="0" applyNumberFormat="1" applyFill="1" applyBorder="1" applyAlignment="1">
      <alignment horizontal="left" vertical="top"/>
    </xf>
    <xf numFmtId="164" fontId="0" fillId="4" borderId="1" xfId="0" applyNumberFormat="1" applyFill="1" applyBorder="1" applyAlignment="1">
      <alignment horizontal="left"/>
    </xf>
    <xf numFmtId="0" fontId="4" fillId="4" borderId="1" xfId="0" applyFont="1" applyFill="1" applyBorder="1" applyAlignment="1">
      <alignment horizontal="left" vertical="top"/>
    </xf>
    <xf numFmtId="0" fontId="2" fillId="4" borderId="1" xfId="0" applyFont="1" applyFill="1" applyBorder="1" applyAlignment="1">
      <alignment horizontal="left" vertical="top"/>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0" fillId="5" borderId="1" xfId="0" applyFill="1" applyBorder="1" applyAlignment="1">
      <alignment horizontal="left"/>
    </xf>
    <xf numFmtId="0" fontId="0" fillId="5" borderId="1" xfId="0" applyFill="1" applyBorder="1" applyAlignment="1">
      <alignment horizontal="left" vertical="top"/>
    </xf>
    <xf numFmtId="164" fontId="0" fillId="5" borderId="1" xfId="0" applyNumberFormat="1" applyFill="1" applyBorder="1" applyAlignment="1">
      <alignment horizontal="left" vertical="top"/>
    </xf>
    <xf numFmtId="0" fontId="2" fillId="5" borderId="1" xfId="0" applyFont="1" applyFill="1" applyBorder="1" applyAlignment="1">
      <alignment horizontal="left" vertical="top"/>
    </xf>
    <xf numFmtId="0" fontId="3" fillId="5" borderId="1" xfId="0" applyFont="1" applyFill="1" applyBorder="1" applyAlignment="1">
      <alignment horizontal="left" vertical="top"/>
    </xf>
    <xf numFmtId="0" fontId="3" fillId="5" borderId="1" xfId="0" applyFont="1" applyFill="1" applyBorder="1" applyAlignment="1">
      <alignment horizontal="left"/>
    </xf>
    <xf numFmtId="0" fontId="6" fillId="2" borderId="1" xfId="0" applyFont="1" applyFill="1" applyBorder="1" applyAlignment="1">
      <alignment horizontal="left"/>
    </xf>
    <xf numFmtId="49" fontId="2" fillId="4" borderId="1" xfId="0" applyNumberFormat="1" applyFont="1" applyFill="1" applyBorder="1" applyAlignment="1">
      <alignment horizontal="left" vertical="center"/>
    </xf>
    <xf numFmtId="0" fontId="1" fillId="0" borderId="0" xfId="0" applyFont="1" applyFill="1" applyBorder="1" applyAlignment="1">
      <alignment horizontal="center" vertical="top"/>
    </xf>
    <xf numFmtId="0" fontId="0" fillId="0" borderId="0" xfId="0" applyFill="1" applyAlignment="1">
      <alignment horizontal="left"/>
    </xf>
    <xf numFmtId="0" fontId="0" fillId="0" borderId="0" xfId="0" applyFill="1" applyAlignment="1">
      <alignment horizontal="left" vertical="top"/>
    </xf>
    <xf numFmtId="0" fontId="1" fillId="4" borderId="1" xfId="0" applyFont="1" applyFill="1" applyBorder="1" applyAlignment="1">
      <alignment horizontal="left" vertical="top"/>
    </xf>
    <xf numFmtId="0" fontId="1" fillId="4" borderId="1" xfId="0" applyFont="1" applyFill="1" applyBorder="1" applyAlignment="1">
      <alignment horizontal="center" vertical="top"/>
    </xf>
    <xf numFmtId="0" fontId="0" fillId="6" borderId="1" xfId="0" applyFill="1" applyBorder="1" applyAlignment="1">
      <alignment horizontal="left" vertical="top"/>
    </xf>
    <xf numFmtId="0" fontId="2" fillId="4" borderId="1" xfId="0" applyFont="1" applyFill="1" applyBorder="1" applyAlignment="1">
      <alignment horizontal="left" vertical="center"/>
    </xf>
    <xf numFmtId="0" fontId="0" fillId="6" borderId="1"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top"/>
    </xf>
    <xf numFmtId="0" fontId="3" fillId="7" borderId="1" xfId="0" applyFont="1" applyFill="1" applyBorder="1" applyAlignment="1">
      <alignment horizontal="left" vertical="top"/>
    </xf>
    <xf numFmtId="0" fontId="0" fillId="8" borderId="1" xfId="0" applyFill="1" applyBorder="1" applyAlignment="1">
      <alignment horizontal="left"/>
    </xf>
    <xf numFmtId="0" fontId="2" fillId="8" borderId="1" xfId="0" applyFont="1" applyFill="1" applyBorder="1" applyAlignment="1">
      <alignment horizontal="left" vertical="top"/>
    </xf>
    <xf numFmtId="0" fontId="0" fillId="8" borderId="1" xfId="0" applyFill="1" applyBorder="1" applyAlignment="1">
      <alignment horizontal="left" vertical="top"/>
    </xf>
    <xf numFmtId="0" fontId="0" fillId="8" borderId="0" xfId="0" applyFill="1"/>
    <xf numFmtId="0" fontId="3" fillId="8" borderId="1" xfId="0" applyFont="1" applyFill="1" applyBorder="1" applyAlignment="1">
      <alignment horizontal="left" vertical="top"/>
    </xf>
    <xf numFmtId="17" fontId="0" fillId="8" borderId="1" xfId="0" applyNumberFormat="1" applyFill="1" applyBorder="1" applyAlignment="1">
      <alignment horizontal="left"/>
    </xf>
    <xf numFmtId="0" fontId="0" fillId="8" borderId="0" xfId="0" applyFill="1" applyBorder="1" applyAlignment="1">
      <alignment horizontal="left"/>
    </xf>
    <xf numFmtId="0" fontId="0" fillId="4" borderId="0" xfId="0" applyFill="1" applyBorder="1" applyAlignment="1">
      <alignment horizontal="left"/>
    </xf>
    <xf numFmtId="0" fontId="1" fillId="0" borderId="1" xfId="0" applyFont="1" applyFill="1" applyBorder="1" applyAlignment="1">
      <alignment horizontal="center" vertical="top"/>
    </xf>
    <xf numFmtId="0" fontId="0" fillId="9" borderId="1" xfId="0" applyFill="1" applyBorder="1" applyAlignment="1">
      <alignment horizontal="left"/>
    </xf>
    <xf numFmtId="0" fontId="0" fillId="9" borderId="1" xfId="0" applyFill="1" applyBorder="1" applyAlignment="1">
      <alignment horizontal="left" vertical="top"/>
    </xf>
    <xf numFmtId="17" fontId="0" fillId="9" borderId="1" xfId="0" applyNumberFormat="1" applyFill="1" applyBorder="1" applyAlignment="1">
      <alignment horizontal="left"/>
    </xf>
    <xf numFmtId="0" fontId="4" fillId="9" borderId="1" xfId="0" applyFont="1" applyFill="1" applyBorder="1" applyAlignment="1">
      <alignment horizontal="left" vertical="top"/>
    </xf>
    <xf numFmtId="0" fontId="6" fillId="9" borderId="1" xfId="0" applyFont="1" applyFill="1" applyBorder="1" applyAlignment="1">
      <alignment horizontal="left" vertical="top"/>
    </xf>
    <xf numFmtId="0" fontId="6" fillId="9" borderId="1" xfId="0" applyFont="1" applyFill="1" applyBorder="1" applyAlignment="1">
      <alignment horizontal="left"/>
    </xf>
  </cellXfs>
  <cellStyles count="1">
    <cellStyle name="Normal" xfId="0" builtinId="0"/>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4"/>
  <sheetViews>
    <sheetView tabSelected="1" zoomScale="70" zoomScaleNormal="70" workbookViewId="0">
      <pane ySplit="1" topLeftCell="A2" activePane="bottomLeft" state="frozen"/>
      <selection pane="bottomLeft" activeCell="Q19" sqref="Q19"/>
    </sheetView>
  </sheetViews>
  <sheetFormatPr defaultRowHeight="15" x14ac:dyDescent="0.25"/>
  <cols>
    <col min="2" max="2" width="5" bestFit="1" customWidth="1"/>
    <col min="3" max="3" width="12.140625" bestFit="1" customWidth="1"/>
    <col min="6" max="6" width="14.7109375" customWidth="1"/>
    <col min="8" max="8" width="17.42578125" customWidth="1"/>
    <col min="9" max="9" width="17.5703125" customWidth="1"/>
    <col min="10" max="10" width="14.140625" customWidth="1"/>
    <col min="12" max="12" width="15.28515625" customWidth="1"/>
    <col min="17" max="17" width="15.42578125" customWidth="1"/>
    <col min="18" max="18" width="22.5703125" customWidth="1"/>
  </cols>
  <sheetData>
    <row r="1" spans="1:24" ht="15.75" x14ac:dyDescent="0.25">
      <c r="A1" s="28" t="s">
        <v>0</v>
      </c>
      <c r="B1" s="30"/>
      <c r="C1" s="1" t="s">
        <v>1</v>
      </c>
      <c r="D1" s="2"/>
      <c r="E1" s="1" t="s">
        <v>2</v>
      </c>
      <c r="F1" s="1" t="s">
        <v>3</v>
      </c>
      <c r="G1" s="1" t="s">
        <v>4</v>
      </c>
      <c r="H1" s="1" t="s">
        <v>5</v>
      </c>
      <c r="I1" s="1" t="s">
        <v>6</v>
      </c>
      <c r="J1" s="1" t="s">
        <v>7</v>
      </c>
      <c r="K1" s="1" t="s">
        <v>8</v>
      </c>
      <c r="L1" s="1" t="s">
        <v>9</v>
      </c>
      <c r="M1" s="1" t="s">
        <v>10</v>
      </c>
      <c r="N1" s="1" t="s">
        <v>11</v>
      </c>
      <c r="O1" s="1" t="s">
        <v>12</v>
      </c>
      <c r="P1" s="1"/>
      <c r="Q1" s="1" t="s">
        <v>13</v>
      </c>
      <c r="R1" s="1" t="s">
        <v>14</v>
      </c>
      <c r="S1" s="1" t="s">
        <v>15</v>
      </c>
      <c r="T1" s="1" t="s">
        <v>16</v>
      </c>
      <c r="U1" s="3"/>
      <c r="V1" s="1" t="s">
        <v>17</v>
      </c>
      <c r="W1" s="1" t="s">
        <v>18</v>
      </c>
      <c r="X1" s="4" t="s">
        <v>19</v>
      </c>
    </row>
    <row r="2" spans="1:24" x14ac:dyDescent="0.25">
      <c r="A2" s="13" t="s">
        <v>20</v>
      </c>
      <c r="B2" s="13">
        <v>3</v>
      </c>
      <c r="C2" s="14" t="s">
        <v>21</v>
      </c>
      <c r="D2" s="15" t="s">
        <v>22</v>
      </c>
      <c r="E2" s="14" t="s">
        <v>23</v>
      </c>
      <c r="F2" s="14">
        <v>780</v>
      </c>
      <c r="G2" s="14">
        <v>266</v>
      </c>
      <c r="H2" s="14">
        <v>31</v>
      </c>
      <c r="I2" s="14" t="s">
        <v>24</v>
      </c>
      <c r="J2" s="16">
        <v>36.763418647806454</v>
      </c>
      <c r="K2" s="14">
        <v>4</v>
      </c>
      <c r="L2" s="16"/>
      <c r="M2" s="14" t="s">
        <v>25</v>
      </c>
      <c r="N2" s="14">
        <v>3560</v>
      </c>
      <c r="O2" s="14" t="s">
        <v>26</v>
      </c>
      <c r="P2" s="14" t="s">
        <v>27</v>
      </c>
      <c r="Q2" s="14" t="s">
        <v>28</v>
      </c>
      <c r="R2" s="14"/>
      <c r="S2" s="14"/>
      <c r="T2" s="14">
        <v>1904.4</v>
      </c>
      <c r="U2" s="14"/>
      <c r="V2" s="14">
        <v>2.11</v>
      </c>
      <c r="W2" s="14">
        <v>2.29</v>
      </c>
      <c r="X2" s="14">
        <v>5.7</v>
      </c>
    </row>
    <row r="3" spans="1:24" x14ac:dyDescent="0.25">
      <c r="A3" s="50" t="s">
        <v>29</v>
      </c>
      <c r="B3" s="50">
        <v>4</v>
      </c>
      <c r="C3" s="51">
        <v>12</v>
      </c>
      <c r="D3" s="52" t="s">
        <v>22</v>
      </c>
      <c r="E3" s="51" t="s">
        <v>30</v>
      </c>
      <c r="F3" s="51"/>
      <c r="G3" s="51">
        <v>278</v>
      </c>
      <c r="H3" s="53">
        <v>33</v>
      </c>
      <c r="I3" s="51" t="s">
        <v>31</v>
      </c>
      <c r="J3" s="51">
        <v>18.7</v>
      </c>
      <c r="K3" s="51">
        <v>1</v>
      </c>
      <c r="L3" s="51"/>
      <c r="M3" s="54" t="s">
        <v>405</v>
      </c>
      <c r="N3" s="51">
        <v>4196</v>
      </c>
      <c r="O3" s="51" t="s">
        <v>32</v>
      </c>
      <c r="P3" s="51" t="s">
        <v>27</v>
      </c>
      <c r="Q3" s="51" t="s">
        <v>33</v>
      </c>
      <c r="R3" s="51"/>
      <c r="S3" s="51"/>
      <c r="T3" s="51">
        <v>986.4</v>
      </c>
      <c r="U3" s="51"/>
      <c r="V3" s="51">
        <v>2.1</v>
      </c>
      <c r="W3" s="51">
        <v>2.2799999999999998</v>
      </c>
      <c r="X3" s="51">
        <v>5.0999999999999996</v>
      </c>
    </row>
    <row r="4" spans="1:24" x14ac:dyDescent="0.25">
      <c r="A4" s="13" t="s">
        <v>34</v>
      </c>
      <c r="B4" s="13">
        <v>5</v>
      </c>
      <c r="C4" s="14" t="s">
        <v>35</v>
      </c>
      <c r="D4" s="15" t="s">
        <v>22</v>
      </c>
      <c r="E4" s="14" t="s">
        <v>30</v>
      </c>
      <c r="F4" s="14"/>
      <c r="G4" s="14">
        <v>273</v>
      </c>
      <c r="H4" s="18">
        <v>35</v>
      </c>
      <c r="I4" s="14" t="s">
        <v>36</v>
      </c>
      <c r="J4" s="14">
        <v>32</v>
      </c>
      <c r="K4" s="14">
        <v>1</v>
      </c>
      <c r="L4" s="14"/>
      <c r="M4" s="14" t="s">
        <v>25</v>
      </c>
      <c r="N4" s="14">
        <v>3650</v>
      </c>
      <c r="O4" s="14" t="s">
        <v>32</v>
      </c>
      <c r="P4" s="14" t="s">
        <v>27</v>
      </c>
      <c r="Q4" s="14" t="s">
        <v>33</v>
      </c>
      <c r="R4" s="14" t="s">
        <v>37</v>
      </c>
      <c r="S4" s="14"/>
      <c r="T4" s="14">
        <v>1300.7</v>
      </c>
      <c r="U4" s="14"/>
      <c r="V4" s="14">
        <v>2.12</v>
      </c>
      <c r="W4" s="14">
        <v>2.35</v>
      </c>
      <c r="X4" s="14">
        <v>5.2</v>
      </c>
    </row>
    <row r="5" spans="1:24" x14ac:dyDescent="0.25">
      <c r="A5" s="13" t="s">
        <v>38</v>
      </c>
      <c r="B5" s="13">
        <v>7</v>
      </c>
      <c r="C5" s="14" t="s">
        <v>39</v>
      </c>
      <c r="D5" s="15" t="s">
        <v>22</v>
      </c>
      <c r="E5" s="14" t="s">
        <v>30</v>
      </c>
      <c r="F5" s="14"/>
      <c r="G5" s="14">
        <v>277</v>
      </c>
      <c r="H5" s="18">
        <v>34</v>
      </c>
      <c r="I5" s="14" t="s">
        <v>31</v>
      </c>
      <c r="J5" s="19">
        <v>21.9</v>
      </c>
      <c r="K5" s="14">
        <v>1</v>
      </c>
      <c r="L5" s="14"/>
      <c r="M5" s="14" t="s">
        <v>25</v>
      </c>
      <c r="N5" s="14">
        <v>3560</v>
      </c>
      <c r="O5" s="14" t="s">
        <v>32</v>
      </c>
      <c r="P5" s="14" t="s">
        <v>27</v>
      </c>
      <c r="Q5" s="14" t="s">
        <v>33</v>
      </c>
      <c r="R5" s="14" t="s">
        <v>40</v>
      </c>
      <c r="S5" s="14"/>
      <c r="T5" s="14">
        <v>1469</v>
      </c>
      <c r="U5" s="14"/>
      <c r="V5" s="14">
        <v>2.09</v>
      </c>
      <c r="W5" s="14">
        <v>2.19</v>
      </c>
      <c r="X5" s="14">
        <v>5.6</v>
      </c>
    </row>
    <row r="6" spans="1:24" x14ac:dyDescent="0.25">
      <c r="A6" s="13" t="s">
        <v>41</v>
      </c>
      <c r="B6" s="13">
        <v>8</v>
      </c>
      <c r="C6" s="21" t="s">
        <v>42</v>
      </c>
      <c r="D6" s="15" t="s">
        <v>22</v>
      </c>
      <c r="E6" s="13" t="s">
        <v>43</v>
      </c>
      <c r="F6" s="13"/>
      <c r="G6" s="21">
        <v>269</v>
      </c>
      <c r="H6" s="21">
        <v>26</v>
      </c>
      <c r="I6" s="21" t="s">
        <v>44</v>
      </c>
      <c r="J6" s="21">
        <v>26.7</v>
      </c>
      <c r="K6" s="13">
        <v>2</v>
      </c>
      <c r="L6" s="13">
        <v>98.2</v>
      </c>
      <c r="M6" s="21" t="s">
        <v>25</v>
      </c>
      <c r="N6" s="21">
        <v>4130</v>
      </c>
      <c r="O6" s="21" t="s">
        <v>45</v>
      </c>
      <c r="P6" s="21" t="s">
        <v>27</v>
      </c>
      <c r="Q6" s="21" t="s">
        <v>46</v>
      </c>
      <c r="R6" s="20"/>
      <c r="S6" s="20" t="s">
        <v>47</v>
      </c>
      <c r="T6" s="14">
        <v>3069.5</v>
      </c>
      <c r="U6" s="14"/>
      <c r="V6" s="14"/>
      <c r="W6" s="14"/>
      <c r="X6" s="14">
        <v>4.2</v>
      </c>
    </row>
    <row r="7" spans="1:24" x14ac:dyDescent="0.25">
      <c r="A7" s="13" t="s">
        <v>48</v>
      </c>
      <c r="B7" s="13">
        <v>11</v>
      </c>
      <c r="C7" s="14" t="s">
        <v>49</v>
      </c>
      <c r="D7" s="15" t="s">
        <v>22</v>
      </c>
      <c r="E7" s="14" t="s">
        <v>23</v>
      </c>
      <c r="F7" s="14">
        <v>890</v>
      </c>
      <c r="G7" s="14">
        <v>267</v>
      </c>
      <c r="H7" s="14">
        <v>32</v>
      </c>
      <c r="I7" s="14" t="s">
        <v>44</v>
      </c>
      <c r="J7" s="16"/>
      <c r="K7" s="14">
        <v>3</v>
      </c>
      <c r="L7" s="16" t="s">
        <v>50</v>
      </c>
      <c r="M7" s="14" t="s">
        <v>51</v>
      </c>
      <c r="N7" s="14">
        <v>3760</v>
      </c>
      <c r="O7" s="14" t="s">
        <v>26</v>
      </c>
      <c r="P7" s="14" t="s">
        <v>27</v>
      </c>
      <c r="Q7" s="14" t="s">
        <v>28</v>
      </c>
      <c r="R7" s="14" t="s">
        <v>52</v>
      </c>
      <c r="S7" s="14"/>
      <c r="T7" s="13">
        <v>1972.4</v>
      </c>
      <c r="U7" s="13"/>
      <c r="V7" s="13">
        <v>2.08</v>
      </c>
      <c r="W7" s="13">
        <v>2.2999999999999998</v>
      </c>
      <c r="X7" s="14">
        <v>4.5999999999999996</v>
      </c>
    </row>
    <row r="8" spans="1:24" x14ac:dyDescent="0.25">
      <c r="A8" s="13" t="s">
        <v>53</v>
      </c>
      <c r="B8" s="13">
        <v>13</v>
      </c>
      <c r="C8" s="14" t="s">
        <v>54</v>
      </c>
      <c r="D8" s="15" t="s">
        <v>22</v>
      </c>
      <c r="E8" s="14" t="s">
        <v>23</v>
      </c>
      <c r="F8" s="14">
        <v>600</v>
      </c>
      <c r="G8" s="14">
        <v>272</v>
      </c>
      <c r="H8" s="14">
        <v>33</v>
      </c>
      <c r="I8" s="14" t="s">
        <v>44</v>
      </c>
      <c r="J8" s="16">
        <v>41.778011968835862</v>
      </c>
      <c r="K8" s="14">
        <v>2</v>
      </c>
      <c r="L8" s="16"/>
      <c r="M8" s="14" t="s">
        <v>51</v>
      </c>
      <c r="N8" s="14">
        <v>3560</v>
      </c>
      <c r="O8" s="14" t="s">
        <v>26</v>
      </c>
      <c r="P8" s="14" t="s">
        <v>27</v>
      </c>
      <c r="Q8" s="14" t="s">
        <v>28</v>
      </c>
      <c r="R8" s="14"/>
      <c r="S8" s="14"/>
      <c r="T8" s="13">
        <v>2739.5</v>
      </c>
      <c r="U8" s="14"/>
      <c r="V8" s="14">
        <v>2.0699999999999998</v>
      </c>
      <c r="W8" s="14">
        <v>2.2000000000000002</v>
      </c>
      <c r="X8" s="14">
        <v>5.6</v>
      </c>
    </row>
    <row r="9" spans="1:24" x14ac:dyDescent="0.25">
      <c r="A9" s="13" t="s">
        <v>55</v>
      </c>
      <c r="B9" s="13">
        <v>14</v>
      </c>
      <c r="C9" s="14" t="s">
        <v>56</v>
      </c>
      <c r="D9" s="15" t="s">
        <v>22</v>
      </c>
      <c r="E9" s="14" t="s">
        <v>23</v>
      </c>
      <c r="F9" s="14">
        <v>1030</v>
      </c>
      <c r="G9" s="14">
        <v>266</v>
      </c>
      <c r="H9" s="14">
        <v>29</v>
      </c>
      <c r="I9" s="14" t="s">
        <v>57</v>
      </c>
      <c r="J9" s="16">
        <v>35.027117768595041</v>
      </c>
      <c r="K9" s="14">
        <v>2</v>
      </c>
      <c r="L9" s="16"/>
      <c r="M9" s="14" t="s">
        <v>51</v>
      </c>
      <c r="N9" s="14">
        <v>4570</v>
      </c>
      <c r="O9" s="14" t="s">
        <v>26</v>
      </c>
      <c r="P9" s="14" t="s">
        <v>27</v>
      </c>
      <c r="Q9" s="14" t="s">
        <v>28</v>
      </c>
      <c r="R9" s="14"/>
      <c r="S9" s="14"/>
      <c r="T9" s="14">
        <v>240.6</v>
      </c>
      <c r="U9" s="14"/>
      <c r="V9" s="14">
        <v>2.04</v>
      </c>
      <c r="W9" s="14">
        <v>1.54</v>
      </c>
      <c r="X9" s="14">
        <v>4.8</v>
      </c>
    </row>
    <row r="10" spans="1:24" x14ac:dyDescent="0.25">
      <c r="A10" s="13" t="s">
        <v>58</v>
      </c>
      <c r="B10" s="13">
        <v>15</v>
      </c>
      <c r="C10" s="14">
        <v>4</v>
      </c>
      <c r="D10" s="15" t="s">
        <v>22</v>
      </c>
      <c r="E10" s="14" t="s">
        <v>30</v>
      </c>
      <c r="F10" s="14"/>
      <c r="G10" s="14">
        <v>282</v>
      </c>
      <c r="H10" s="18">
        <v>33</v>
      </c>
      <c r="I10" s="14" t="s">
        <v>59</v>
      </c>
      <c r="J10" s="14">
        <v>20.9</v>
      </c>
      <c r="K10" s="14">
        <v>1</v>
      </c>
      <c r="L10" s="14"/>
      <c r="M10" s="14" t="s">
        <v>51</v>
      </c>
      <c r="N10" s="14">
        <v>4260</v>
      </c>
      <c r="O10" s="14" t="s">
        <v>32</v>
      </c>
      <c r="P10" s="14" t="s">
        <v>27</v>
      </c>
      <c r="Q10" s="14" t="s">
        <v>33</v>
      </c>
      <c r="R10" s="14"/>
      <c r="S10" s="14"/>
      <c r="T10" s="14">
        <v>391.7</v>
      </c>
      <c r="U10" s="14"/>
      <c r="V10" s="14">
        <v>2.04</v>
      </c>
      <c r="W10" s="14">
        <v>2.23</v>
      </c>
      <c r="X10" s="13">
        <v>5.2</v>
      </c>
    </row>
    <row r="11" spans="1:24" x14ac:dyDescent="0.25">
      <c r="A11" s="13" t="s">
        <v>60</v>
      </c>
      <c r="B11" s="13">
        <v>18</v>
      </c>
      <c r="C11" s="13" t="s">
        <v>61</v>
      </c>
      <c r="D11" s="15" t="s">
        <v>22</v>
      </c>
      <c r="E11" s="13" t="s">
        <v>23</v>
      </c>
      <c r="F11" s="13">
        <v>709</v>
      </c>
      <c r="G11" s="13">
        <v>274</v>
      </c>
      <c r="H11" s="13">
        <v>23</v>
      </c>
      <c r="I11" s="13" t="s">
        <v>44</v>
      </c>
      <c r="J11" s="17">
        <v>21.410944984758313</v>
      </c>
      <c r="K11" s="13">
        <v>1</v>
      </c>
      <c r="L11" s="17" t="s">
        <v>50</v>
      </c>
      <c r="M11" s="13" t="s">
        <v>51</v>
      </c>
      <c r="N11" s="13">
        <v>3770</v>
      </c>
      <c r="O11" s="13" t="s">
        <v>62</v>
      </c>
      <c r="P11" s="13" t="s">
        <v>63</v>
      </c>
      <c r="Q11" s="13" t="s">
        <v>64</v>
      </c>
      <c r="R11" s="13" t="s">
        <v>65</v>
      </c>
      <c r="S11" s="14"/>
      <c r="T11" s="14">
        <v>84.1</v>
      </c>
      <c r="U11" s="13"/>
      <c r="V11" s="13">
        <v>2.16</v>
      </c>
      <c r="W11" s="13">
        <v>1.43</v>
      </c>
      <c r="X11" s="14">
        <v>5.2</v>
      </c>
    </row>
    <row r="12" spans="1:24" x14ac:dyDescent="0.25">
      <c r="A12" s="13" t="s">
        <v>66</v>
      </c>
      <c r="B12" s="13">
        <v>19</v>
      </c>
      <c r="C12" s="13" t="s">
        <v>67</v>
      </c>
      <c r="D12" s="15" t="s">
        <v>22</v>
      </c>
      <c r="E12" s="13" t="s">
        <v>23</v>
      </c>
      <c r="F12" s="13">
        <v>460</v>
      </c>
      <c r="G12" s="13">
        <v>266</v>
      </c>
      <c r="H12" s="13">
        <v>37</v>
      </c>
      <c r="I12" s="13" t="s">
        <v>44</v>
      </c>
      <c r="J12" s="17">
        <v>21.258503401360546</v>
      </c>
      <c r="K12" s="13">
        <v>1</v>
      </c>
      <c r="L12" s="17" t="s">
        <v>68</v>
      </c>
      <c r="M12" s="13" t="s">
        <v>51</v>
      </c>
      <c r="N12" s="13">
        <v>3945</v>
      </c>
      <c r="O12" s="13" t="s">
        <v>62</v>
      </c>
      <c r="P12" s="13" t="s">
        <v>63</v>
      </c>
      <c r="Q12" s="13" t="s">
        <v>64</v>
      </c>
      <c r="R12" s="13" t="s">
        <v>69</v>
      </c>
      <c r="S12" s="14"/>
      <c r="T12" s="14">
        <v>3060.3</v>
      </c>
      <c r="U12" s="13"/>
      <c r="V12" s="13">
        <v>2.0499999999999998</v>
      </c>
      <c r="W12" s="13">
        <v>2.0299999999999998</v>
      </c>
      <c r="X12" s="14">
        <v>4</v>
      </c>
    </row>
    <row r="13" spans="1:24" x14ac:dyDescent="0.25">
      <c r="A13" s="22" t="s">
        <v>70</v>
      </c>
      <c r="B13" s="22">
        <v>23</v>
      </c>
      <c r="C13" s="23" t="s">
        <v>71</v>
      </c>
      <c r="D13" s="22" t="s">
        <v>72</v>
      </c>
      <c r="E13" s="23" t="s">
        <v>23</v>
      </c>
      <c r="F13" s="23">
        <v>424</v>
      </c>
      <c r="G13" s="23">
        <v>259</v>
      </c>
      <c r="H13" s="23">
        <v>31</v>
      </c>
      <c r="I13" s="23" t="s">
        <v>73</v>
      </c>
      <c r="J13" s="24">
        <v>22.318339100346023</v>
      </c>
      <c r="K13" s="23">
        <v>1</v>
      </c>
      <c r="L13" s="24"/>
      <c r="M13" s="23" t="s">
        <v>25</v>
      </c>
      <c r="N13" s="23">
        <v>2440</v>
      </c>
      <c r="O13" s="23" t="s">
        <v>26</v>
      </c>
      <c r="P13" s="23" t="s">
        <v>27</v>
      </c>
      <c r="Q13" s="23" t="s">
        <v>74</v>
      </c>
      <c r="R13" s="23" t="s">
        <v>75</v>
      </c>
      <c r="S13" s="23"/>
      <c r="T13" s="22">
        <v>177.1</v>
      </c>
      <c r="U13" s="23"/>
      <c r="V13" s="23">
        <v>2.1</v>
      </c>
      <c r="W13" s="23">
        <v>1.72</v>
      </c>
      <c r="X13" s="23">
        <v>5.6</v>
      </c>
    </row>
    <row r="14" spans="1:24" x14ac:dyDescent="0.25">
      <c r="A14" s="22" t="s">
        <v>76</v>
      </c>
      <c r="B14" s="22">
        <v>25</v>
      </c>
      <c r="C14" s="23" t="s">
        <v>77</v>
      </c>
      <c r="D14" s="22" t="s">
        <v>72</v>
      </c>
      <c r="E14" s="23" t="s">
        <v>30</v>
      </c>
      <c r="F14" s="23"/>
      <c r="G14" s="23">
        <v>261</v>
      </c>
      <c r="H14" s="23">
        <v>30</v>
      </c>
      <c r="I14" s="23" t="s">
        <v>78</v>
      </c>
      <c r="J14" s="23">
        <v>31.5</v>
      </c>
      <c r="K14" s="23">
        <v>1</v>
      </c>
      <c r="L14" s="23" t="s">
        <v>79</v>
      </c>
      <c r="M14" s="23" t="s">
        <v>25</v>
      </c>
      <c r="N14" s="23">
        <v>2125</v>
      </c>
      <c r="O14" s="23" t="s">
        <v>32</v>
      </c>
      <c r="P14" s="23" t="s">
        <v>27</v>
      </c>
      <c r="Q14" s="23"/>
      <c r="R14" s="25" t="s">
        <v>80</v>
      </c>
      <c r="S14" s="23"/>
      <c r="T14" s="23">
        <v>991.9</v>
      </c>
      <c r="U14" s="23"/>
      <c r="V14" s="23">
        <v>2.13</v>
      </c>
      <c r="W14" s="23">
        <v>2.17</v>
      </c>
      <c r="X14" s="23">
        <v>6</v>
      </c>
    </row>
    <row r="15" spans="1:24" x14ac:dyDescent="0.25">
      <c r="A15" s="22" t="s">
        <v>81</v>
      </c>
      <c r="B15" s="22">
        <v>26</v>
      </c>
      <c r="C15" s="23" t="s">
        <v>82</v>
      </c>
      <c r="D15" s="22" t="s">
        <v>72</v>
      </c>
      <c r="E15" s="23" t="s">
        <v>30</v>
      </c>
      <c r="F15" s="23"/>
      <c r="G15" s="23">
        <v>262</v>
      </c>
      <c r="H15" s="23">
        <v>33</v>
      </c>
      <c r="I15" s="23" t="s">
        <v>83</v>
      </c>
      <c r="J15" s="23">
        <v>26.6</v>
      </c>
      <c r="K15" s="23">
        <v>1</v>
      </c>
      <c r="L15" s="25" t="s">
        <v>84</v>
      </c>
      <c r="M15" s="23" t="s">
        <v>25</v>
      </c>
      <c r="N15" s="25">
        <v>2040</v>
      </c>
      <c r="O15" s="23" t="s">
        <v>85</v>
      </c>
      <c r="P15" s="23" t="s">
        <v>27</v>
      </c>
      <c r="Q15" s="23" t="s">
        <v>33</v>
      </c>
      <c r="R15" s="25" t="s">
        <v>86</v>
      </c>
      <c r="S15" s="23" t="s">
        <v>87</v>
      </c>
      <c r="T15" s="22">
        <v>751.2</v>
      </c>
      <c r="U15" s="23"/>
      <c r="V15" s="23">
        <v>2.09</v>
      </c>
      <c r="W15" s="23">
        <v>2.2599999999999998</v>
      </c>
      <c r="X15" s="23">
        <v>5.2</v>
      </c>
    </row>
    <row r="16" spans="1:24" x14ac:dyDescent="0.25">
      <c r="A16" s="22" t="s">
        <v>88</v>
      </c>
      <c r="B16" s="22">
        <v>27</v>
      </c>
      <c r="C16" s="23" t="s">
        <v>89</v>
      </c>
      <c r="D16" s="22" t="s">
        <v>72</v>
      </c>
      <c r="E16" s="23" t="s">
        <v>30</v>
      </c>
      <c r="F16" s="23"/>
      <c r="G16" s="23">
        <v>260</v>
      </c>
      <c r="H16" s="23">
        <v>28</v>
      </c>
      <c r="I16" s="23" t="s">
        <v>90</v>
      </c>
      <c r="J16" s="23">
        <v>18.2</v>
      </c>
      <c r="K16" s="23">
        <v>0</v>
      </c>
      <c r="L16" s="25" t="s">
        <v>84</v>
      </c>
      <c r="M16" s="25" t="s">
        <v>25</v>
      </c>
      <c r="N16" s="25">
        <v>1796</v>
      </c>
      <c r="O16" s="23" t="s">
        <v>32</v>
      </c>
      <c r="P16" s="23" t="s">
        <v>27</v>
      </c>
      <c r="Q16" s="23" t="s">
        <v>91</v>
      </c>
      <c r="R16" s="25" t="s">
        <v>92</v>
      </c>
      <c r="S16" s="23" t="s">
        <v>87</v>
      </c>
      <c r="T16" s="22">
        <v>209.3</v>
      </c>
      <c r="U16" s="23"/>
      <c r="V16" s="23">
        <v>2.04</v>
      </c>
      <c r="W16" s="23">
        <v>1.96</v>
      </c>
      <c r="X16" s="23">
        <v>5.6</v>
      </c>
    </row>
    <row r="17" spans="1:42" x14ac:dyDescent="0.25">
      <c r="A17" s="22" t="s">
        <v>93</v>
      </c>
      <c r="B17" s="22">
        <v>28</v>
      </c>
      <c r="C17" s="23" t="s">
        <v>94</v>
      </c>
      <c r="D17" s="22" t="s">
        <v>72</v>
      </c>
      <c r="E17" s="23" t="s">
        <v>23</v>
      </c>
      <c r="F17" s="23">
        <v>520</v>
      </c>
      <c r="G17" s="23">
        <v>265</v>
      </c>
      <c r="H17" s="23">
        <v>30</v>
      </c>
      <c r="I17" s="23" t="s">
        <v>95</v>
      </c>
      <c r="J17" s="24">
        <v>19.333729922665082</v>
      </c>
      <c r="K17" s="23">
        <v>1</v>
      </c>
      <c r="L17" s="24" t="s">
        <v>96</v>
      </c>
      <c r="M17" s="23" t="s">
        <v>25</v>
      </c>
      <c r="N17" s="23">
        <v>2246</v>
      </c>
      <c r="O17" s="22" t="s">
        <v>62</v>
      </c>
      <c r="P17" s="22" t="s">
        <v>63</v>
      </c>
      <c r="Q17" s="23" t="s">
        <v>97</v>
      </c>
      <c r="R17" s="23" t="s">
        <v>98</v>
      </c>
      <c r="S17" s="23"/>
      <c r="T17" s="22">
        <v>862.9</v>
      </c>
      <c r="U17" s="22"/>
      <c r="V17" s="22">
        <v>2.08</v>
      </c>
      <c r="W17" s="22">
        <v>1.74</v>
      </c>
      <c r="X17" s="23">
        <v>4.8</v>
      </c>
    </row>
    <row r="18" spans="1:42" x14ac:dyDescent="0.25">
      <c r="A18" s="22" t="s">
        <v>99</v>
      </c>
      <c r="B18" s="22">
        <v>34</v>
      </c>
      <c r="C18" s="23" t="s">
        <v>100</v>
      </c>
      <c r="D18" s="22" t="s">
        <v>72</v>
      </c>
      <c r="E18" s="23" t="s">
        <v>30</v>
      </c>
      <c r="F18" s="23"/>
      <c r="G18" s="23">
        <v>259</v>
      </c>
      <c r="H18" s="23">
        <v>34</v>
      </c>
      <c r="I18" s="23" t="s">
        <v>101</v>
      </c>
      <c r="J18" s="23">
        <v>19.100000000000001</v>
      </c>
      <c r="K18" s="23">
        <v>0</v>
      </c>
      <c r="L18" s="25" t="s">
        <v>102</v>
      </c>
      <c r="M18" s="23" t="s">
        <v>51</v>
      </c>
      <c r="N18" s="25">
        <v>2500</v>
      </c>
      <c r="O18" s="23" t="s">
        <v>32</v>
      </c>
      <c r="P18" s="23" t="s">
        <v>27</v>
      </c>
      <c r="Q18" s="23"/>
      <c r="R18" s="23"/>
      <c r="S18" s="23"/>
      <c r="T18" s="23">
        <v>889.8</v>
      </c>
      <c r="U18" s="23"/>
      <c r="V18" s="23">
        <v>2.09</v>
      </c>
      <c r="W18" s="23">
        <v>2.2599999999999998</v>
      </c>
      <c r="X18" s="23">
        <v>5.9</v>
      </c>
    </row>
    <row r="19" spans="1:42" x14ac:dyDescent="0.25">
      <c r="A19" s="22" t="s">
        <v>103</v>
      </c>
      <c r="B19" s="22">
        <v>35</v>
      </c>
      <c r="C19" s="23" t="s">
        <v>104</v>
      </c>
      <c r="D19" s="22" t="s">
        <v>72</v>
      </c>
      <c r="E19" s="23" t="s">
        <v>30</v>
      </c>
      <c r="F19" s="23"/>
      <c r="G19" s="23">
        <v>260</v>
      </c>
      <c r="H19" s="23">
        <v>34</v>
      </c>
      <c r="I19" s="23" t="s">
        <v>101</v>
      </c>
      <c r="J19" s="23">
        <v>21.3</v>
      </c>
      <c r="K19" s="23">
        <v>0</v>
      </c>
      <c r="L19" s="25" t="s">
        <v>84</v>
      </c>
      <c r="M19" s="25" t="s">
        <v>51</v>
      </c>
      <c r="N19" s="25">
        <v>2240</v>
      </c>
      <c r="O19" s="23" t="s">
        <v>32</v>
      </c>
      <c r="P19" s="23" t="s">
        <v>27</v>
      </c>
      <c r="Q19" s="25" t="s">
        <v>105</v>
      </c>
      <c r="R19" s="23"/>
      <c r="S19" s="23"/>
      <c r="T19" s="23">
        <v>293.39999999999998</v>
      </c>
      <c r="U19" s="23"/>
      <c r="V19" s="23">
        <v>2.06</v>
      </c>
      <c r="W19" s="23">
        <v>2.2799999999999998</v>
      </c>
      <c r="X19" s="23">
        <v>7.7</v>
      </c>
    </row>
    <row r="20" spans="1:42" s="44" customFormat="1" x14ac:dyDescent="0.25">
      <c r="A20" s="41" t="s">
        <v>106</v>
      </c>
      <c r="B20" s="41">
        <v>36</v>
      </c>
      <c r="C20" s="42" t="s">
        <v>107</v>
      </c>
      <c r="D20" s="41" t="s">
        <v>72</v>
      </c>
      <c r="E20" s="43" t="s">
        <v>30</v>
      </c>
      <c r="F20" s="43"/>
      <c r="G20" s="42">
        <v>259</v>
      </c>
      <c r="H20" s="43">
        <v>35</v>
      </c>
      <c r="I20" s="43" t="s">
        <v>44</v>
      </c>
      <c r="J20" s="43">
        <v>20.7</v>
      </c>
      <c r="K20" s="43">
        <v>0</v>
      </c>
      <c r="L20" s="42" t="s">
        <v>84</v>
      </c>
      <c r="M20" s="42" t="s">
        <v>51</v>
      </c>
      <c r="N20" s="42">
        <v>2263</v>
      </c>
      <c r="O20" s="42" t="s">
        <v>108</v>
      </c>
      <c r="P20" s="42" t="s">
        <v>27</v>
      </c>
      <c r="Q20" s="42" t="s">
        <v>109</v>
      </c>
      <c r="R20" s="42" t="s">
        <v>110</v>
      </c>
      <c r="S20" s="43" t="s">
        <v>87</v>
      </c>
      <c r="T20" s="43">
        <v>855.5</v>
      </c>
      <c r="U20" s="43"/>
      <c r="V20" s="43">
        <v>2.09</v>
      </c>
      <c r="W20" s="43">
        <v>2.2799999999999998</v>
      </c>
      <c r="X20" s="43">
        <v>4.3</v>
      </c>
    </row>
    <row r="21" spans="1:42" x14ac:dyDescent="0.25">
      <c r="A21" s="13" t="s">
        <v>111</v>
      </c>
      <c r="B21" s="13">
        <v>37</v>
      </c>
      <c r="C21" s="29" t="s">
        <v>112</v>
      </c>
      <c r="D21" s="15" t="s">
        <v>22</v>
      </c>
      <c r="E21" s="13" t="s">
        <v>23</v>
      </c>
      <c r="F21" s="13"/>
      <c r="G21" s="36">
        <v>269</v>
      </c>
      <c r="H21" s="13">
        <v>25</v>
      </c>
      <c r="I21" s="36" t="s">
        <v>113</v>
      </c>
      <c r="J21" s="13">
        <v>28.7</v>
      </c>
      <c r="K21" s="13">
        <v>1</v>
      </c>
      <c r="L21" s="14">
        <v>86.6</v>
      </c>
      <c r="M21" s="37" t="s">
        <v>25</v>
      </c>
      <c r="N21" s="13">
        <v>3800</v>
      </c>
      <c r="O21" s="13" t="s">
        <v>62</v>
      </c>
      <c r="P21" s="13" t="s">
        <v>63</v>
      </c>
      <c r="Q21" s="13" t="s">
        <v>114</v>
      </c>
      <c r="R21" s="13" t="s">
        <v>115</v>
      </c>
      <c r="S21" s="13"/>
      <c r="T21" s="13">
        <v>1015.5</v>
      </c>
      <c r="U21" s="13"/>
      <c r="V21" s="13"/>
      <c r="W21" s="13"/>
      <c r="X21" s="14"/>
      <c r="AA21" s="31"/>
      <c r="AC21" s="5"/>
      <c r="AD21" s="5"/>
      <c r="AE21" s="5"/>
      <c r="AF21" s="5"/>
      <c r="AG21" s="5"/>
      <c r="AH21" s="5"/>
      <c r="AI21" s="5"/>
      <c r="AJ21" s="5"/>
      <c r="AK21" s="5"/>
      <c r="AL21" s="5"/>
      <c r="AM21" s="5"/>
      <c r="AN21" s="5"/>
      <c r="AO21" s="5"/>
      <c r="AP21" s="5"/>
    </row>
    <row r="22" spans="1:42" x14ac:dyDescent="0.25">
      <c r="A22" s="22" t="s">
        <v>116</v>
      </c>
      <c r="B22" s="22">
        <v>39</v>
      </c>
      <c r="C22" s="27" t="s">
        <v>117</v>
      </c>
      <c r="D22" s="22" t="s">
        <v>72</v>
      </c>
      <c r="E22" s="22" t="s">
        <v>43</v>
      </c>
      <c r="F22" s="22"/>
      <c r="G22" s="27">
        <v>271</v>
      </c>
      <c r="H22" s="27">
        <v>31</v>
      </c>
      <c r="I22" s="27" t="s">
        <v>118</v>
      </c>
      <c r="J22" s="27">
        <v>19.5</v>
      </c>
      <c r="K22" s="22">
        <v>1</v>
      </c>
      <c r="L22" s="22">
        <v>4.7</v>
      </c>
      <c r="M22" s="27" t="s">
        <v>51</v>
      </c>
      <c r="N22" s="27">
        <v>2530</v>
      </c>
      <c r="O22" s="27" t="s">
        <v>119</v>
      </c>
      <c r="P22" s="27" t="s">
        <v>63</v>
      </c>
      <c r="Q22" s="27" t="s">
        <v>97</v>
      </c>
      <c r="R22" s="22"/>
      <c r="S22" s="26" t="s">
        <v>47</v>
      </c>
      <c r="T22" s="23">
        <v>250.5</v>
      </c>
      <c r="U22" s="23"/>
      <c r="V22" s="23"/>
      <c r="W22" s="23"/>
      <c r="X22" s="23">
        <v>4.8</v>
      </c>
    </row>
    <row r="23" spans="1:42" x14ac:dyDescent="0.25">
      <c r="A23" s="22" t="s">
        <v>120</v>
      </c>
      <c r="B23" s="22">
        <v>40</v>
      </c>
      <c r="C23" s="27" t="s">
        <v>121</v>
      </c>
      <c r="D23" s="22" t="s">
        <v>72</v>
      </c>
      <c r="E23" s="22" t="s">
        <v>43</v>
      </c>
      <c r="F23" s="22"/>
      <c r="G23" s="27">
        <v>280</v>
      </c>
      <c r="H23" s="27">
        <v>28</v>
      </c>
      <c r="I23" s="27" t="s">
        <v>122</v>
      </c>
      <c r="J23" s="27">
        <v>19.8</v>
      </c>
      <c r="K23" s="22">
        <v>2</v>
      </c>
      <c r="L23" s="22">
        <v>1</v>
      </c>
      <c r="M23" s="27" t="s">
        <v>51</v>
      </c>
      <c r="N23" s="27">
        <v>2740</v>
      </c>
      <c r="O23" s="27" t="s">
        <v>119</v>
      </c>
      <c r="P23" s="27" t="s">
        <v>63</v>
      </c>
      <c r="Q23" s="27" t="s">
        <v>97</v>
      </c>
      <c r="R23" s="22"/>
      <c r="S23" s="26" t="s">
        <v>47</v>
      </c>
      <c r="T23" s="23">
        <v>635.20000000000005</v>
      </c>
      <c r="U23" s="23"/>
      <c r="V23" s="23"/>
      <c r="W23" s="23"/>
      <c r="X23" s="23">
        <v>5.9</v>
      </c>
    </row>
    <row r="24" spans="1:42" x14ac:dyDescent="0.25">
      <c r="A24" s="50" t="s">
        <v>123</v>
      </c>
      <c r="B24" s="50">
        <v>41</v>
      </c>
      <c r="C24" s="51">
        <v>3</v>
      </c>
      <c r="D24" s="52" t="s">
        <v>22</v>
      </c>
      <c r="E24" s="51" t="s">
        <v>30</v>
      </c>
      <c r="F24" s="51"/>
      <c r="G24" s="51">
        <v>278</v>
      </c>
      <c r="H24" s="53">
        <v>36</v>
      </c>
      <c r="I24" s="51" t="s">
        <v>124</v>
      </c>
      <c r="J24" s="51">
        <v>36</v>
      </c>
      <c r="K24" s="51">
        <v>1</v>
      </c>
      <c r="L24" s="51"/>
      <c r="M24" s="54" t="s">
        <v>404</v>
      </c>
      <c r="N24" s="51">
        <v>4200</v>
      </c>
      <c r="O24" s="51" t="s">
        <v>32</v>
      </c>
      <c r="P24" s="51" t="s">
        <v>27</v>
      </c>
      <c r="Q24" s="51" t="s">
        <v>33</v>
      </c>
      <c r="R24" s="51"/>
      <c r="S24" s="51"/>
      <c r="T24" s="51">
        <v>1131.0999999999999</v>
      </c>
      <c r="U24" s="51"/>
      <c r="V24" s="51">
        <v>2.1</v>
      </c>
      <c r="W24" s="51">
        <v>2.2599999999999998</v>
      </c>
      <c r="X24" s="51">
        <v>3.8</v>
      </c>
    </row>
    <row r="25" spans="1:42" x14ac:dyDescent="0.25">
      <c r="A25" s="50" t="s">
        <v>125</v>
      </c>
      <c r="B25" s="50">
        <v>44</v>
      </c>
      <c r="C25" s="51" t="s">
        <v>126</v>
      </c>
      <c r="D25" s="52" t="s">
        <v>22</v>
      </c>
      <c r="E25" s="51" t="s">
        <v>30</v>
      </c>
      <c r="F25" s="51"/>
      <c r="G25" s="51">
        <v>278</v>
      </c>
      <c r="H25" s="53">
        <v>30</v>
      </c>
      <c r="I25" s="51" t="s">
        <v>127</v>
      </c>
      <c r="J25" s="51">
        <v>21.7</v>
      </c>
      <c r="K25" s="51">
        <v>0</v>
      </c>
      <c r="L25" s="51"/>
      <c r="M25" s="54" t="s">
        <v>405</v>
      </c>
      <c r="N25" s="51">
        <v>3900</v>
      </c>
      <c r="O25" s="51" t="s">
        <v>32</v>
      </c>
      <c r="P25" s="51" t="s">
        <v>27</v>
      </c>
      <c r="Q25" s="51" t="s">
        <v>33</v>
      </c>
      <c r="R25" s="51" t="s">
        <v>40</v>
      </c>
      <c r="S25" s="51"/>
      <c r="T25" s="51">
        <v>346.8</v>
      </c>
      <c r="U25" s="51"/>
      <c r="V25" s="51">
        <v>2.0699999999999998</v>
      </c>
      <c r="W25" s="51">
        <v>2.1800000000000002</v>
      </c>
      <c r="X25" s="51">
        <v>5.7</v>
      </c>
    </row>
    <row r="26" spans="1:42" x14ac:dyDescent="0.25">
      <c r="A26" s="13" t="s">
        <v>128</v>
      </c>
      <c r="B26" s="13">
        <v>48</v>
      </c>
      <c r="C26" s="14" t="s">
        <v>129</v>
      </c>
      <c r="D26" s="15" t="s">
        <v>22</v>
      </c>
      <c r="E26" s="14" t="s">
        <v>23</v>
      </c>
      <c r="F26" s="14" t="s">
        <v>130</v>
      </c>
      <c r="G26" s="14">
        <v>269</v>
      </c>
      <c r="H26" s="14">
        <v>30</v>
      </c>
      <c r="I26" s="14" t="s">
        <v>44</v>
      </c>
      <c r="J26" s="16">
        <v>20.015495867768596</v>
      </c>
      <c r="K26" s="14">
        <v>2</v>
      </c>
      <c r="L26" s="16" t="s">
        <v>68</v>
      </c>
      <c r="M26" s="14" t="s">
        <v>25</v>
      </c>
      <c r="N26" s="14">
        <v>4090</v>
      </c>
      <c r="O26" s="14" t="s">
        <v>26</v>
      </c>
      <c r="P26" s="14" t="s">
        <v>27</v>
      </c>
      <c r="Q26" s="14" t="s">
        <v>28</v>
      </c>
      <c r="R26" s="14" t="s">
        <v>130</v>
      </c>
      <c r="S26" s="14"/>
      <c r="T26" s="13">
        <v>1113.0999999999999</v>
      </c>
      <c r="U26" s="13"/>
      <c r="V26" s="13">
        <v>2.1</v>
      </c>
      <c r="W26" s="13">
        <v>2.2999999999999998</v>
      </c>
      <c r="X26" s="14">
        <v>5.0999999999999996</v>
      </c>
    </row>
    <row r="27" spans="1:42" x14ac:dyDescent="0.25">
      <c r="A27" s="13" t="s">
        <v>131</v>
      </c>
      <c r="B27" s="13">
        <v>52</v>
      </c>
      <c r="C27" s="14" t="s">
        <v>132</v>
      </c>
      <c r="D27" s="15" t="s">
        <v>22</v>
      </c>
      <c r="E27" s="14" t="s">
        <v>23</v>
      </c>
      <c r="F27" s="14">
        <v>1000</v>
      </c>
      <c r="G27" s="14">
        <v>275</v>
      </c>
      <c r="H27" s="14">
        <v>33</v>
      </c>
      <c r="I27" s="14" t="s">
        <v>44</v>
      </c>
      <c r="J27" s="16">
        <v>33.327562326869803</v>
      </c>
      <c r="K27" s="14">
        <v>3</v>
      </c>
      <c r="L27" s="16" t="s">
        <v>68</v>
      </c>
      <c r="M27" s="14" t="s">
        <v>25</v>
      </c>
      <c r="N27" s="14">
        <v>4040</v>
      </c>
      <c r="O27" s="14" t="s">
        <v>26</v>
      </c>
      <c r="P27" s="14" t="s">
        <v>27</v>
      </c>
      <c r="Q27" s="14" t="s">
        <v>28</v>
      </c>
      <c r="R27" s="14" t="s">
        <v>133</v>
      </c>
      <c r="S27" s="14"/>
      <c r="T27" s="13">
        <v>716.9</v>
      </c>
      <c r="U27" s="13"/>
      <c r="V27" s="13">
        <v>2.0699999999999998</v>
      </c>
      <c r="W27" s="13">
        <v>2.27</v>
      </c>
      <c r="X27" s="14">
        <v>6.8</v>
      </c>
    </row>
    <row r="28" spans="1:42" x14ac:dyDescent="0.25">
      <c r="A28" s="13" t="s">
        <v>134</v>
      </c>
      <c r="B28" s="13">
        <v>54</v>
      </c>
      <c r="C28" s="13" t="s">
        <v>135</v>
      </c>
      <c r="D28" s="15" t="s">
        <v>22</v>
      </c>
      <c r="E28" s="13" t="s">
        <v>23</v>
      </c>
      <c r="F28" s="13">
        <v>750</v>
      </c>
      <c r="G28" s="13">
        <v>278</v>
      </c>
      <c r="H28" s="13">
        <v>29</v>
      </c>
      <c r="I28" s="13" t="s">
        <v>136</v>
      </c>
      <c r="J28" s="17">
        <v>27.915518824609737</v>
      </c>
      <c r="K28" s="13">
        <v>1</v>
      </c>
      <c r="L28" s="17" t="s">
        <v>50</v>
      </c>
      <c r="M28" s="13" t="s">
        <v>51</v>
      </c>
      <c r="N28" s="13">
        <v>3640</v>
      </c>
      <c r="O28" s="13" t="s">
        <v>62</v>
      </c>
      <c r="P28" s="13" t="s">
        <v>63</v>
      </c>
      <c r="Q28" s="13" t="s">
        <v>137</v>
      </c>
      <c r="R28" s="13" t="s">
        <v>138</v>
      </c>
      <c r="S28" s="14"/>
      <c r="T28" s="14">
        <v>1851.3</v>
      </c>
      <c r="U28" s="13"/>
      <c r="V28" s="13">
        <v>2.09</v>
      </c>
      <c r="W28" s="13">
        <v>2.31</v>
      </c>
      <c r="X28" s="14">
        <v>3.6</v>
      </c>
    </row>
    <row r="29" spans="1:42" x14ac:dyDescent="0.25">
      <c r="A29" s="13" t="s">
        <v>139</v>
      </c>
      <c r="B29" s="13">
        <v>56</v>
      </c>
      <c r="C29" s="14" t="s">
        <v>140</v>
      </c>
      <c r="D29" s="15" t="s">
        <v>22</v>
      </c>
      <c r="E29" s="14" t="s">
        <v>23</v>
      </c>
      <c r="F29" s="14">
        <v>1109</v>
      </c>
      <c r="G29" s="14">
        <v>266</v>
      </c>
      <c r="H29" s="14">
        <v>36</v>
      </c>
      <c r="I29" s="14" t="s">
        <v>44</v>
      </c>
      <c r="J29" s="16">
        <v>38.857142857142854</v>
      </c>
      <c r="K29" s="14">
        <v>2</v>
      </c>
      <c r="L29" s="16"/>
      <c r="M29" s="14" t="s">
        <v>25</v>
      </c>
      <c r="N29" s="14">
        <v>5060</v>
      </c>
      <c r="O29" s="14" t="s">
        <v>26</v>
      </c>
      <c r="P29" s="14" t="s">
        <v>27</v>
      </c>
      <c r="Q29" s="14" t="s">
        <v>28</v>
      </c>
      <c r="R29" s="14" t="s">
        <v>141</v>
      </c>
      <c r="S29" s="14" t="s">
        <v>87</v>
      </c>
      <c r="T29" s="14">
        <v>131.9</v>
      </c>
      <c r="U29" s="14"/>
      <c r="V29" s="14">
        <v>1.94</v>
      </c>
      <c r="W29" s="14">
        <v>1.32</v>
      </c>
      <c r="X29" s="14">
        <v>4.4000000000000004</v>
      </c>
    </row>
    <row r="30" spans="1:42" x14ac:dyDescent="0.25">
      <c r="A30" s="13" t="s">
        <v>142</v>
      </c>
      <c r="B30" s="13">
        <v>62</v>
      </c>
      <c r="C30" s="21" t="s">
        <v>143</v>
      </c>
      <c r="D30" s="15" t="s">
        <v>22</v>
      </c>
      <c r="E30" s="13" t="s">
        <v>43</v>
      </c>
      <c r="F30" s="13"/>
      <c r="G30" s="21">
        <v>286</v>
      </c>
      <c r="H30" s="21">
        <v>33</v>
      </c>
      <c r="I30" s="21" t="s">
        <v>44</v>
      </c>
      <c r="J30" s="21">
        <v>26.6</v>
      </c>
      <c r="K30" s="13">
        <v>3</v>
      </c>
      <c r="L30" s="13">
        <v>87.4</v>
      </c>
      <c r="M30" s="21" t="s">
        <v>25</v>
      </c>
      <c r="N30" s="21">
        <v>4270</v>
      </c>
      <c r="O30" s="21" t="s">
        <v>119</v>
      </c>
      <c r="P30" s="21" t="s">
        <v>63</v>
      </c>
      <c r="Q30" s="21" t="s">
        <v>46</v>
      </c>
      <c r="R30" s="20"/>
      <c r="S30" s="20" t="s">
        <v>47</v>
      </c>
      <c r="T30" s="14">
        <v>310.8</v>
      </c>
      <c r="U30" s="14"/>
      <c r="V30" s="14"/>
      <c r="W30" s="14"/>
      <c r="X30" s="13">
        <v>3.3</v>
      </c>
    </row>
    <row r="31" spans="1:42" s="44" customFormat="1" x14ac:dyDescent="0.25">
      <c r="A31" s="41" t="s">
        <v>144</v>
      </c>
      <c r="B31" s="41">
        <v>63</v>
      </c>
      <c r="C31" s="45" t="s">
        <v>145</v>
      </c>
      <c r="D31" s="46" t="s">
        <v>22</v>
      </c>
      <c r="E31" s="45" t="s">
        <v>43</v>
      </c>
      <c r="F31" s="43"/>
      <c r="G31" s="45">
        <v>287</v>
      </c>
      <c r="H31" s="45">
        <v>28</v>
      </c>
      <c r="I31" s="45" t="s">
        <v>118</v>
      </c>
      <c r="J31" s="45">
        <v>22</v>
      </c>
      <c r="K31" s="43">
        <v>2</v>
      </c>
      <c r="L31" s="43">
        <v>60.6</v>
      </c>
      <c r="M31" s="43" t="s">
        <v>25</v>
      </c>
      <c r="N31" s="45">
        <v>3655</v>
      </c>
      <c r="O31" s="43" t="s">
        <v>32</v>
      </c>
      <c r="P31" s="43" t="s">
        <v>27</v>
      </c>
      <c r="Q31" s="43"/>
      <c r="R31" s="43"/>
      <c r="S31" s="45" t="s">
        <v>47</v>
      </c>
      <c r="T31" s="43">
        <v>157.6</v>
      </c>
      <c r="U31" s="43"/>
      <c r="V31" s="43"/>
      <c r="W31" s="43"/>
      <c r="X31" s="43">
        <v>4</v>
      </c>
    </row>
    <row r="32" spans="1:42" s="44" customFormat="1" x14ac:dyDescent="0.25">
      <c r="A32" s="41" t="s">
        <v>146</v>
      </c>
      <c r="B32" s="41">
        <v>64</v>
      </c>
      <c r="C32" s="42">
        <v>62</v>
      </c>
      <c r="D32" s="41" t="s">
        <v>72</v>
      </c>
      <c r="E32" s="42" t="s">
        <v>147</v>
      </c>
      <c r="F32" s="42">
        <v>0.3695</v>
      </c>
      <c r="G32" s="42">
        <v>261</v>
      </c>
      <c r="H32" s="42">
        <v>29</v>
      </c>
      <c r="I32" s="43"/>
      <c r="J32" s="42">
        <v>21</v>
      </c>
      <c r="K32" s="43"/>
      <c r="L32" s="42" t="s">
        <v>148</v>
      </c>
      <c r="M32" s="43" t="s">
        <v>51</v>
      </c>
      <c r="N32" s="42">
        <v>2460</v>
      </c>
      <c r="O32" s="43" t="s">
        <v>32</v>
      </c>
      <c r="P32" s="43" t="s">
        <v>27</v>
      </c>
      <c r="Q32" s="42" t="s">
        <v>149</v>
      </c>
      <c r="R32" s="42"/>
      <c r="S32" s="43"/>
      <c r="T32" s="43">
        <v>79.5</v>
      </c>
      <c r="U32" s="43"/>
      <c r="V32" s="43">
        <v>2.08</v>
      </c>
      <c r="W32" s="43">
        <v>0.49</v>
      </c>
      <c r="X32" s="41">
        <v>2.1</v>
      </c>
    </row>
    <row r="33" spans="1:42" x14ac:dyDescent="0.25">
      <c r="A33" s="22" t="s">
        <v>150</v>
      </c>
      <c r="B33" s="22">
        <v>38</v>
      </c>
      <c r="C33" s="25">
        <v>277</v>
      </c>
      <c r="D33" s="22" t="s">
        <v>72</v>
      </c>
      <c r="E33" s="25" t="s">
        <v>147</v>
      </c>
      <c r="F33" s="25">
        <v>0.34200000000000003</v>
      </c>
      <c r="G33" s="25">
        <v>269</v>
      </c>
      <c r="H33" s="25">
        <v>28</v>
      </c>
      <c r="I33" s="23"/>
      <c r="J33" s="25">
        <v>22.45</v>
      </c>
      <c r="K33" s="23"/>
      <c r="L33" s="25" t="s">
        <v>151</v>
      </c>
      <c r="M33" s="23" t="s">
        <v>25</v>
      </c>
      <c r="N33" s="25">
        <v>2215</v>
      </c>
      <c r="O33" s="25" t="s">
        <v>152</v>
      </c>
      <c r="P33" s="25" t="s">
        <v>63</v>
      </c>
      <c r="Q33" s="25" t="s">
        <v>153</v>
      </c>
      <c r="R33" s="25" t="s">
        <v>154</v>
      </c>
      <c r="S33" s="23" t="s">
        <v>87</v>
      </c>
      <c r="T33" s="23">
        <v>894.4</v>
      </c>
      <c r="U33" s="23"/>
      <c r="V33" s="23">
        <v>2.12</v>
      </c>
      <c r="W33" s="23">
        <v>1.6</v>
      </c>
      <c r="X33" s="22" t="s">
        <v>155</v>
      </c>
      <c r="AA33" s="31"/>
      <c r="AC33" s="5"/>
      <c r="AD33" s="5"/>
      <c r="AE33" s="5"/>
      <c r="AF33" s="5"/>
      <c r="AG33" s="5"/>
      <c r="AH33" s="5"/>
      <c r="AI33" s="5"/>
      <c r="AJ33" s="5"/>
      <c r="AK33" s="5"/>
      <c r="AL33" s="5"/>
      <c r="AM33" s="5"/>
      <c r="AN33" s="5"/>
      <c r="AO33" s="5"/>
      <c r="AP33" s="5"/>
    </row>
    <row r="34" spans="1:42" x14ac:dyDescent="0.25">
      <c r="A34" s="22" t="s">
        <v>156</v>
      </c>
      <c r="B34" s="22">
        <v>68</v>
      </c>
      <c r="C34" s="25">
        <v>364</v>
      </c>
      <c r="D34" s="22" t="s">
        <v>72</v>
      </c>
      <c r="E34" s="25" t="s">
        <v>147</v>
      </c>
      <c r="F34" s="25">
        <v>0.33079999999999998</v>
      </c>
      <c r="G34" s="25">
        <v>261</v>
      </c>
      <c r="H34" s="25">
        <v>31</v>
      </c>
      <c r="I34" s="23"/>
      <c r="J34" s="25">
        <v>20</v>
      </c>
      <c r="K34" s="23"/>
      <c r="L34" s="25" t="s">
        <v>148</v>
      </c>
      <c r="M34" s="23" t="s">
        <v>25</v>
      </c>
      <c r="N34" s="25">
        <v>2430</v>
      </c>
      <c r="O34" s="25" t="s">
        <v>157</v>
      </c>
      <c r="P34" s="25" t="s">
        <v>27</v>
      </c>
      <c r="Q34" s="25" t="s">
        <v>158</v>
      </c>
      <c r="R34" s="25"/>
      <c r="S34" s="23"/>
      <c r="T34" s="23">
        <v>2711.7</v>
      </c>
      <c r="U34" s="23"/>
      <c r="V34" s="23">
        <v>2.0699999999999998</v>
      </c>
      <c r="W34" s="23">
        <v>2.29</v>
      </c>
      <c r="X34" s="22">
        <v>2.7</v>
      </c>
    </row>
    <row r="35" spans="1:42" s="44" customFormat="1" x14ac:dyDescent="0.25">
      <c r="A35" s="41" t="s">
        <v>159</v>
      </c>
      <c r="B35" s="41">
        <v>70</v>
      </c>
      <c r="C35" s="42">
        <v>409</v>
      </c>
      <c r="D35" s="41" t="s">
        <v>72</v>
      </c>
      <c r="E35" s="42" t="s">
        <v>147</v>
      </c>
      <c r="F35" s="42" t="s">
        <v>160</v>
      </c>
      <c r="G35" s="42">
        <v>263</v>
      </c>
      <c r="H35" s="42">
        <v>16</v>
      </c>
      <c r="I35" s="43"/>
      <c r="J35" s="42">
        <v>18</v>
      </c>
      <c r="K35" s="43"/>
      <c r="L35" s="42" t="s">
        <v>151</v>
      </c>
      <c r="M35" s="43" t="s">
        <v>51</v>
      </c>
      <c r="N35" s="42">
        <v>2019.0000000000002</v>
      </c>
      <c r="O35" s="42" t="s">
        <v>152</v>
      </c>
      <c r="P35" s="42" t="s">
        <v>63</v>
      </c>
      <c r="Q35" s="42" t="s">
        <v>161</v>
      </c>
      <c r="R35" s="42" t="s">
        <v>162</v>
      </c>
      <c r="S35" s="43" t="s">
        <v>163</v>
      </c>
      <c r="T35" s="43">
        <v>333.6</v>
      </c>
      <c r="U35" s="43"/>
      <c r="V35" s="43">
        <v>2.0699999999999998</v>
      </c>
      <c r="W35" s="43">
        <v>2.12</v>
      </c>
      <c r="X35" s="41">
        <v>2.5</v>
      </c>
    </row>
    <row r="36" spans="1:42" x14ac:dyDescent="0.25">
      <c r="A36" s="22" t="s">
        <v>164</v>
      </c>
      <c r="B36" s="22">
        <v>71</v>
      </c>
      <c r="C36" s="23" t="s">
        <v>165</v>
      </c>
      <c r="D36" s="22" t="s">
        <v>72</v>
      </c>
      <c r="E36" s="23" t="s">
        <v>30</v>
      </c>
      <c r="F36" s="23"/>
      <c r="G36" s="23">
        <v>262</v>
      </c>
      <c r="H36" s="23">
        <v>37</v>
      </c>
      <c r="I36" s="23" t="s">
        <v>166</v>
      </c>
      <c r="J36" s="23">
        <v>21</v>
      </c>
      <c r="K36" s="23">
        <v>1</v>
      </c>
      <c r="L36" s="23" t="s">
        <v>84</v>
      </c>
      <c r="M36" s="23" t="s">
        <v>51</v>
      </c>
      <c r="N36" s="23">
        <v>2180</v>
      </c>
      <c r="O36" s="23" t="s">
        <v>32</v>
      </c>
      <c r="P36" s="23" t="s">
        <v>27</v>
      </c>
      <c r="Q36" s="23"/>
      <c r="R36" s="23" t="s">
        <v>167</v>
      </c>
      <c r="S36" s="23"/>
      <c r="T36" s="23">
        <v>458</v>
      </c>
      <c r="U36" s="22"/>
      <c r="V36" s="22">
        <v>2.06</v>
      </c>
      <c r="W36" s="22">
        <v>2.2599999999999998</v>
      </c>
      <c r="X36" s="22">
        <v>4.5</v>
      </c>
    </row>
    <row r="37" spans="1:42" x14ac:dyDescent="0.25">
      <c r="A37" s="22" t="s">
        <v>168</v>
      </c>
      <c r="B37" s="22">
        <v>72</v>
      </c>
      <c r="C37" s="23" t="s">
        <v>169</v>
      </c>
      <c r="D37" s="22" t="s">
        <v>72</v>
      </c>
      <c r="E37" s="23" t="s">
        <v>30</v>
      </c>
      <c r="F37" s="23"/>
      <c r="G37" s="23">
        <v>268</v>
      </c>
      <c r="H37" s="23">
        <v>37</v>
      </c>
      <c r="I37" s="23" t="s">
        <v>44</v>
      </c>
      <c r="J37" s="23">
        <v>22</v>
      </c>
      <c r="K37" s="23">
        <v>1</v>
      </c>
      <c r="L37" s="25" t="s">
        <v>170</v>
      </c>
      <c r="M37" s="23" t="s">
        <v>25</v>
      </c>
      <c r="N37" s="25">
        <v>1153</v>
      </c>
      <c r="O37" s="23" t="s">
        <v>32</v>
      </c>
      <c r="P37" s="23" t="s">
        <v>27</v>
      </c>
      <c r="Q37" s="23" t="s">
        <v>91</v>
      </c>
      <c r="R37" s="25" t="s">
        <v>171</v>
      </c>
      <c r="S37" s="23"/>
      <c r="T37" s="23">
        <v>377.1</v>
      </c>
      <c r="U37" s="23"/>
      <c r="V37" s="23">
        <v>2.06</v>
      </c>
      <c r="W37" s="23">
        <v>2.19</v>
      </c>
      <c r="X37" s="23">
        <v>3.5</v>
      </c>
    </row>
    <row r="38" spans="1:42" x14ac:dyDescent="0.25">
      <c r="A38" s="22" t="s">
        <v>172</v>
      </c>
      <c r="B38" s="22">
        <v>73</v>
      </c>
      <c r="C38" s="23" t="s">
        <v>173</v>
      </c>
      <c r="D38" s="22" t="s">
        <v>72</v>
      </c>
      <c r="E38" s="23" t="s">
        <v>23</v>
      </c>
      <c r="F38" s="23" t="s">
        <v>130</v>
      </c>
      <c r="G38" s="23">
        <v>260</v>
      </c>
      <c r="H38" s="23">
        <v>33</v>
      </c>
      <c r="I38" s="23" t="s">
        <v>118</v>
      </c>
      <c r="J38" s="24">
        <v>35.6718192627824</v>
      </c>
      <c r="K38" s="23">
        <v>2</v>
      </c>
      <c r="L38" s="24" t="s">
        <v>96</v>
      </c>
      <c r="M38" s="23" t="s">
        <v>25</v>
      </c>
      <c r="N38" s="23">
        <v>2130</v>
      </c>
      <c r="O38" s="23" t="s">
        <v>26</v>
      </c>
      <c r="P38" s="23" t="s">
        <v>27</v>
      </c>
      <c r="Q38" s="23" t="s">
        <v>74</v>
      </c>
      <c r="R38" s="23" t="s">
        <v>174</v>
      </c>
      <c r="S38" s="23"/>
      <c r="T38" s="22">
        <v>543.5</v>
      </c>
      <c r="U38" s="22"/>
      <c r="V38" s="22">
        <v>2.09</v>
      </c>
      <c r="W38" s="22">
        <v>1.1100000000000001</v>
      </c>
      <c r="X38" s="22">
        <v>3.5</v>
      </c>
    </row>
    <row r="39" spans="1:42" x14ac:dyDescent="0.25">
      <c r="A39" s="22" t="s">
        <v>175</v>
      </c>
      <c r="B39" s="22">
        <v>74</v>
      </c>
      <c r="C39" s="23" t="s">
        <v>176</v>
      </c>
      <c r="D39" s="22" t="s">
        <v>72</v>
      </c>
      <c r="E39" s="23" t="s">
        <v>23</v>
      </c>
      <c r="F39" s="23">
        <v>380</v>
      </c>
      <c r="G39" s="23">
        <v>267</v>
      </c>
      <c r="H39" s="23">
        <v>30</v>
      </c>
      <c r="I39" s="23" t="s">
        <v>44</v>
      </c>
      <c r="J39" s="24">
        <v>19.979188345473464</v>
      </c>
      <c r="K39" s="23">
        <v>2</v>
      </c>
      <c r="L39" s="24" t="s">
        <v>96</v>
      </c>
      <c r="M39" s="23" t="s">
        <v>51</v>
      </c>
      <c r="N39" s="23">
        <v>2225</v>
      </c>
      <c r="O39" s="23" t="s">
        <v>26</v>
      </c>
      <c r="P39" s="23" t="s">
        <v>27</v>
      </c>
      <c r="Q39" s="23" t="s">
        <v>74</v>
      </c>
      <c r="R39" s="23" t="s">
        <v>177</v>
      </c>
      <c r="S39" s="23"/>
      <c r="T39" s="22">
        <v>111.5</v>
      </c>
      <c r="U39" s="22"/>
      <c r="V39" s="22">
        <v>2.12</v>
      </c>
      <c r="W39" s="22">
        <v>1.43</v>
      </c>
      <c r="X39" s="23">
        <v>6.3</v>
      </c>
    </row>
    <row r="40" spans="1:42" x14ac:dyDescent="0.25">
      <c r="A40" s="22" t="s">
        <v>178</v>
      </c>
      <c r="B40" s="22">
        <v>75</v>
      </c>
      <c r="C40" s="23" t="s">
        <v>179</v>
      </c>
      <c r="D40" s="22" t="s">
        <v>72</v>
      </c>
      <c r="E40" s="23" t="s">
        <v>23</v>
      </c>
      <c r="F40" s="23">
        <v>455</v>
      </c>
      <c r="G40" s="23">
        <v>264</v>
      </c>
      <c r="H40" s="23">
        <v>46</v>
      </c>
      <c r="I40" s="23" t="s">
        <v>24</v>
      </c>
      <c r="J40" s="24">
        <v>28.373702422145332</v>
      </c>
      <c r="K40" s="23">
        <v>1</v>
      </c>
      <c r="L40" s="24" t="s">
        <v>96</v>
      </c>
      <c r="M40" s="23" t="s">
        <v>25</v>
      </c>
      <c r="N40" s="23">
        <v>2370</v>
      </c>
      <c r="O40" s="23" t="s">
        <v>26</v>
      </c>
      <c r="P40" s="23" t="s">
        <v>27</v>
      </c>
      <c r="Q40" s="23" t="s">
        <v>74</v>
      </c>
      <c r="R40" s="23" t="s">
        <v>130</v>
      </c>
      <c r="S40" s="23"/>
      <c r="T40" s="22">
        <v>681.7</v>
      </c>
      <c r="U40" s="22"/>
      <c r="V40" s="22">
        <v>2.11</v>
      </c>
      <c r="W40" s="22">
        <v>2.15</v>
      </c>
      <c r="X40" s="23">
        <v>5.2</v>
      </c>
    </row>
    <row r="41" spans="1:42" x14ac:dyDescent="0.25">
      <c r="A41" s="22" t="s">
        <v>180</v>
      </c>
      <c r="B41" s="22">
        <v>76</v>
      </c>
      <c r="C41" s="23" t="s">
        <v>181</v>
      </c>
      <c r="D41" s="22" t="s">
        <v>72</v>
      </c>
      <c r="E41" s="23" t="s">
        <v>23</v>
      </c>
      <c r="F41" s="23">
        <v>590</v>
      </c>
      <c r="G41" s="23">
        <v>270</v>
      </c>
      <c r="H41" s="23">
        <v>27</v>
      </c>
      <c r="I41" s="23" t="s">
        <v>182</v>
      </c>
      <c r="J41" s="24">
        <v>21.218317194552675</v>
      </c>
      <c r="K41" s="23">
        <v>1</v>
      </c>
      <c r="L41" s="24" t="s">
        <v>96</v>
      </c>
      <c r="M41" s="23" t="s">
        <v>25</v>
      </c>
      <c r="N41" s="23">
        <v>2460</v>
      </c>
      <c r="O41" s="23" t="s">
        <v>26</v>
      </c>
      <c r="P41" s="23" t="s">
        <v>27</v>
      </c>
      <c r="Q41" s="23" t="s">
        <v>74</v>
      </c>
      <c r="R41" s="23" t="s">
        <v>183</v>
      </c>
      <c r="S41" s="23"/>
      <c r="T41" s="22">
        <v>941.8</v>
      </c>
      <c r="U41" s="22"/>
      <c r="V41" s="22">
        <v>1.96</v>
      </c>
      <c r="W41" s="22">
        <v>1.69</v>
      </c>
      <c r="X41" s="22">
        <v>4.2</v>
      </c>
    </row>
    <row r="42" spans="1:42" x14ac:dyDescent="0.25">
      <c r="A42" s="22" t="s">
        <v>184</v>
      </c>
      <c r="B42" s="22">
        <v>77</v>
      </c>
      <c r="C42" s="23" t="s">
        <v>185</v>
      </c>
      <c r="D42" s="22" t="s">
        <v>72</v>
      </c>
      <c r="E42" s="23" t="s">
        <v>23</v>
      </c>
      <c r="F42" s="23">
        <v>380</v>
      </c>
      <c r="G42" s="23">
        <v>265</v>
      </c>
      <c r="H42" s="23">
        <v>31</v>
      </c>
      <c r="I42" s="23" t="s">
        <v>186</v>
      </c>
      <c r="J42" s="24">
        <v>22.313278429145196</v>
      </c>
      <c r="K42" s="23">
        <v>1</v>
      </c>
      <c r="L42" s="24">
        <v>3.0356514550099467</v>
      </c>
      <c r="M42" s="23" t="s">
        <v>25</v>
      </c>
      <c r="N42" s="23">
        <v>2320</v>
      </c>
      <c r="O42" s="23" t="s">
        <v>26</v>
      </c>
      <c r="P42" s="23" t="s">
        <v>27</v>
      </c>
      <c r="Q42" s="23" t="s">
        <v>74</v>
      </c>
      <c r="R42" s="23"/>
      <c r="S42" s="23"/>
      <c r="T42" s="22">
        <v>1721.8</v>
      </c>
      <c r="U42" s="22"/>
      <c r="V42" s="22">
        <v>2.0699999999999998</v>
      </c>
      <c r="W42" s="22">
        <v>1.9</v>
      </c>
      <c r="X42" s="22">
        <v>4</v>
      </c>
    </row>
    <row r="43" spans="1:42" x14ac:dyDescent="0.25">
      <c r="A43" s="22" t="s">
        <v>187</v>
      </c>
      <c r="B43" s="22">
        <v>78</v>
      </c>
      <c r="C43" s="23" t="s">
        <v>188</v>
      </c>
      <c r="D43" s="22" t="s">
        <v>72</v>
      </c>
      <c r="E43" s="23" t="s">
        <v>23</v>
      </c>
      <c r="F43" s="23">
        <v>370</v>
      </c>
      <c r="G43" s="23">
        <v>261</v>
      </c>
      <c r="H43" s="23">
        <v>36</v>
      </c>
      <c r="I43" s="23" t="s">
        <v>189</v>
      </c>
      <c r="J43" s="24">
        <v>24.444444444444443</v>
      </c>
      <c r="K43" s="23">
        <v>1</v>
      </c>
      <c r="L43" s="24">
        <v>2.6361512923846475</v>
      </c>
      <c r="M43" s="23" t="s">
        <v>51</v>
      </c>
      <c r="N43" s="23">
        <v>2200</v>
      </c>
      <c r="O43" s="23" t="s">
        <v>26</v>
      </c>
      <c r="P43" s="23" t="s">
        <v>27</v>
      </c>
      <c r="Q43" s="23" t="s">
        <v>74</v>
      </c>
      <c r="R43" s="23"/>
      <c r="S43" s="23"/>
      <c r="T43" s="22">
        <v>356.4</v>
      </c>
      <c r="U43" s="22"/>
      <c r="V43" s="22">
        <v>2.04</v>
      </c>
      <c r="W43" s="22">
        <v>1.76</v>
      </c>
      <c r="X43" s="22">
        <v>4</v>
      </c>
    </row>
    <row r="44" spans="1:42" x14ac:dyDescent="0.25">
      <c r="A44" s="22" t="s">
        <v>190</v>
      </c>
      <c r="B44" s="22">
        <v>79</v>
      </c>
      <c r="C44" s="23" t="s">
        <v>191</v>
      </c>
      <c r="D44" s="22" t="s">
        <v>72</v>
      </c>
      <c r="E44" s="23" t="s">
        <v>23</v>
      </c>
      <c r="F44" s="23">
        <v>520</v>
      </c>
      <c r="G44" s="23">
        <v>262</v>
      </c>
      <c r="H44" s="23">
        <v>32</v>
      </c>
      <c r="I44" s="23" t="s">
        <v>192</v>
      </c>
      <c r="J44" s="24">
        <v>21.907582457706194</v>
      </c>
      <c r="K44" s="23">
        <v>1</v>
      </c>
      <c r="L44" s="24"/>
      <c r="M44" s="23" t="s">
        <v>51</v>
      </c>
      <c r="N44" s="23">
        <v>2270</v>
      </c>
      <c r="O44" s="23" t="s">
        <v>26</v>
      </c>
      <c r="P44" s="23" t="s">
        <v>27</v>
      </c>
      <c r="Q44" s="23" t="s">
        <v>74</v>
      </c>
      <c r="R44" s="23" t="s">
        <v>193</v>
      </c>
      <c r="S44" s="23"/>
      <c r="T44" s="22">
        <v>347.5</v>
      </c>
      <c r="U44" s="23"/>
      <c r="V44" s="23">
        <v>2.1</v>
      </c>
      <c r="W44" s="23">
        <v>1.02</v>
      </c>
      <c r="X44" s="23">
        <v>5.6</v>
      </c>
    </row>
    <row r="45" spans="1:42" s="44" customFormat="1" x14ac:dyDescent="0.25">
      <c r="A45" s="41" t="s">
        <v>194</v>
      </c>
      <c r="B45" s="41">
        <v>80</v>
      </c>
      <c r="C45" s="45" t="s">
        <v>195</v>
      </c>
      <c r="D45" s="41" t="s">
        <v>72</v>
      </c>
      <c r="E45" s="45" t="s">
        <v>43</v>
      </c>
      <c r="F45" s="43"/>
      <c r="G45" s="45">
        <v>273</v>
      </c>
      <c r="H45" s="45">
        <v>26</v>
      </c>
      <c r="I45" s="45" t="s">
        <v>44</v>
      </c>
      <c r="J45" s="45">
        <v>22.7</v>
      </c>
      <c r="K45" s="43">
        <v>1</v>
      </c>
      <c r="L45" s="43">
        <v>1</v>
      </c>
      <c r="M45" s="45" t="s">
        <v>25</v>
      </c>
      <c r="N45" s="45">
        <f ca="1">IFERROR(__xludf.DUMMYFUNCTION("""COMPUTED_VALUE"""),2400)</f>
        <v>2400</v>
      </c>
      <c r="O45" s="45" t="s">
        <v>119</v>
      </c>
      <c r="P45" s="45" t="s">
        <v>63</v>
      </c>
      <c r="Q45" s="45" t="s">
        <v>114</v>
      </c>
      <c r="R45" s="43"/>
      <c r="S45" s="43" t="s">
        <v>196</v>
      </c>
      <c r="T45" s="43">
        <v>104.4</v>
      </c>
      <c r="U45" s="43"/>
      <c r="V45" s="43">
        <v>2.02</v>
      </c>
      <c r="W45" s="43">
        <v>1.9</v>
      </c>
      <c r="X45" s="43">
        <v>2.9</v>
      </c>
    </row>
    <row r="46" spans="1:42" x14ac:dyDescent="0.25">
      <c r="A46" s="22" t="s">
        <v>197</v>
      </c>
      <c r="B46" s="22">
        <v>81</v>
      </c>
      <c r="C46" s="26" t="s">
        <v>198</v>
      </c>
      <c r="D46" s="22" t="s">
        <v>72</v>
      </c>
      <c r="E46" s="26" t="s">
        <v>43</v>
      </c>
      <c r="F46" s="23"/>
      <c r="G46" s="26">
        <v>272</v>
      </c>
      <c r="H46" s="26">
        <v>34</v>
      </c>
      <c r="I46" s="26" t="s">
        <v>118</v>
      </c>
      <c r="J46" s="26">
        <v>22.2</v>
      </c>
      <c r="K46" s="23">
        <v>1</v>
      </c>
      <c r="L46" s="23">
        <v>1.7</v>
      </c>
      <c r="M46" s="26" t="s">
        <v>25</v>
      </c>
      <c r="N46" s="26">
        <f ca="1">IFERROR(__xludf.DUMMYFUNCTION("""COMPUTED_VALUE"""),2345)</f>
        <v>2345</v>
      </c>
      <c r="O46" s="26" t="s">
        <v>45</v>
      </c>
      <c r="P46" s="26" t="s">
        <v>27</v>
      </c>
      <c r="Q46" s="26" t="s">
        <v>114</v>
      </c>
      <c r="R46" s="23"/>
      <c r="S46" s="23" t="s">
        <v>196</v>
      </c>
      <c r="T46" s="23">
        <v>239</v>
      </c>
      <c r="U46" s="23"/>
      <c r="V46" s="23"/>
      <c r="W46" s="23"/>
      <c r="X46" s="23">
        <v>5.4</v>
      </c>
    </row>
    <row r="47" spans="1:42" x14ac:dyDescent="0.25">
      <c r="A47" s="22" t="s">
        <v>199</v>
      </c>
      <c r="B47" s="22">
        <v>82</v>
      </c>
      <c r="C47" s="26" t="s">
        <v>200</v>
      </c>
      <c r="D47" s="22" t="s">
        <v>72</v>
      </c>
      <c r="E47" s="26" t="s">
        <v>43</v>
      </c>
      <c r="F47" s="23"/>
      <c r="G47" s="26">
        <v>269</v>
      </c>
      <c r="H47" s="26">
        <v>32</v>
      </c>
      <c r="I47" s="26" t="s">
        <v>118</v>
      </c>
      <c r="J47" s="26">
        <v>19.78</v>
      </c>
      <c r="K47" s="23">
        <v>2</v>
      </c>
      <c r="L47" s="23">
        <v>3.8</v>
      </c>
      <c r="M47" s="26" t="s">
        <v>25</v>
      </c>
      <c r="N47" s="26">
        <f ca="1">IFERROR(__xludf.DUMMYFUNCTION("""COMPUTED_VALUE"""),2330)</f>
        <v>2330</v>
      </c>
      <c r="O47" s="26" t="s">
        <v>45</v>
      </c>
      <c r="P47" s="26" t="s">
        <v>27</v>
      </c>
      <c r="Q47" s="26" t="s">
        <v>114</v>
      </c>
      <c r="R47" s="23"/>
      <c r="S47" s="23" t="s">
        <v>196</v>
      </c>
      <c r="T47" s="23">
        <v>284.8</v>
      </c>
      <c r="U47" s="23"/>
      <c r="V47" s="23"/>
      <c r="W47" s="23"/>
      <c r="X47" s="23">
        <v>4.5999999999999996</v>
      </c>
    </row>
    <row r="48" spans="1:42" x14ac:dyDescent="0.25">
      <c r="A48" s="22" t="s">
        <v>201</v>
      </c>
      <c r="B48" s="22">
        <v>83</v>
      </c>
      <c r="C48" s="26" t="s">
        <v>202</v>
      </c>
      <c r="D48" s="22" t="s">
        <v>72</v>
      </c>
      <c r="E48" s="26" t="s">
        <v>43</v>
      </c>
      <c r="F48" s="23"/>
      <c r="G48" s="26">
        <v>269</v>
      </c>
      <c r="H48" s="26">
        <v>27</v>
      </c>
      <c r="I48" s="26" t="s">
        <v>44</v>
      </c>
      <c r="J48" s="26">
        <v>29</v>
      </c>
      <c r="K48" s="23">
        <v>1</v>
      </c>
      <c r="L48" s="23">
        <v>0.4</v>
      </c>
      <c r="M48" s="26" t="s">
        <v>25</v>
      </c>
      <c r="N48" s="26">
        <f ca="1">IFERROR(__xludf.DUMMYFUNCTION("""COMPUTED_VALUE"""),2265)</f>
        <v>2265</v>
      </c>
      <c r="O48" s="26" t="s">
        <v>45</v>
      </c>
      <c r="P48" s="26" t="s">
        <v>27</v>
      </c>
      <c r="Q48" s="26" t="s">
        <v>114</v>
      </c>
      <c r="R48" s="23"/>
      <c r="S48" s="23" t="s">
        <v>196</v>
      </c>
      <c r="T48" s="23">
        <v>2379.6999999999998</v>
      </c>
      <c r="U48" s="23"/>
      <c r="V48" s="23"/>
      <c r="W48" s="23"/>
      <c r="X48" s="23">
        <v>3.1</v>
      </c>
    </row>
    <row r="49" spans="1:24" x14ac:dyDescent="0.25">
      <c r="A49" s="6" t="s">
        <v>203</v>
      </c>
      <c r="B49" s="6">
        <v>89</v>
      </c>
      <c r="C49" s="9">
        <v>334</v>
      </c>
      <c r="D49" s="8" t="s">
        <v>204</v>
      </c>
      <c r="E49" s="9" t="s">
        <v>147</v>
      </c>
      <c r="F49" s="7">
        <v>499</v>
      </c>
      <c r="G49" s="9">
        <v>273</v>
      </c>
      <c r="H49" s="9">
        <v>31</v>
      </c>
      <c r="I49" s="7"/>
      <c r="J49" s="9">
        <v>23.14</v>
      </c>
      <c r="K49" s="7"/>
      <c r="L49" s="9" t="s">
        <v>148</v>
      </c>
      <c r="M49" s="9" t="s">
        <v>25</v>
      </c>
      <c r="N49" s="9">
        <v>2998</v>
      </c>
      <c r="O49" s="9" t="s">
        <v>152</v>
      </c>
      <c r="P49" s="9" t="s">
        <v>63</v>
      </c>
      <c r="Q49" s="9" t="s">
        <v>205</v>
      </c>
      <c r="R49" s="9"/>
      <c r="S49" s="7"/>
      <c r="T49" s="7">
        <v>214.1</v>
      </c>
      <c r="U49" s="7"/>
      <c r="V49" s="7">
        <v>2.08</v>
      </c>
      <c r="W49" s="7">
        <v>0.71</v>
      </c>
      <c r="X49" s="7">
        <v>3.6</v>
      </c>
    </row>
    <row r="50" spans="1:24" x14ac:dyDescent="0.25">
      <c r="A50" s="6" t="s">
        <v>206</v>
      </c>
      <c r="B50" s="6">
        <v>92</v>
      </c>
      <c r="C50" s="7" t="s">
        <v>207</v>
      </c>
      <c r="D50" s="8" t="s">
        <v>204</v>
      </c>
      <c r="E50" s="9" t="s">
        <v>23</v>
      </c>
      <c r="F50" s="7" t="s">
        <v>130</v>
      </c>
      <c r="G50" s="7">
        <v>266</v>
      </c>
      <c r="H50" s="9">
        <v>40</v>
      </c>
      <c r="I50" s="7" t="s">
        <v>130</v>
      </c>
      <c r="J50" s="7"/>
      <c r="K50" s="7">
        <v>2</v>
      </c>
      <c r="L50" s="7">
        <v>11</v>
      </c>
      <c r="M50" s="7" t="s">
        <v>51</v>
      </c>
      <c r="N50" s="7">
        <v>3020</v>
      </c>
      <c r="O50" s="7" t="s">
        <v>26</v>
      </c>
      <c r="P50" s="7" t="s">
        <v>27</v>
      </c>
      <c r="Q50" s="7" t="s">
        <v>74</v>
      </c>
      <c r="R50" s="7" t="s">
        <v>130</v>
      </c>
      <c r="S50" s="7"/>
      <c r="T50" s="6">
        <v>2540.3000000000002</v>
      </c>
      <c r="U50" s="6" t="s">
        <v>208</v>
      </c>
      <c r="V50" s="6">
        <v>2.06</v>
      </c>
      <c r="W50" s="6">
        <v>2.2799999999999998</v>
      </c>
      <c r="X50" s="7">
        <v>5.4</v>
      </c>
    </row>
    <row r="51" spans="1:24" x14ac:dyDescent="0.25">
      <c r="A51" s="6" t="s">
        <v>209</v>
      </c>
      <c r="B51" s="6">
        <v>94</v>
      </c>
      <c r="C51" s="7" t="s">
        <v>210</v>
      </c>
      <c r="D51" s="8" t="s">
        <v>204</v>
      </c>
      <c r="E51" s="9" t="s">
        <v>23</v>
      </c>
      <c r="F51" s="7" t="s">
        <v>130</v>
      </c>
      <c r="G51" s="7">
        <v>279</v>
      </c>
      <c r="H51" s="9">
        <v>34</v>
      </c>
      <c r="I51" s="7" t="s">
        <v>44</v>
      </c>
      <c r="J51" s="7"/>
      <c r="K51" s="7">
        <v>2</v>
      </c>
      <c r="L51" s="7">
        <v>23.6</v>
      </c>
      <c r="M51" s="7" t="s">
        <v>51</v>
      </c>
      <c r="N51" s="7">
        <v>3360</v>
      </c>
      <c r="O51" s="7" t="s">
        <v>26</v>
      </c>
      <c r="P51" s="7" t="s">
        <v>27</v>
      </c>
      <c r="Q51" s="7" t="s">
        <v>74</v>
      </c>
      <c r="R51" s="7" t="s">
        <v>211</v>
      </c>
      <c r="S51" s="7"/>
      <c r="T51" s="6">
        <v>1042.5</v>
      </c>
      <c r="U51" s="6"/>
      <c r="V51" s="6">
        <v>2.11</v>
      </c>
      <c r="W51" s="6">
        <v>2.29</v>
      </c>
      <c r="X51" s="7">
        <v>6.7</v>
      </c>
    </row>
    <row r="52" spans="1:24" x14ac:dyDescent="0.25">
      <c r="A52" s="6" t="s">
        <v>212</v>
      </c>
      <c r="B52" s="6">
        <v>95</v>
      </c>
      <c r="C52" s="7" t="s">
        <v>213</v>
      </c>
      <c r="D52" s="8" t="s">
        <v>204</v>
      </c>
      <c r="E52" s="9" t="s">
        <v>23</v>
      </c>
      <c r="F52" s="7">
        <v>417</v>
      </c>
      <c r="G52" s="7">
        <v>277</v>
      </c>
      <c r="H52" s="9">
        <v>29</v>
      </c>
      <c r="I52" s="7" t="s">
        <v>44</v>
      </c>
      <c r="J52" s="7"/>
      <c r="K52" s="7">
        <v>1</v>
      </c>
      <c r="L52" s="7">
        <v>17.3</v>
      </c>
      <c r="M52" s="7" t="s">
        <v>25</v>
      </c>
      <c r="N52" s="7">
        <v>2850</v>
      </c>
      <c r="O52" s="6" t="s">
        <v>62</v>
      </c>
      <c r="P52" s="6" t="s">
        <v>63</v>
      </c>
      <c r="Q52" s="7" t="s">
        <v>114</v>
      </c>
      <c r="R52" s="7" t="s">
        <v>130</v>
      </c>
      <c r="S52" s="7"/>
      <c r="T52" s="6">
        <v>2875.2</v>
      </c>
      <c r="U52" s="6"/>
      <c r="V52" s="6">
        <v>2.04</v>
      </c>
      <c r="W52" s="6">
        <v>2.2400000000000002</v>
      </c>
      <c r="X52" s="7">
        <v>8.6999999999999993</v>
      </c>
    </row>
    <row r="53" spans="1:24" x14ac:dyDescent="0.25">
      <c r="A53" s="6" t="s">
        <v>214</v>
      </c>
      <c r="B53" s="6">
        <v>96</v>
      </c>
      <c r="C53" s="7" t="s">
        <v>215</v>
      </c>
      <c r="D53" s="8" t="s">
        <v>204</v>
      </c>
      <c r="E53" s="9" t="s">
        <v>23</v>
      </c>
      <c r="F53" s="7">
        <v>510</v>
      </c>
      <c r="G53" s="7">
        <v>282</v>
      </c>
      <c r="H53" s="9">
        <v>35</v>
      </c>
      <c r="I53" s="7" t="s">
        <v>44</v>
      </c>
      <c r="J53" s="7"/>
      <c r="K53" s="7">
        <v>1</v>
      </c>
      <c r="L53" s="7">
        <v>20.399999999999999</v>
      </c>
      <c r="M53" s="7" t="s">
        <v>51</v>
      </c>
      <c r="N53" s="7">
        <v>3230</v>
      </c>
      <c r="O53" s="7" t="s">
        <v>216</v>
      </c>
      <c r="P53" s="7" t="s">
        <v>27</v>
      </c>
      <c r="Q53" s="7" t="s">
        <v>114</v>
      </c>
      <c r="R53" s="7" t="s">
        <v>217</v>
      </c>
      <c r="S53" s="7"/>
      <c r="T53" s="6">
        <v>2030.6</v>
      </c>
      <c r="U53" s="6"/>
      <c r="V53" s="6">
        <v>2.08</v>
      </c>
      <c r="W53" s="6">
        <v>2.29</v>
      </c>
      <c r="X53" s="7">
        <v>3.6</v>
      </c>
    </row>
    <row r="54" spans="1:24" x14ac:dyDescent="0.25">
      <c r="A54" s="6" t="s">
        <v>218</v>
      </c>
      <c r="B54" s="6">
        <v>97</v>
      </c>
      <c r="C54" s="7" t="s">
        <v>219</v>
      </c>
      <c r="D54" s="8" t="s">
        <v>204</v>
      </c>
      <c r="E54" s="9" t="s">
        <v>23</v>
      </c>
      <c r="F54" s="7">
        <v>592</v>
      </c>
      <c r="G54" s="7">
        <v>285</v>
      </c>
      <c r="H54" s="9">
        <v>28</v>
      </c>
      <c r="I54" s="7" t="s">
        <v>220</v>
      </c>
      <c r="J54" s="7"/>
      <c r="K54" s="7">
        <v>1</v>
      </c>
      <c r="L54" s="7">
        <v>19.8</v>
      </c>
      <c r="M54" s="7" t="s">
        <v>51</v>
      </c>
      <c r="N54" s="7">
        <v>3320</v>
      </c>
      <c r="O54" s="6" t="s">
        <v>62</v>
      </c>
      <c r="P54" s="6" t="s">
        <v>63</v>
      </c>
      <c r="Q54" s="7" t="s">
        <v>114</v>
      </c>
      <c r="R54" s="7" t="s">
        <v>130</v>
      </c>
      <c r="S54" s="7"/>
      <c r="T54" s="6">
        <v>267.2</v>
      </c>
      <c r="U54" s="6"/>
      <c r="V54" s="6">
        <v>2.04</v>
      </c>
      <c r="W54" s="6">
        <v>2.1</v>
      </c>
      <c r="X54" s="7">
        <v>6.1</v>
      </c>
    </row>
    <row r="55" spans="1:24" x14ac:dyDescent="0.25">
      <c r="A55" s="6" t="s">
        <v>221</v>
      </c>
      <c r="B55" s="6">
        <v>98</v>
      </c>
      <c r="C55" s="7" t="s">
        <v>222</v>
      </c>
      <c r="D55" s="8" t="s">
        <v>204</v>
      </c>
      <c r="E55" s="9" t="s">
        <v>23</v>
      </c>
      <c r="F55" s="7">
        <v>460</v>
      </c>
      <c r="G55" s="7">
        <v>260</v>
      </c>
      <c r="H55" s="9">
        <v>33</v>
      </c>
      <c r="I55" s="7" t="s">
        <v>223</v>
      </c>
      <c r="J55" s="7"/>
      <c r="K55" s="7">
        <v>2</v>
      </c>
      <c r="L55" s="7">
        <v>15.4</v>
      </c>
      <c r="M55" s="7" t="s">
        <v>25</v>
      </c>
      <c r="N55" s="7">
        <v>2710</v>
      </c>
      <c r="O55" s="7" t="s">
        <v>26</v>
      </c>
      <c r="P55" s="7" t="s">
        <v>27</v>
      </c>
      <c r="Q55" s="7" t="s">
        <v>74</v>
      </c>
      <c r="R55" s="7" t="s">
        <v>224</v>
      </c>
      <c r="S55" s="7"/>
      <c r="T55" s="6">
        <v>637.1</v>
      </c>
      <c r="U55" s="6"/>
      <c r="V55" s="6">
        <v>2.0499999999999998</v>
      </c>
      <c r="W55" s="6">
        <v>2.12</v>
      </c>
      <c r="X55" s="7">
        <v>7.1</v>
      </c>
    </row>
    <row r="56" spans="1:24" x14ac:dyDescent="0.25">
      <c r="A56" s="6" t="s">
        <v>225</v>
      </c>
      <c r="B56" s="6">
        <v>99</v>
      </c>
      <c r="C56" s="7" t="s">
        <v>226</v>
      </c>
      <c r="D56" s="8" t="s">
        <v>204</v>
      </c>
      <c r="E56" s="9" t="s">
        <v>23</v>
      </c>
      <c r="F56" s="7">
        <v>740</v>
      </c>
      <c r="G56" s="7">
        <v>281</v>
      </c>
      <c r="H56" s="9">
        <v>29</v>
      </c>
      <c r="I56" s="7" t="s">
        <v>227</v>
      </c>
      <c r="J56" s="7"/>
      <c r="K56" s="7">
        <v>1</v>
      </c>
      <c r="L56" s="7">
        <v>19.399999999999999</v>
      </c>
      <c r="M56" s="7" t="s">
        <v>25</v>
      </c>
      <c r="N56" s="7">
        <v>3150</v>
      </c>
      <c r="O56" s="6" t="s">
        <v>62</v>
      </c>
      <c r="P56" s="6" t="s">
        <v>63</v>
      </c>
      <c r="Q56" s="7" t="s">
        <v>114</v>
      </c>
      <c r="R56" s="7" t="s">
        <v>228</v>
      </c>
      <c r="S56" s="7"/>
      <c r="T56" s="6">
        <v>3291.6</v>
      </c>
      <c r="U56" s="6"/>
      <c r="V56" s="6">
        <v>2.02</v>
      </c>
      <c r="W56" s="6">
        <v>2.2000000000000002</v>
      </c>
      <c r="X56" s="6">
        <v>3.9</v>
      </c>
    </row>
    <row r="57" spans="1:24" x14ac:dyDescent="0.25">
      <c r="A57" s="6" t="s">
        <v>229</v>
      </c>
      <c r="B57" s="6">
        <v>100</v>
      </c>
      <c r="C57" s="7" t="s">
        <v>230</v>
      </c>
      <c r="D57" s="8" t="s">
        <v>204</v>
      </c>
      <c r="E57" s="9" t="s">
        <v>23</v>
      </c>
      <c r="F57" s="7">
        <v>440</v>
      </c>
      <c r="G57" s="7">
        <v>264</v>
      </c>
      <c r="H57" s="9">
        <v>30</v>
      </c>
      <c r="I57" s="7" t="s">
        <v>44</v>
      </c>
      <c r="J57" s="7"/>
      <c r="K57" s="7">
        <v>2</v>
      </c>
      <c r="L57" s="7">
        <v>18.600000000000001</v>
      </c>
      <c r="M57" s="7" t="s">
        <v>51</v>
      </c>
      <c r="N57" s="7">
        <v>2922</v>
      </c>
      <c r="O57" s="7" t="s">
        <v>216</v>
      </c>
      <c r="P57" s="7" t="s">
        <v>27</v>
      </c>
      <c r="Q57" s="7" t="s">
        <v>114</v>
      </c>
      <c r="R57" s="7"/>
      <c r="S57" s="7"/>
      <c r="T57" s="6">
        <v>2353.8000000000002</v>
      </c>
      <c r="U57" s="6"/>
      <c r="V57" s="6">
        <v>2.0699999999999998</v>
      </c>
      <c r="W57" s="6">
        <v>2.29</v>
      </c>
      <c r="X57" s="7">
        <v>6.6</v>
      </c>
    </row>
    <row r="58" spans="1:24" x14ac:dyDescent="0.25">
      <c r="A58" s="6" t="s">
        <v>231</v>
      </c>
      <c r="B58" s="6">
        <v>101</v>
      </c>
      <c r="C58" s="7" t="s">
        <v>232</v>
      </c>
      <c r="D58" s="8" t="s">
        <v>204</v>
      </c>
      <c r="E58" s="9" t="s">
        <v>23</v>
      </c>
      <c r="F58" s="7">
        <v>470</v>
      </c>
      <c r="G58" s="7">
        <v>283</v>
      </c>
      <c r="H58" s="9">
        <v>30</v>
      </c>
      <c r="I58" s="7" t="s">
        <v>44</v>
      </c>
      <c r="J58" s="7"/>
      <c r="K58" s="7">
        <v>2</v>
      </c>
      <c r="L58" s="7">
        <v>16.399999999999999</v>
      </c>
      <c r="M58" s="7" t="s">
        <v>51</v>
      </c>
      <c r="N58" s="7">
        <v>3120</v>
      </c>
      <c r="O58" s="7" t="s">
        <v>26</v>
      </c>
      <c r="P58" s="7" t="s">
        <v>27</v>
      </c>
      <c r="Q58" s="7" t="s">
        <v>74</v>
      </c>
      <c r="R58" s="7"/>
      <c r="S58" s="7"/>
      <c r="T58" s="6">
        <v>333.6</v>
      </c>
      <c r="U58" s="7"/>
      <c r="V58" s="7">
        <v>2.06</v>
      </c>
      <c r="W58" s="7">
        <v>2.14</v>
      </c>
      <c r="X58" s="7">
        <v>5.9</v>
      </c>
    </row>
    <row r="59" spans="1:24" x14ac:dyDescent="0.25">
      <c r="A59" s="6" t="s">
        <v>233</v>
      </c>
      <c r="B59" s="6">
        <v>103</v>
      </c>
      <c r="C59" s="7" t="s">
        <v>234</v>
      </c>
      <c r="D59" s="8" t="s">
        <v>204</v>
      </c>
      <c r="E59" s="9" t="s">
        <v>23</v>
      </c>
      <c r="F59" s="7">
        <v>585</v>
      </c>
      <c r="G59" s="7">
        <v>270</v>
      </c>
      <c r="H59" s="9">
        <v>33</v>
      </c>
      <c r="I59" s="7" t="s">
        <v>235</v>
      </c>
      <c r="J59" s="7"/>
      <c r="K59" s="7">
        <v>2</v>
      </c>
      <c r="L59" s="7">
        <v>30.9</v>
      </c>
      <c r="M59" s="7" t="s">
        <v>51</v>
      </c>
      <c r="N59" s="7">
        <v>3420</v>
      </c>
      <c r="O59" s="7" t="s">
        <v>26</v>
      </c>
      <c r="P59" s="7" t="s">
        <v>27</v>
      </c>
      <c r="Q59" s="7" t="s">
        <v>74</v>
      </c>
      <c r="R59" s="7"/>
      <c r="S59" s="7"/>
      <c r="T59" s="6">
        <v>715.3</v>
      </c>
      <c r="U59" s="7"/>
      <c r="V59" s="7">
        <v>2.16</v>
      </c>
      <c r="W59" s="7">
        <v>1.78</v>
      </c>
      <c r="X59" s="7">
        <v>6.9</v>
      </c>
    </row>
    <row r="60" spans="1:24" x14ac:dyDescent="0.25">
      <c r="A60" s="6" t="s">
        <v>236</v>
      </c>
      <c r="B60" s="6">
        <v>105</v>
      </c>
      <c r="C60" s="7" t="s">
        <v>237</v>
      </c>
      <c r="D60" s="8" t="s">
        <v>204</v>
      </c>
      <c r="E60" s="9" t="s">
        <v>23</v>
      </c>
      <c r="F60" s="7">
        <v>550</v>
      </c>
      <c r="G60" s="7">
        <v>276</v>
      </c>
      <c r="H60" s="9">
        <v>31</v>
      </c>
      <c r="I60" s="7" t="s">
        <v>238</v>
      </c>
      <c r="J60" s="7"/>
      <c r="K60" s="7">
        <v>2</v>
      </c>
      <c r="L60" s="7">
        <v>25</v>
      </c>
      <c r="M60" s="7" t="s">
        <v>51</v>
      </c>
      <c r="N60" s="7">
        <v>3220</v>
      </c>
      <c r="O60" s="6" t="s">
        <v>62</v>
      </c>
      <c r="P60" s="6" t="s">
        <v>63</v>
      </c>
      <c r="Q60" s="7" t="s">
        <v>114</v>
      </c>
      <c r="R60" s="7"/>
      <c r="S60" s="7"/>
      <c r="T60" s="6">
        <v>1061.8</v>
      </c>
      <c r="U60" s="7"/>
      <c r="V60" s="7">
        <v>2.14</v>
      </c>
      <c r="W60" s="7">
        <v>2.3199999999999998</v>
      </c>
      <c r="X60" s="6">
        <v>6.6</v>
      </c>
    </row>
    <row r="61" spans="1:24" x14ac:dyDescent="0.25">
      <c r="A61" s="6" t="s">
        <v>239</v>
      </c>
      <c r="B61" s="6">
        <v>107</v>
      </c>
      <c r="C61" s="12" t="s">
        <v>240</v>
      </c>
      <c r="D61" s="8" t="s">
        <v>204</v>
      </c>
      <c r="E61" s="12" t="s">
        <v>43</v>
      </c>
      <c r="F61" s="7"/>
      <c r="G61" s="12">
        <v>273</v>
      </c>
      <c r="H61" s="12">
        <v>30</v>
      </c>
      <c r="I61" s="12" t="s">
        <v>220</v>
      </c>
      <c r="J61" s="12">
        <v>19.100000000000001</v>
      </c>
      <c r="K61" s="7">
        <v>1</v>
      </c>
      <c r="L61" s="7">
        <v>20</v>
      </c>
      <c r="M61" s="9" t="s">
        <v>51</v>
      </c>
      <c r="N61" s="12">
        <v>3050</v>
      </c>
      <c r="O61" s="12" t="s">
        <v>241</v>
      </c>
      <c r="P61" s="12" t="s">
        <v>63</v>
      </c>
      <c r="Q61" s="12" t="s">
        <v>114</v>
      </c>
      <c r="R61" s="7"/>
      <c r="S61" s="7" t="s">
        <v>196</v>
      </c>
      <c r="T61" s="7">
        <v>438.7</v>
      </c>
      <c r="U61" s="7"/>
      <c r="V61" s="7">
        <v>2.06</v>
      </c>
      <c r="W61" s="7">
        <v>2.2000000000000002</v>
      </c>
      <c r="X61" s="7">
        <v>6</v>
      </c>
    </row>
    <row r="62" spans="1:24" x14ac:dyDescent="0.25">
      <c r="A62" s="6" t="s">
        <v>242</v>
      </c>
      <c r="B62" s="6">
        <v>108</v>
      </c>
      <c r="C62" s="12" t="s">
        <v>243</v>
      </c>
      <c r="D62" s="8" t="s">
        <v>204</v>
      </c>
      <c r="E62" s="12" t="s">
        <v>43</v>
      </c>
      <c r="F62" s="7"/>
      <c r="G62" s="12">
        <v>273</v>
      </c>
      <c r="H62" s="12">
        <v>26</v>
      </c>
      <c r="I62" s="12" t="s">
        <v>44</v>
      </c>
      <c r="J62" s="12">
        <v>21.9</v>
      </c>
      <c r="K62" s="7">
        <v>1</v>
      </c>
      <c r="L62" s="7">
        <v>18.5</v>
      </c>
      <c r="M62" s="9" t="s">
        <v>25</v>
      </c>
      <c r="N62" s="12">
        <v>2870</v>
      </c>
      <c r="O62" s="12" t="s">
        <v>119</v>
      </c>
      <c r="P62" s="12" t="s">
        <v>63</v>
      </c>
      <c r="Q62" s="12" t="s">
        <v>114</v>
      </c>
      <c r="R62" s="7"/>
      <c r="S62" s="7" t="s">
        <v>196</v>
      </c>
      <c r="T62" s="7">
        <v>1002.8</v>
      </c>
      <c r="U62" s="7"/>
      <c r="V62" s="7">
        <v>2.12</v>
      </c>
      <c r="W62" s="7">
        <v>2.25</v>
      </c>
      <c r="X62" s="7">
        <v>6.2</v>
      </c>
    </row>
    <row r="63" spans="1:24" x14ac:dyDescent="0.25">
      <c r="A63" s="6" t="s">
        <v>244</v>
      </c>
      <c r="B63" s="6">
        <v>110</v>
      </c>
      <c r="C63" s="12" t="s">
        <v>245</v>
      </c>
      <c r="D63" s="8" t="s">
        <v>204</v>
      </c>
      <c r="E63" s="12" t="s">
        <v>43</v>
      </c>
      <c r="F63" s="7"/>
      <c r="G63" s="12">
        <v>280</v>
      </c>
      <c r="H63" s="12">
        <v>34</v>
      </c>
      <c r="I63" s="12" t="s">
        <v>246</v>
      </c>
      <c r="J63" s="12">
        <v>26.5</v>
      </c>
      <c r="K63" s="7">
        <v>2</v>
      </c>
      <c r="L63" s="7">
        <v>17.7</v>
      </c>
      <c r="M63" s="9" t="s">
        <v>51</v>
      </c>
      <c r="N63" s="12">
        <v>3390</v>
      </c>
      <c r="O63" s="12" t="s">
        <v>119</v>
      </c>
      <c r="P63" s="12" t="s">
        <v>63</v>
      </c>
      <c r="Q63" s="12" t="s">
        <v>114</v>
      </c>
      <c r="R63" s="7"/>
      <c r="S63" s="7" t="s">
        <v>196</v>
      </c>
      <c r="T63" s="7">
        <v>415.5</v>
      </c>
      <c r="U63" s="7"/>
      <c r="V63" s="7">
        <v>2.06</v>
      </c>
      <c r="W63" s="7">
        <v>2.08</v>
      </c>
      <c r="X63" s="7">
        <v>5.9</v>
      </c>
    </row>
    <row r="64" spans="1:24" x14ac:dyDescent="0.25">
      <c r="A64" s="6" t="s">
        <v>247</v>
      </c>
      <c r="B64" s="6">
        <v>111</v>
      </c>
      <c r="C64" s="11" t="s">
        <v>248</v>
      </c>
      <c r="D64" s="8" t="s">
        <v>204</v>
      </c>
      <c r="E64" s="6" t="s">
        <v>43</v>
      </c>
      <c r="F64" s="6"/>
      <c r="G64" s="11">
        <v>286</v>
      </c>
      <c r="H64" s="11">
        <v>35</v>
      </c>
      <c r="I64" s="11" t="s">
        <v>44</v>
      </c>
      <c r="J64" s="11">
        <v>35.299999999999997</v>
      </c>
      <c r="K64" s="6">
        <v>3</v>
      </c>
      <c r="L64" s="6">
        <v>21</v>
      </c>
      <c r="M64" s="11" t="s">
        <v>51</v>
      </c>
      <c r="N64" s="11">
        <v>3500</v>
      </c>
      <c r="O64" s="11" t="s">
        <v>119</v>
      </c>
      <c r="P64" s="11" t="s">
        <v>63</v>
      </c>
      <c r="Q64" s="11" t="s">
        <v>46</v>
      </c>
      <c r="R64" s="6"/>
      <c r="S64" s="12" t="s">
        <v>47</v>
      </c>
      <c r="T64" s="7">
        <v>726.2</v>
      </c>
      <c r="U64" s="7"/>
      <c r="V64" s="7"/>
      <c r="W64" s="7"/>
      <c r="X64" s="7">
        <v>5.4</v>
      </c>
    </row>
    <row r="65" spans="1:42" x14ac:dyDescent="0.25">
      <c r="A65" s="6" t="s">
        <v>249</v>
      </c>
      <c r="B65" s="6">
        <v>112</v>
      </c>
      <c r="C65" s="11" t="s">
        <v>250</v>
      </c>
      <c r="D65" s="8" t="s">
        <v>204</v>
      </c>
      <c r="E65" s="6" t="s">
        <v>43</v>
      </c>
      <c r="F65" s="6"/>
      <c r="G65" s="11">
        <v>273</v>
      </c>
      <c r="H65" s="11">
        <v>33</v>
      </c>
      <c r="I65" s="11" t="s">
        <v>44</v>
      </c>
      <c r="J65" s="11">
        <v>22</v>
      </c>
      <c r="K65" s="6">
        <v>2</v>
      </c>
      <c r="L65" s="6">
        <v>11.1</v>
      </c>
      <c r="M65" s="11" t="s">
        <v>25</v>
      </c>
      <c r="N65" s="11">
        <v>2740</v>
      </c>
      <c r="O65" s="11" t="s">
        <v>119</v>
      </c>
      <c r="P65" s="11" t="s">
        <v>63</v>
      </c>
      <c r="Q65" s="11" t="s">
        <v>97</v>
      </c>
      <c r="R65" s="6"/>
      <c r="S65" s="12" t="s">
        <v>47</v>
      </c>
      <c r="T65" s="7">
        <v>2456.1999999999998</v>
      </c>
      <c r="U65" s="7"/>
      <c r="V65" s="7"/>
      <c r="W65" s="7"/>
      <c r="X65" s="7">
        <v>5.6</v>
      </c>
    </row>
    <row r="66" spans="1:42" x14ac:dyDescent="0.25">
      <c r="A66" s="6" t="s">
        <v>251</v>
      </c>
      <c r="B66" s="6">
        <v>113</v>
      </c>
      <c r="C66" s="12" t="s">
        <v>252</v>
      </c>
      <c r="D66" s="8" t="s">
        <v>204</v>
      </c>
      <c r="E66" s="12" t="s">
        <v>43</v>
      </c>
      <c r="F66" s="7"/>
      <c r="G66" s="12">
        <v>273</v>
      </c>
      <c r="H66" s="12">
        <v>30</v>
      </c>
      <c r="I66" s="12" t="s">
        <v>44</v>
      </c>
      <c r="J66" s="12">
        <v>23.4</v>
      </c>
      <c r="K66" s="7">
        <v>2</v>
      </c>
      <c r="L66" s="7">
        <v>28.8</v>
      </c>
      <c r="M66" s="9" t="s">
        <v>25</v>
      </c>
      <c r="N66" s="12">
        <v>3030</v>
      </c>
      <c r="O66" s="12" t="s">
        <v>119</v>
      </c>
      <c r="P66" s="12" t="s">
        <v>63</v>
      </c>
      <c r="Q66" s="12" t="s">
        <v>97</v>
      </c>
      <c r="R66" s="7"/>
      <c r="S66" s="7" t="s">
        <v>196</v>
      </c>
      <c r="T66" s="7">
        <v>2477.5</v>
      </c>
      <c r="U66" s="7"/>
      <c r="V66" s="7"/>
      <c r="W66" s="7"/>
      <c r="X66" s="7">
        <v>3.5</v>
      </c>
    </row>
    <row r="67" spans="1:42" x14ac:dyDescent="0.25">
      <c r="A67" s="22" t="s">
        <v>253</v>
      </c>
      <c r="B67" s="22">
        <v>114</v>
      </c>
      <c r="C67" s="22" t="s">
        <v>254</v>
      </c>
      <c r="D67" s="22" t="s">
        <v>72</v>
      </c>
      <c r="E67" s="22" t="s">
        <v>255</v>
      </c>
      <c r="F67" s="22">
        <v>526.5</v>
      </c>
      <c r="G67" s="22">
        <v>265</v>
      </c>
      <c r="H67" s="22">
        <v>35</v>
      </c>
      <c r="I67" s="22" t="s">
        <v>292</v>
      </c>
      <c r="J67" s="22">
        <v>21.08</v>
      </c>
      <c r="K67" s="22">
        <v>0</v>
      </c>
      <c r="L67" s="22">
        <v>5</v>
      </c>
      <c r="M67" s="22" t="s">
        <v>51</v>
      </c>
      <c r="N67" s="22">
        <v>2552</v>
      </c>
      <c r="O67" s="22" t="s">
        <v>387</v>
      </c>
      <c r="P67" s="22" t="s">
        <v>63</v>
      </c>
      <c r="Q67" s="22" t="s">
        <v>97</v>
      </c>
      <c r="R67" s="22" t="s">
        <v>388</v>
      </c>
      <c r="S67" s="22" t="s">
        <v>196</v>
      </c>
      <c r="T67" s="22">
        <v>1365.3</v>
      </c>
      <c r="U67" s="22"/>
      <c r="V67" s="22">
        <v>2.1800000000000002</v>
      </c>
      <c r="W67" s="22">
        <v>2.38</v>
      </c>
      <c r="X67" s="23" t="s">
        <v>256</v>
      </c>
    </row>
    <row r="68" spans="1:42" x14ac:dyDescent="0.25">
      <c r="A68" s="22" t="s">
        <v>257</v>
      </c>
      <c r="B68" s="22">
        <v>115</v>
      </c>
      <c r="C68" s="22" t="s">
        <v>258</v>
      </c>
      <c r="D68" s="22" t="s">
        <v>72</v>
      </c>
      <c r="E68" s="22" t="s">
        <v>255</v>
      </c>
      <c r="F68" s="22">
        <v>579.29999999999995</v>
      </c>
      <c r="G68" s="22">
        <v>267</v>
      </c>
      <c r="H68" s="22">
        <v>31</v>
      </c>
      <c r="I68" s="22" t="s">
        <v>384</v>
      </c>
      <c r="J68" s="22">
        <v>24.03</v>
      </c>
      <c r="K68" s="22">
        <v>0</v>
      </c>
      <c r="L68" s="22">
        <v>4</v>
      </c>
      <c r="M68" s="22" t="s">
        <v>51</v>
      </c>
      <c r="N68" s="22">
        <v>2556</v>
      </c>
      <c r="O68" s="22" t="s">
        <v>387</v>
      </c>
      <c r="P68" s="22" t="s">
        <v>63</v>
      </c>
      <c r="Q68" s="22" t="s">
        <v>97</v>
      </c>
      <c r="R68" s="22" t="s">
        <v>386</v>
      </c>
      <c r="S68" s="22" t="s">
        <v>196</v>
      </c>
      <c r="T68" s="22">
        <v>229.4</v>
      </c>
      <c r="U68" s="22"/>
      <c r="V68" s="22">
        <v>2.79</v>
      </c>
      <c r="W68" s="22">
        <v>2.42</v>
      </c>
      <c r="X68" s="23" t="s">
        <v>256</v>
      </c>
    </row>
    <row r="69" spans="1:42" x14ac:dyDescent="0.25">
      <c r="A69" s="22" t="s">
        <v>259</v>
      </c>
      <c r="B69" s="22">
        <v>116</v>
      </c>
      <c r="C69" s="22" t="s">
        <v>260</v>
      </c>
      <c r="D69" s="22" t="s">
        <v>72</v>
      </c>
      <c r="E69" s="22" t="s">
        <v>255</v>
      </c>
      <c r="F69" s="22">
        <v>517.20000000000005</v>
      </c>
      <c r="G69" s="22">
        <v>267</v>
      </c>
      <c r="H69" s="22">
        <v>34</v>
      </c>
      <c r="I69" s="22" t="s">
        <v>384</v>
      </c>
      <c r="J69" s="22">
        <v>18.809999999999999</v>
      </c>
      <c r="K69" s="22">
        <v>1</v>
      </c>
      <c r="L69" s="22">
        <v>4</v>
      </c>
      <c r="M69" s="22" t="s">
        <v>51</v>
      </c>
      <c r="N69" s="22">
        <v>2533</v>
      </c>
      <c r="O69" s="22" t="s">
        <v>32</v>
      </c>
      <c r="P69" s="22" t="s">
        <v>27</v>
      </c>
      <c r="Q69" s="22" t="s">
        <v>74</v>
      </c>
      <c r="R69" s="22"/>
      <c r="S69" s="22" t="s">
        <v>390</v>
      </c>
      <c r="T69" s="22">
        <v>1342.5</v>
      </c>
      <c r="U69" s="22"/>
      <c r="V69" s="22">
        <v>2.2000000000000002</v>
      </c>
      <c r="W69" s="22">
        <v>2.35</v>
      </c>
      <c r="X69" s="23">
        <v>5.3</v>
      </c>
    </row>
    <row r="70" spans="1:42" x14ac:dyDescent="0.25">
      <c r="A70" s="22" t="s">
        <v>261</v>
      </c>
      <c r="B70" s="22">
        <v>117</v>
      </c>
      <c r="C70" s="22" t="s">
        <v>262</v>
      </c>
      <c r="D70" s="22" t="s">
        <v>72</v>
      </c>
      <c r="E70" s="22" t="s">
        <v>255</v>
      </c>
      <c r="F70" s="22">
        <v>630.70000000000005</v>
      </c>
      <c r="G70" s="22">
        <v>259</v>
      </c>
      <c r="H70" s="22">
        <v>32</v>
      </c>
      <c r="I70" s="22" t="s">
        <v>292</v>
      </c>
      <c r="J70" s="22">
        <v>16.79</v>
      </c>
      <c r="K70" s="22">
        <v>0</v>
      </c>
      <c r="L70" s="22">
        <v>7</v>
      </c>
      <c r="M70" s="22" t="s">
        <v>51</v>
      </c>
      <c r="N70" s="22">
        <v>2476</v>
      </c>
      <c r="O70" s="22" t="s">
        <v>152</v>
      </c>
      <c r="P70" s="22" t="s">
        <v>63</v>
      </c>
      <c r="Q70" s="22" t="s">
        <v>97</v>
      </c>
      <c r="R70" s="22" t="s">
        <v>385</v>
      </c>
      <c r="S70" s="22" t="s">
        <v>196</v>
      </c>
      <c r="T70" s="22">
        <v>509.6</v>
      </c>
      <c r="U70" s="22"/>
      <c r="V70" s="22">
        <v>2.04</v>
      </c>
      <c r="W70" s="22">
        <v>2.23</v>
      </c>
      <c r="X70" s="23" t="s">
        <v>256</v>
      </c>
    </row>
    <row r="71" spans="1:42" x14ac:dyDescent="0.25">
      <c r="A71" s="22" t="s">
        <v>263</v>
      </c>
      <c r="B71" s="22">
        <v>118</v>
      </c>
      <c r="C71" s="26" t="s">
        <v>264</v>
      </c>
      <c r="D71" s="22" t="s">
        <v>72</v>
      </c>
      <c r="E71" s="22" t="s">
        <v>255</v>
      </c>
      <c r="F71" s="23">
        <v>679.7</v>
      </c>
      <c r="G71" s="26">
        <v>266</v>
      </c>
      <c r="H71" s="26">
        <v>32</v>
      </c>
      <c r="I71" s="26" t="s">
        <v>292</v>
      </c>
      <c r="J71" s="26">
        <v>29.34</v>
      </c>
      <c r="K71" s="23">
        <v>1</v>
      </c>
      <c r="L71" s="23">
        <v>12</v>
      </c>
      <c r="M71" s="26" t="s">
        <v>25</v>
      </c>
      <c r="N71" s="26">
        <v>2726</v>
      </c>
      <c r="O71" s="26" t="s">
        <v>152</v>
      </c>
      <c r="P71" s="26" t="s">
        <v>63</v>
      </c>
      <c r="Q71" s="26" t="s">
        <v>97</v>
      </c>
      <c r="R71" s="23" t="s">
        <v>389</v>
      </c>
      <c r="S71" s="23" t="s">
        <v>196</v>
      </c>
      <c r="T71" s="23">
        <v>2307.4</v>
      </c>
      <c r="U71" s="23"/>
      <c r="V71" s="23">
        <v>2.09</v>
      </c>
      <c r="W71" s="23">
        <v>2.19</v>
      </c>
      <c r="X71" s="23" t="s">
        <v>256</v>
      </c>
    </row>
    <row r="72" spans="1:42" x14ac:dyDescent="0.25">
      <c r="A72" s="22" t="s">
        <v>265</v>
      </c>
      <c r="B72" s="22">
        <v>119</v>
      </c>
      <c r="C72" s="22" t="s">
        <v>266</v>
      </c>
      <c r="D72" s="22" t="s">
        <v>72</v>
      </c>
      <c r="E72" s="22" t="s">
        <v>255</v>
      </c>
      <c r="F72" s="22">
        <v>436</v>
      </c>
      <c r="G72" s="22">
        <v>258</v>
      </c>
      <c r="H72" s="22">
        <v>32</v>
      </c>
      <c r="I72" s="22" t="s">
        <v>292</v>
      </c>
      <c r="J72" s="22">
        <v>25.14</v>
      </c>
      <c r="K72" s="22">
        <v>1</v>
      </c>
      <c r="L72" s="22">
        <v>3</v>
      </c>
      <c r="M72" s="22" t="s">
        <v>25</v>
      </c>
      <c r="N72" s="22">
        <v>2333</v>
      </c>
      <c r="O72" s="22" t="s">
        <v>394</v>
      </c>
      <c r="P72" s="22" t="s">
        <v>27</v>
      </c>
      <c r="Q72" s="22" t="s">
        <v>392</v>
      </c>
      <c r="R72" s="22" t="s">
        <v>391</v>
      </c>
      <c r="S72" s="23" t="s">
        <v>196</v>
      </c>
      <c r="T72" s="22">
        <v>1978.5</v>
      </c>
      <c r="U72" s="22"/>
      <c r="V72" s="22">
        <v>2.8</v>
      </c>
      <c r="W72" s="22">
        <v>2.0099999999999998</v>
      </c>
      <c r="X72" s="23" t="s">
        <v>256</v>
      </c>
    </row>
    <row r="73" spans="1:42" x14ac:dyDescent="0.25">
      <c r="A73" s="22" t="s">
        <v>267</v>
      </c>
      <c r="B73" s="22">
        <v>120</v>
      </c>
      <c r="C73" s="22" t="s">
        <v>268</v>
      </c>
      <c r="D73" s="22" t="s">
        <v>72</v>
      </c>
      <c r="E73" s="22" t="s">
        <v>255</v>
      </c>
      <c r="F73" s="22">
        <v>528.6</v>
      </c>
      <c r="G73" s="22">
        <v>244</v>
      </c>
      <c r="H73" s="22">
        <v>24</v>
      </c>
      <c r="I73" s="22" t="s">
        <v>393</v>
      </c>
      <c r="J73" s="22">
        <v>33.22</v>
      </c>
      <c r="K73" s="22">
        <v>0</v>
      </c>
      <c r="L73" s="22">
        <v>28</v>
      </c>
      <c r="M73" s="22" t="s">
        <v>51</v>
      </c>
      <c r="N73" s="22">
        <v>2340</v>
      </c>
      <c r="O73" s="22" t="s">
        <v>387</v>
      </c>
      <c r="P73" s="22" t="s">
        <v>63</v>
      </c>
      <c r="Q73" s="22" t="s">
        <v>97</v>
      </c>
      <c r="R73" s="22" t="s">
        <v>395</v>
      </c>
      <c r="S73" s="23" t="s">
        <v>196</v>
      </c>
      <c r="T73" s="22">
        <v>4530.6000000000004</v>
      </c>
      <c r="U73" s="22"/>
      <c r="V73" s="22">
        <v>1.44</v>
      </c>
      <c r="W73" s="22">
        <v>1.54</v>
      </c>
      <c r="X73" s="23" t="s">
        <v>256</v>
      </c>
    </row>
    <row r="74" spans="1:42" x14ac:dyDescent="0.25">
      <c r="A74" s="22" t="s">
        <v>269</v>
      </c>
      <c r="B74" s="22">
        <v>121</v>
      </c>
      <c r="C74" s="22" t="s">
        <v>270</v>
      </c>
      <c r="D74" s="22" t="s">
        <v>72</v>
      </c>
      <c r="E74" s="22" t="s">
        <v>255</v>
      </c>
      <c r="F74" s="22">
        <v>576.4</v>
      </c>
      <c r="G74" s="22">
        <v>276</v>
      </c>
      <c r="H74" s="22">
        <v>29</v>
      </c>
      <c r="I74" s="22" t="s">
        <v>396</v>
      </c>
      <c r="J74" s="22">
        <v>52.05</v>
      </c>
      <c r="K74" s="22">
        <v>2</v>
      </c>
      <c r="L74" s="22">
        <v>7</v>
      </c>
      <c r="M74" s="22" t="s">
        <v>51</v>
      </c>
      <c r="N74" s="22">
        <v>2806</v>
      </c>
      <c r="O74" s="22" t="s">
        <v>394</v>
      </c>
      <c r="P74" s="22" t="s">
        <v>27</v>
      </c>
      <c r="Q74" s="22" t="s">
        <v>392</v>
      </c>
      <c r="R74" s="22" t="s">
        <v>397</v>
      </c>
      <c r="S74" s="23" t="s">
        <v>196</v>
      </c>
      <c r="T74" s="22">
        <v>4421.8999999999996</v>
      </c>
      <c r="U74" s="22"/>
      <c r="V74" s="22">
        <v>1.58</v>
      </c>
      <c r="W74" s="22">
        <v>1.61</v>
      </c>
      <c r="X74" s="23" t="s">
        <v>256</v>
      </c>
    </row>
    <row r="75" spans="1:42" x14ac:dyDescent="0.25">
      <c r="A75" s="50" t="s">
        <v>271</v>
      </c>
      <c r="B75" s="50">
        <v>122</v>
      </c>
      <c r="C75" s="50" t="s">
        <v>272</v>
      </c>
      <c r="D75" s="50" t="s">
        <v>72</v>
      </c>
      <c r="E75" s="50" t="s">
        <v>255</v>
      </c>
      <c r="F75" s="50"/>
      <c r="G75" s="50">
        <v>265</v>
      </c>
      <c r="H75" s="50">
        <v>31</v>
      </c>
      <c r="I75" s="50" t="s">
        <v>292</v>
      </c>
      <c r="J75" s="50">
        <v>30.48</v>
      </c>
      <c r="K75" s="50">
        <v>1</v>
      </c>
      <c r="L75" s="50">
        <v>99</v>
      </c>
      <c r="M75" s="55" t="s">
        <v>404</v>
      </c>
      <c r="N75" s="50">
        <v>4008</v>
      </c>
      <c r="O75" s="50"/>
      <c r="P75" s="50"/>
      <c r="Q75" s="50"/>
      <c r="R75" s="50" t="s">
        <v>398</v>
      </c>
      <c r="S75" s="51" t="s">
        <v>196</v>
      </c>
      <c r="T75" s="50">
        <v>4499.3999999999996</v>
      </c>
      <c r="U75" s="50"/>
      <c r="V75" s="50">
        <v>1.38</v>
      </c>
      <c r="W75" s="50">
        <v>1.5</v>
      </c>
      <c r="X75" s="51">
        <v>7.8</v>
      </c>
    </row>
    <row r="76" spans="1:42" s="44" customFormat="1" x14ac:dyDescent="0.25">
      <c r="A76" s="47" t="s">
        <v>273</v>
      </c>
      <c r="B76" s="47">
        <v>123</v>
      </c>
      <c r="C76" s="47" t="s">
        <v>274</v>
      </c>
      <c r="D76" s="47" t="s">
        <v>72</v>
      </c>
      <c r="E76" s="47" t="s">
        <v>255</v>
      </c>
      <c r="F76" s="47">
        <v>613.20000000000005</v>
      </c>
      <c r="G76" s="47">
        <v>287</v>
      </c>
      <c r="H76" s="47">
        <v>35</v>
      </c>
      <c r="I76" s="47" t="s">
        <v>292</v>
      </c>
      <c r="J76" s="47">
        <v>21.95</v>
      </c>
      <c r="K76" s="47">
        <v>0</v>
      </c>
      <c r="L76" s="47">
        <v>19</v>
      </c>
      <c r="M76" s="47" t="s">
        <v>51</v>
      </c>
      <c r="N76" s="47">
        <v>3106</v>
      </c>
      <c r="O76" s="47" t="s">
        <v>387</v>
      </c>
      <c r="P76" s="47" t="s">
        <v>63</v>
      </c>
      <c r="Q76" s="47" t="s">
        <v>97</v>
      </c>
      <c r="R76" s="47" t="s">
        <v>399</v>
      </c>
      <c r="S76" s="43" t="s">
        <v>196</v>
      </c>
      <c r="T76" s="47">
        <v>2331</v>
      </c>
      <c r="U76" s="47"/>
      <c r="V76" s="47">
        <v>2.0499999999999998</v>
      </c>
      <c r="W76" s="47">
        <v>1.88</v>
      </c>
      <c r="X76" s="47">
        <v>7.7</v>
      </c>
    </row>
    <row r="77" spans="1:42" s="10" customFormat="1" x14ac:dyDescent="0.25">
      <c r="A77" s="22" t="s">
        <v>275</v>
      </c>
      <c r="B77" s="22">
        <v>124</v>
      </c>
      <c r="C77" s="22" t="s">
        <v>276</v>
      </c>
      <c r="D77" s="22" t="s">
        <v>72</v>
      </c>
      <c r="E77" s="22" t="s">
        <v>255</v>
      </c>
      <c r="F77" s="22">
        <v>592.29999999999995</v>
      </c>
      <c r="G77" s="22">
        <v>256</v>
      </c>
      <c r="H77" s="22">
        <v>35</v>
      </c>
      <c r="I77" s="22" t="s">
        <v>400</v>
      </c>
      <c r="J77" s="22">
        <v>21.26</v>
      </c>
      <c r="K77" s="22">
        <v>0</v>
      </c>
      <c r="L77" s="22">
        <v>6</v>
      </c>
      <c r="M77" s="22" t="s">
        <v>25</v>
      </c>
      <c r="N77" s="22">
        <v>2342</v>
      </c>
      <c r="O77" s="22" t="s">
        <v>387</v>
      </c>
      <c r="P77" s="22" t="s">
        <v>63</v>
      </c>
      <c r="Q77" s="22" t="s">
        <v>114</v>
      </c>
      <c r="R77" s="22" t="s">
        <v>401</v>
      </c>
      <c r="S77" s="22" t="s">
        <v>163</v>
      </c>
      <c r="T77" s="22">
        <v>1700</v>
      </c>
      <c r="U77" s="22"/>
      <c r="V77" s="22">
        <v>2.09</v>
      </c>
      <c r="W77" s="22">
        <v>2.21</v>
      </c>
      <c r="X77" s="23">
        <v>6.1</v>
      </c>
      <c r="Y77"/>
      <c r="Z77"/>
      <c r="AA77"/>
      <c r="AB77"/>
      <c r="AC77"/>
      <c r="AD77"/>
      <c r="AE77"/>
      <c r="AF77"/>
      <c r="AG77"/>
      <c r="AH77"/>
      <c r="AI77"/>
      <c r="AJ77"/>
      <c r="AK77"/>
      <c r="AL77"/>
      <c r="AM77"/>
      <c r="AN77"/>
      <c r="AO77"/>
      <c r="AP77"/>
    </row>
    <row r="78" spans="1:42" s="5" customFormat="1" x14ac:dyDescent="0.25">
      <c r="A78" s="13" t="s">
        <v>277</v>
      </c>
      <c r="B78" s="13">
        <v>55</v>
      </c>
      <c r="C78" s="14" t="s">
        <v>278</v>
      </c>
      <c r="D78" s="15" t="s">
        <v>22</v>
      </c>
      <c r="E78" s="14" t="s">
        <v>23</v>
      </c>
      <c r="F78" s="14"/>
      <c r="G78" s="14">
        <v>268</v>
      </c>
      <c r="H78" s="14">
        <v>35</v>
      </c>
      <c r="I78" s="14" t="s">
        <v>44</v>
      </c>
      <c r="J78" s="16">
        <v>34.963579604578563</v>
      </c>
      <c r="K78" s="14">
        <v>3</v>
      </c>
      <c r="L78" s="16"/>
      <c r="M78" s="14" t="s">
        <v>25</v>
      </c>
      <c r="N78" s="14">
        <v>4080</v>
      </c>
      <c r="O78" s="14" t="s">
        <v>26</v>
      </c>
      <c r="P78" s="14" t="s">
        <v>27</v>
      </c>
      <c r="Q78" s="14" t="s">
        <v>28</v>
      </c>
      <c r="R78" s="14"/>
      <c r="S78" s="14"/>
      <c r="T78" s="13">
        <v>2507.6999999999998</v>
      </c>
      <c r="U78" s="13"/>
      <c r="V78" s="13">
        <v>2.08</v>
      </c>
      <c r="W78" s="13">
        <v>1.92</v>
      </c>
      <c r="X78" s="14" t="s">
        <v>155</v>
      </c>
      <c r="Y78"/>
      <c r="Z78"/>
      <c r="AA78" s="31"/>
      <c r="AB78"/>
    </row>
    <row r="79" spans="1:42" s="10" customFormat="1" x14ac:dyDescent="0.25">
      <c r="A79" s="13" t="s">
        <v>279</v>
      </c>
      <c r="B79" s="13">
        <v>59</v>
      </c>
      <c r="C79" s="20" t="s">
        <v>280</v>
      </c>
      <c r="D79" s="15" t="s">
        <v>22</v>
      </c>
      <c r="E79" s="20" t="s">
        <v>43</v>
      </c>
      <c r="F79" s="14"/>
      <c r="G79" s="20">
        <v>273</v>
      </c>
      <c r="H79" s="20">
        <v>35</v>
      </c>
      <c r="I79" s="20" t="s">
        <v>118</v>
      </c>
      <c r="J79" s="20">
        <v>30</v>
      </c>
      <c r="K79" s="14">
        <v>2</v>
      </c>
      <c r="L79" s="14">
        <v>96</v>
      </c>
      <c r="M79" s="14" t="s">
        <v>25</v>
      </c>
      <c r="N79" s="20">
        <v>3710</v>
      </c>
      <c r="O79" s="14" t="s">
        <v>32</v>
      </c>
      <c r="P79" s="14" t="s">
        <v>27</v>
      </c>
      <c r="Q79" s="14"/>
      <c r="R79" s="14"/>
      <c r="S79" s="20" t="s">
        <v>47</v>
      </c>
      <c r="T79" s="14">
        <v>624.9</v>
      </c>
      <c r="U79" s="14"/>
      <c r="V79" s="14">
        <v>2.15</v>
      </c>
      <c r="W79" s="14">
        <v>2.23</v>
      </c>
      <c r="X79" s="14">
        <v>3.1</v>
      </c>
      <c r="Y79"/>
      <c r="Z79"/>
      <c r="AA79" s="32"/>
      <c r="AB79"/>
      <c r="AC79" s="5"/>
      <c r="AD79" s="5"/>
      <c r="AE79" s="5"/>
      <c r="AF79" s="5"/>
      <c r="AG79" s="5"/>
      <c r="AH79" s="5"/>
      <c r="AI79" s="5"/>
      <c r="AJ79" s="5"/>
      <c r="AK79" s="5"/>
      <c r="AL79" s="5"/>
      <c r="AM79" s="5"/>
      <c r="AN79" s="5"/>
      <c r="AO79" s="5"/>
      <c r="AP79" s="5"/>
    </row>
    <row r="80" spans="1:42" ht="15.75" x14ac:dyDescent="0.25">
      <c r="A80" s="13" t="s">
        <v>281</v>
      </c>
      <c r="C80" s="14" t="s">
        <v>282</v>
      </c>
      <c r="D80" s="15" t="s">
        <v>22</v>
      </c>
      <c r="E80" s="14" t="s">
        <v>23</v>
      </c>
      <c r="F80" s="14" t="s">
        <v>130</v>
      </c>
      <c r="G80" s="14">
        <v>265</v>
      </c>
      <c r="H80" s="14">
        <v>26</v>
      </c>
      <c r="I80" s="14" t="s">
        <v>44</v>
      </c>
      <c r="J80" s="16">
        <v>33.346480691311989</v>
      </c>
      <c r="K80" s="14">
        <v>2</v>
      </c>
      <c r="L80" s="16" t="s">
        <v>68</v>
      </c>
      <c r="M80" s="35" t="s">
        <v>25</v>
      </c>
      <c r="N80" s="14">
        <v>3880</v>
      </c>
      <c r="O80" s="14" t="s">
        <v>26</v>
      </c>
      <c r="P80" s="14" t="s">
        <v>27</v>
      </c>
      <c r="Q80" s="14" t="s">
        <v>28</v>
      </c>
      <c r="R80" s="14" t="s">
        <v>283</v>
      </c>
      <c r="S80" s="14"/>
      <c r="T80" s="13">
        <v>3814.5</v>
      </c>
      <c r="U80" s="13"/>
      <c r="V80" s="33"/>
      <c r="W80" s="33"/>
      <c r="X80" s="34"/>
    </row>
    <row r="81" spans="1:24" x14ac:dyDescent="0.25">
      <c r="A81" s="13" t="s">
        <v>286</v>
      </c>
      <c r="C81" s="29" t="s">
        <v>112</v>
      </c>
      <c r="D81" s="15" t="s">
        <v>22</v>
      </c>
      <c r="E81" s="13" t="s">
        <v>23</v>
      </c>
      <c r="F81" s="13"/>
      <c r="G81" s="36">
        <v>269</v>
      </c>
      <c r="H81" s="13">
        <v>25</v>
      </c>
      <c r="I81" s="36" t="s">
        <v>113</v>
      </c>
      <c r="J81" s="13">
        <v>28.7</v>
      </c>
      <c r="K81" s="13">
        <v>1</v>
      </c>
      <c r="L81" s="14">
        <v>86.6</v>
      </c>
      <c r="M81" s="37" t="s">
        <v>25</v>
      </c>
      <c r="N81" s="13">
        <v>3800</v>
      </c>
      <c r="O81" s="13" t="s">
        <v>62</v>
      </c>
      <c r="P81" s="13" t="s">
        <v>63</v>
      </c>
      <c r="Q81" s="13" t="s">
        <v>114</v>
      </c>
      <c r="R81" s="13" t="s">
        <v>115</v>
      </c>
      <c r="S81" s="13"/>
      <c r="T81" s="13">
        <v>1015.5</v>
      </c>
      <c r="U81" s="13"/>
      <c r="V81" s="13"/>
      <c r="W81" s="13"/>
      <c r="X81" s="14"/>
    </row>
    <row r="82" spans="1:24" x14ac:dyDescent="0.25">
      <c r="A82" s="13" t="s">
        <v>287</v>
      </c>
      <c r="C82" s="13" t="s">
        <v>288</v>
      </c>
      <c r="D82" s="15" t="s">
        <v>22</v>
      </c>
      <c r="E82" s="13" t="s">
        <v>23</v>
      </c>
      <c r="F82" s="13">
        <v>770</v>
      </c>
      <c r="G82" s="13">
        <v>271</v>
      </c>
      <c r="H82" s="13">
        <v>25</v>
      </c>
      <c r="I82" s="13" t="s">
        <v>44</v>
      </c>
      <c r="J82" s="17">
        <v>45.884260907400808</v>
      </c>
      <c r="K82" s="13">
        <v>4</v>
      </c>
      <c r="L82" s="17" t="s">
        <v>68</v>
      </c>
      <c r="M82" s="38" t="s">
        <v>51</v>
      </c>
      <c r="N82" s="13">
        <v>4630</v>
      </c>
      <c r="O82" s="14" t="s">
        <v>26</v>
      </c>
      <c r="P82" s="14" t="s">
        <v>27</v>
      </c>
      <c r="Q82" s="14" t="s">
        <v>28</v>
      </c>
      <c r="R82" s="13" t="s">
        <v>289</v>
      </c>
      <c r="S82" s="14"/>
      <c r="T82" s="13">
        <v>2494.3000000000002</v>
      </c>
      <c r="U82" s="13"/>
      <c r="V82" s="13"/>
      <c r="W82" s="13"/>
      <c r="X82" s="14"/>
    </row>
    <row r="83" spans="1:24" x14ac:dyDescent="0.25">
      <c r="A83" s="13" t="s">
        <v>290</v>
      </c>
      <c r="C83" s="14" t="s">
        <v>291</v>
      </c>
      <c r="D83" s="15" t="s">
        <v>22</v>
      </c>
      <c r="E83" s="14" t="s">
        <v>30</v>
      </c>
      <c r="F83" s="14"/>
      <c r="G83" s="14">
        <v>273</v>
      </c>
      <c r="H83" s="18">
        <v>37</v>
      </c>
      <c r="I83" s="14" t="s">
        <v>292</v>
      </c>
      <c r="J83" s="14">
        <v>22</v>
      </c>
      <c r="K83" s="14">
        <v>1</v>
      </c>
      <c r="L83" s="14"/>
      <c r="M83" s="39" t="s">
        <v>51</v>
      </c>
      <c r="N83" s="14">
        <v>3845</v>
      </c>
      <c r="O83" s="14" t="s">
        <v>32</v>
      </c>
      <c r="P83" s="14" t="s">
        <v>27</v>
      </c>
      <c r="Q83" s="14" t="s">
        <v>33</v>
      </c>
      <c r="R83" s="14"/>
      <c r="S83" s="14"/>
      <c r="T83" s="14">
        <v>391.6</v>
      </c>
      <c r="U83" s="13"/>
      <c r="V83" s="13"/>
      <c r="W83" s="13"/>
      <c r="X83" s="14"/>
    </row>
    <row r="84" spans="1:24" x14ac:dyDescent="0.25">
      <c r="A84" s="13" t="s">
        <v>295</v>
      </c>
      <c r="C84" s="14" t="s">
        <v>296</v>
      </c>
      <c r="D84" s="15" t="s">
        <v>22</v>
      </c>
      <c r="E84" s="14" t="s">
        <v>23</v>
      </c>
      <c r="F84" s="14">
        <v>630</v>
      </c>
      <c r="G84" s="14">
        <v>266</v>
      </c>
      <c r="H84" s="14">
        <v>27</v>
      </c>
      <c r="I84" s="14" t="s">
        <v>44</v>
      </c>
      <c r="J84" s="16">
        <v>21.707923392038097</v>
      </c>
      <c r="K84" s="14">
        <v>4</v>
      </c>
      <c r="L84" s="16" t="s">
        <v>68</v>
      </c>
      <c r="M84" s="39" t="s">
        <v>51</v>
      </c>
      <c r="N84" s="14">
        <v>3990</v>
      </c>
      <c r="O84" s="13" t="s">
        <v>62</v>
      </c>
      <c r="P84" s="13" t="s">
        <v>63</v>
      </c>
      <c r="Q84" s="14" t="s">
        <v>297</v>
      </c>
      <c r="R84" s="14" t="s">
        <v>130</v>
      </c>
      <c r="S84" s="14"/>
      <c r="T84" s="13">
        <v>661.3</v>
      </c>
      <c r="U84" s="13"/>
      <c r="V84" s="13"/>
      <c r="W84" s="13"/>
      <c r="X84" s="14"/>
    </row>
    <row r="85" spans="1:24" ht="15.75" x14ac:dyDescent="0.25">
      <c r="A85" s="13" t="s">
        <v>284</v>
      </c>
      <c r="C85" s="14" t="s">
        <v>285</v>
      </c>
      <c r="D85" s="15" t="s">
        <v>22</v>
      </c>
      <c r="E85" s="14" t="s">
        <v>23</v>
      </c>
      <c r="F85" s="14">
        <v>750</v>
      </c>
      <c r="G85" s="14">
        <v>266</v>
      </c>
      <c r="H85" s="14">
        <v>35</v>
      </c>
      <c r="I85" s="14" t="s">
        <v>189</v>
      </c>
      <c r="J85" s="16">
        <v>33.770988511551572</v>
      </c>
      <c r="K85" s="14">
        <v>2</v>
      </c>
      <c r="L85" s="16">
        <v>99.636245976812646</v>
      </c>
      <c r="M85" s="35" t="s">
        <v>25</v>
      </c>
      <c r="N85" s="14">
        <v>4480</v>
      </c>
      <c r="O85" s="14" t="s">
        <v>26</v>
      </c>
      <c r="P85" s="14" t="s">
        <v>27</v>
      </c>
      <c r="Q85" s="14" t="s">
        <v>28</v>
      </c>
      <c r="R85" s="14" t="s">
        <v>52</v>
      </c>
      <c r="S85" s="14"/>
      <c r="T85" s="14">
        <v>1525</v>
      </c>
      <c r="U85" s="13"/>
      <c r="V85" s="33"/>
      <c r="W85" s="33"/>
      <c r="X85" s="34"/>
    </row>
    <row r="86" spans="1:24" x14ac:dyDescent="0.25">
      <c r="A86" s="13" t="s">
        <v>293</v>
      </c>
      <c r="C86" s="20" t="s">
        <v>294</v>
      </c>
      <c r="D86" s="15" t="s">
        <v>22</v>
      </c>
      <c r="E86" s="20" t="s">
        <v>43</v>
      </c>
      <c r="F86" s="14"/>
      <c r="G86" s="20">
        <v>285</v>
      </c>
      <c r="H86" s="20">
        <v>30</v>
      </c>
      <c r="I86" s="20" t="s">
        <v>44</v>
      </c>
      <c r="J86" s="20">
        <v>34</v>
      </c>
      <c r="K86" s="14">
        <v>3</v>
      </c>
      <c r="L86" s="14">
        <v>94.5</v>
      </c>
      <c r="M86" s="40" t="s">
        <v>51</v>
      </c>
      <c r="N86" s="20">
        <v>4680</v>
      </c>
      <c r="O86" s="20" t="s">
        <v>152</v>
      </c>
      <c r="P86" s="20" t="s">
        <v>63</v>
      </c>
      <c r="Q86" s="14"/>
      <c r="R86" s="14"/>
      <c r="S86" s="20" t="s">
        <v>47</v>
      </c>
      <c r="T86" s="14">
        <v>284.10000000000002</v>
      </c>
      <c r="U86" s="13"/>
      <c r="V86" s="13"/>
      <c r="W86" s="13"/>
      <c r="X86" s="14"/>
    </row>
    <row r="87" spans="1:24" x14ac:dyDescent="0.25">
      <c r="A87" s="22" t="s">
        <v>301</v>
      </c>
      <c r="C87" s="23" t="s">
        <v>302</v>
      </c>
      <c r="D87" s="22" t="s">
        <v>72</v>
      </c>
      <c r="E87" s="23" t="s">
        <v>23</v>
      </c>
      <c r="F87" s="23" t="s">
        <v>130</v>
      </c>
      <c r="G87" s="23">
        <v>275</v>
      </c>
      <c r="H87" s="23">
        <v>35</v>
      </c>
      <c r="I87" s="23" t="s">
        <v>44</v>
      </c>
      <c r="J87" s="24">
        <v>20.08765522279036</v>
      </c>
      <c r="K87" s="23">
        <v>3</v>
      </c>
      <c r="L87" s="24" t="s">
        <v>96</v>
      </c>
      <c r="M87" s="23" t="s">
        <v>25</v>
      </c>
      <c r="N87" s="23">
        <v>2490</v>
      </c>
      <c r="O87" s="23" t="s">
        <v>26</v>
      </c>
      <c r="P87" s="23" t="s">
        <v>27</v>
      </c>
      <c r="Q87" s="23" t="s">
        <v>74</v>
      </c>
      <c r="R87" s="23" t="s">
        <v>130</v>
      </c>
      <c r="S87" s="23"/>
      <c r="T87" s="22">
        <v>406.5</v>
      </c>
      <c r="U87" s="23"/>
      <c r="V87" s="23"/>
      <c r="W87" s="23"/>
      <c r="X87" s="23"/>
    </row>
    <row r="88" spans="1:24" x14ac:dyDescent="0.25">
      <c r="A88" s="22" t="s">
        <v>303</v>
      </c>
      <c r="C88" s="23" t="s">
        <v>304</v>
      </c>
      <c r="D88" s="22" t="s">
        <v>72</v>
      </c>
      <c r="E88" s="23" t="s">
        <v>23</v>
      </c>
      <c r="F88" s="23">
        <v>530</v>
      </c>
      <c r="G88" s="23">
        <v>259</v>
      </c>
      <c r="H88" s="23">
        <v>33</v>
      </c>
      <c r="I88" s="23" t="s">
        <v>305</v>
      </c>
      <c r="J88" s="24">
        <v>29.065743944636683</v>
      </c>
      <c r="K88" s="23" t="s">
        <v>306</v>
      </c>
      <c r="L88" s="24"/>
      <c r="M88" s="23" t="s">
        <v>25</v>
      </c>
      <c r="N88" s="23">
        <v>2430</v>
      </c>
      <c r="O88" s="23" t="s">
        <v>26</v>
      </c>
      <c r="P88" s="23" t="s">
        <v>27</v>
      </c>
      <c r="Q88" s="23" t="s">
        <v>74</v>
      </c>
      <c r="R88" s="23" t="s">
        <v>183</v>
      </c>
      <c r="S88" s="23"/>
      <c r="T88" s="22">
        <v>361</v>
      </c>
      <c r="U88" s="22"/>
      <c r="V88" s="22"/>
      <c r="W88" s="22"/>
      <c r="X88" s="22"/>
    </row>
    <row r="89" spans="1:24" x14ac:dyDescent="0.25">
      <c r="A89" s="22" t="s">
        <v>298</v>
      </c>
      <c r="C89" s="23">
        <v>16</v>
      </c>
      <c r="D89" s="22" t="s">
        <v>72</v>
      </c>
      <c r="E89" s="23" t="s">
        <v>30</v>
      </c>
      <c r="F89" s="23"/>
      <c r="G89" s="23">
        <v>274</v>
      </c>
      <c r="H89" s="23">
        <v>33</v>
      </c>
      <c r="I89" s="23" t="s">
        <v>299</v>
      </c>
      <c r="J89" s="23">
        <v>19.7</v>
      </c>
      <c r="K89" s="23">
        <v>2</v>
      </c>
      <c r="L89" s="25" t="s">
        <v>84</v>
      </c>
      <c r="M89" s="23" t="s">
        <v>25</v>
      </c>
      <c r="N89" s="25">
        <v>2500</v>
      </c>
      <c r="O89" s="23" t="s">
        <v>32</v>
      </c>
      <c r="P89" s="23" t="s">
        <v>27</v>
      </c>
      <c r="Q89" s="23" t="s">
        <v>33</v>
      </c>
      <c r="R89" s="25" t="s">
        <v>300</v>
      </c>
      <c r="S89" s="23" t="s">
        <v>87</v>
      </c>
      <c r="T89" s="23">
        <v>679.8</v>
      </c>
      <c r="U89" s="22"/>
      <c r="V89" s="22"/>
      <c r="W89" s="22"/>
      <c r="X89" s="22"/>
    </row>
    <row r="90" spans="1:24" x14ac:dyDescent="0.25">
      <c r="A90" s="22" t="s">
        <v>366</v>
      </c>
      <c r="C90" s="27" t="s">
        <v>367</v>
      </c>
      <c r="D90" s="22" t="s">
        <v>72</v>
      </c>
      <c r="E90" s="22" t="s">
        <v>43</v>
      </c>
      <c r="F90" s="22"/>
      <c r="G90" s="27">
        <v>275</v>
      </c>
      <c r="H90" s="27">
        <v>38</v>
      </c>
      <c r="I90" s="27" t="s">
        <v>44</v>
      </c>
      <c r="J90" s="27">
        <v>23.3</v>
      </c>
      <c r="K90" s="22">
        <v>1</v>
      </c>
      <c r="L90" s="22">
        <v>7.8</v>
      </c>
      <c r="M90" s="27" t="s">
        <v>25</v>
      </c>
      <c r="N90" s="27">
        <v>2620</v>
      </c>
      <c r="O90" s="27" t="s">
        <v>241</v>
      </c>
      <c r="P90" s="27" t="s">
        <v>63</v>
      </c>
      <c r="Q90" s="27" t="s">
        <v>97</v>
      </c>
      <c r="R90" s="22"/>
      <c r="S90" s="26" t="s">
        <v>47</v>
      </c>
      <c r="T90" s="23">
        <v>379.3</v>
      </c>
      <c r="U90" s="22"/>
      <c r="V90" s="22"/>
      <c r="W90" s="22"/>
      <c r="X90" s="22"/>
    </row>
    <row r="91" spans="1:24" x14ac:dyDescent="0.25">
      <c r="A91" s="22" t="s">
        <v>307</v>
      </c>
      <c r="C91" s="26" t="s">
        <v>308</v>
      </c>
      <c r="D91" s="22" t="s">
        <v>72</v>
      </c>
      <c r="E91" s="26" t="s">
        <v>43</v>
      </c>
      <c r="F91" s="23"/>
      <c r="G91" s="26">
        <v>269</v>
      </c>
      <c r="H91" s="26">
        <v>30</v>
      </c>
      <c r="I91" s="26" t="s">
        <v>220</v>
      </c>
      <c r="J91" s="26">
        <v>19.5</v>
      </c>
      <c r="K91" s="23">
        <v>2</v>
      </c>
      <c r="L91" s="23">
        <v>2.4</v>
      </c>
      <c r="M91" s="26" t="s">
        <v>25</v>
      </c>
      <c r="N91" s="26">
        <v>2470</v>
      </c>
      <c r="O91" s="26" t="s">
        <v>119</v>
      </c>
      <c r="P91" s="26" t="s">
        <v>63</v>
      </c>
      <c r="Q91" s="26" t="s">
        <v>97</v>
      </c>
      <c r="R91" s="23"/>
      <c r="S91" s="23" t="s">
        <v>196</v>
      </c>
      <c r="T91" s="23">
        <v>426.1</v>
      </c>
      <c r="U91" s="22"/>
      <c r="V91" s="22"/>
      <c r="W91" s="22"/>
      <c r="X91" s="22"/>
    </row>
    <row r="92" spans="1:24" x14ac:dyDescent="0.25">
      <c r="A92" s="22" t="s">
        <v>368</v>
      </c>
      <c r="C92" s="23" t="s">
        <v>369</v>
      </c>
      <c r="D92" s="22" t="s">
        <v>72</v>
      </c>
      <c r="E92" s="23" t="s">
        <v>23</v>
      </c>
      <c r="F92" s="23">
        <v>492</v>
      </c>
      <c r="G92" s="23">
        <v>259</v>
      </c>
      <c r="H92" s="23">
        <v>35</v>
      </c>
      <c r="I92" s="23" t="s">
        <v>44</v>
      </c>
      <c r="J92" s="24">
        <v>17.630853994490359</v>
      </c>
      <c r="K92" s="23">
        <v>1</v>
      </c>
      <c r="L92" s="24" t="s">
        <v>50</v>
      </c>
      <c r="M92" s="23" t="s">
        <v>51</v>
      </c>
      <c r="N92" s="23">
        <v>2460</v>
      </c>
      <c r="O92" s="23" t="s">
        <v>216</v>
      </c>
      <c r="P92" s="23" t="s">
        <v>27</v>
      </c>
      <c r="Q92" s="23" t="s">
        <v>370</v>
      </c>
      <c r="R92" s="23" t="s">
        <v>371</v>
      </c>
      <c r="S92" s="23"/>
      <c r="T92" s="22">
        <v>1346.3</v>
      </c>
      <c r="U92" s="22"/>
      <c r="V92" s="22"/>
      <c r="W92" s="22"/>
      <c r="X92" s="22"/>
    </row>
    <row r="93" spans="1:24" x14ac:dyDescent="0.25">
      <c r="A93" s="22" t="s">
        <v>309</v>
      </c>
      <c r="C93" s="23" t="s">
        <v>310</v>
      </c>
      <c r="D93" s="22" t="s">
        <v>72</v>
      </c>
      <c r="E93" s="23" t="s">
        <v>23</v>
      </c>
      <c r="F93" s="23"/>
      <c r="G93" s="23">
        <v>263</v>
      </c>
      <c r="H93" s="23">
        <v>40</v>
      </c>
      <c r="I93" s="23" t="s">
        <v>311</v>
      </c>
      <c r="J93" s="24">
        <v>32.812499999999993</v>
      </c>
      <c r="K93" s="23">
        <v>1</v>
      </c>
      <c r="L93" s="24"/>
      <c r="M93" s="23" t="s">
        <v>51</v>
      </c>
      <c r="N93" s="23">
        <v>2430</v>
      </c>
      <c r="O93" s="23" t="s">
        <v>26</v>
      </c>
      <c r="P93" s="23" t="s">
        <v>27</v>
      </c>
      <c r="Q93" s="23" t="s">
        <v>74</v>
      </c>
      <c r="R93" s="23" t="s">
        <v>312</v>
      </c>
      <c r="S93" s="23"/>
      <c r="T93" s="22">
        <v>1048.9000000000001</v>
      </c>
      <c r="U93" s="22"/>
      <c r="V93" s="22"/>
      <c r="W93" s="22"/>
      <c r="X93" s="22"/>
    </row>
    <row r="94" spans="1:24" x14ac:dyDescent="0.25">
      <c r="A94" s="13" t="s">
        <v>363</v>
      </c>
      <c r="C94" s="29" t="s">
        <v>364</v>
      </c>
      <c r="D94" s="15" t="s">
        <v>22</v>
      </c>
      <c r="E94" s="13" t="s">
        <v>23</v>
      </c>
      <c r="F94" s="13"/>
      <c r="G94" s="36">
        <v>280</v>
      </c>
      <c r="H94" s="13">
        <v>32</v>
      </c>
      <c r="I94" s="36" t="s">
        <v>113</v>
      </c>
      <c r="J94" s="13"/>
      <c r="K94" s="13">
        <v>3</v>
      </c>
      <c r="L94" s="14">
        <v>71.8</v>
      </c>
      <c r="M94" s="37" t="s">
        <v>25</v>
      </c>
      <c r="N94" s="13">
        <v>3770</v>
      </c>
      <c r="O94" s="13" t="s">
        <v>62</v>
      </c>
      <c r="P94" s="13" t="s">
        <v>63</v>
      </c>
      <c r="Q94" s="13" t="s">
        <v>97</v>
      </c>
      <c r="R94" s="13" t="s">
        <v>365</v>
      </c>
      <c r="S94" s="13"/>
      <c r="T94" s="13">
        <v>449.1</v>
      </c>
      <c r="U94" s="13"/>
      <c r="V94" s="13"/>
      <c r="W94" s="13"/>
      <c r="X94" s="14"/>
    </row>
  </sheetData>
  <sortState xmlns:xlrd2="http://schemas.microsoft.com/office/spreadsheetml/2017/richdata2" ref="A2:AP78">
    <sortCondition ref="B2:B78"/>
  </sortState>
  <conditionalFormatting sqref="C4:C14 C1">
    <cfRule type="duplicateValues" dxfId="47" priority="44"/>
  </conditionalFormatting>
  <conditionalFormatting sqref="C15:C17">
    <cfRule type="duplicateValues" dxfId="46" priority="43"/>
  </conditionalFormatting>
  <conditionalFormatting sqref="C2:C3">
    <cfRule type="duplicateValues" dxfId="45" priority="45"/>
  </conditionalFormatting>
  <conditionalFormatting sqref="C1:C19">
    <cfRule type="duplicateValues" dxfId="44" priority="42"/>
  </conditionalFormatting>
  <conditionalFormatting sqref="C20:C38">
    <cfRule type="duplicateValues" dxfId="43" priority="41"/>
  </conditionalFormatting>
  <conditionalFormatting sqref="C20:C38">
    <cfRule type="duplicateValues" dxfId="42" priority="40"/>
  </conditionalFormatting>
  <conditionalFormatting sqref="C63:C70 C57 C59:C61 C39:C51">
    <cfRule type="duplicateValues" dxfId="41" priority="39"/>
  </conditionalFormatting>
  <conditionalFormatting sqref="C77">
    <cfRule type="duplicateValues" dxfId="40" priority="37"/>
  </conditionalFormatting>
  <conditionalFormatting sqref="C77">
    <cfRule type="duplicateValues" dxfId="39" priority="36"/>
  </conditionalFormatting>
  <conditionalFormatting sqref="C39:C75">
    <cfRule type="duplicateValues" dxfId="38" priority="55"/>
  </conditionalFormatting>
  <conditionalFormatting sqref="C78">
    <cfRule type="duplicateValues" dxfId="37" priority="33"/>
  </conditionalFormatting>
  <conditionalFormatting sqref="C78">
    <cfRule type="duplicateValues" dxfId="36" priority="32"/>
  </conditionalFormatting>
  <conditionalFormatting sqref="C79">
    <cfRule type="duplicateValues" dxfId="35" priority="31"/>
  </conditionalFormatting>
  <conditionalFormatting sqref="C79">
    <cfRule type="duplicateValues" dxfId="34" priority="30"/>
  </conditionalFormatting>
  <conditionalFormatting sqref="A1:A1048576">
    <cfRule type="duplicateValues" dxfId="33" priority="29"/>
  </conditionalFormatting>
  <conditionalFormatting sqref="C80">
    <cfRule type="duplicateValues" dxfId="32" priority="28"/>
  </conditionalFormatting>
  <conditionalFormatting sqref="C80">
    <cfRule type="duplicateValues" dxfId="31" priority="27"/>
  </conditionalFormatting>
  <conditionalFormatting sqref="C81">
    <cfRule type="duplicateValues" dxfId="30" priority="26"/>
  </conditionalFormatting>
  <conditionalFormatting sqref="C81">
    <cfRule type="duplicateValues" dxfId="29" priority="25"/>
  </conditionalFormatting>
  <conditionalFormatting sqref="C82">
    <cfRule type="duplicateValues" dxfId="28" priority="24"/>
  </conditionalFormatting>
  <conditionalFormatting sqref="C83">
    <cfRule type="duplicateValues" dxfId="27" priority="23"/>
  </conditionalFormatting>
  <conditionalFormatting sqref="C83">
    <cfRule type="duplicateValues" dxfId="26" priority="22"/>
  </conditionalFormatting>
  <conditionalFormatting sqref="C84">
    <cfRule type="duplicateValues" dxfId="25" priority="21"/>
  </conditionalFormatting>
  <conditionalFormatting sqref="C84">
    <cfRule type="duplicateValues" dxfId="24" priority="20"/>
  </conditionalFormatting>
  <conditionalFormatting sqref="C85">
    <cfRule type="duplicateValues" dxfId="23" priority="19"/>
  </conditionalFormatting>
  <conditionalFormatting sqref="C85">
    <cfRule type="duplicateValues" dxfId="22" priority="18"/>
  </conditionalFormatting>
  <conditionalFormatting sqref="C86">
    <cfRule type="duplicateValues" dxfId="21" priority="17"/>
  </conditionalFormatting>
  <conditionalFormatting sqref="C86">
    <cfRule type="duplicateValues" dxfId="20" priority="16"/>
  </conditionalFormatting>
  <conditionalFormatting sqref="C87">
    <cfRule type="duplicateValues" dxfId="19" priority="15"/>
  </conditionalFormatting>
  <conditionalFormatting sqref="C87">
    <cfRule type="duplicateValues" dxfId="18" priority="14"/>
  </conditionalFormatting>
  <conditionalFormatting sqref="C88">
    <cfRule type="duplicateValues" dxfId="17" priority="13"/>
  </conditionalFormatting>
  <conditionalFormatting sqref="C88">
    <cfRule type="duplicateValues" dxfId="16" priority="12"/>
  </conditionalFormatting>
  <conditionalFormatting sqref="C89">
    <cfRule type="duplicateValues" dxfId="15" priority="11"/>
  </conditionalFormatting>
  <conditionalFormatting sqref="C89">
    <cfRule type="duplicateValues" dxfId="14" priority="10"/>
  </conditionalFormatting>
  <conditionalFormatting sqref="C90">
    <cfRule type="duplicateValues" dxfId="13" priority="9"/>
  </conditionalFormatting>
  <conditionalFormatting sqref="C90">
    <cfRule type="duplicateValues" dxfId="12" priority="8"/>
  </conditionalFormatting>
  <conditionalFormatting sqref="C91">
    <cfRule type="duplicateValues" dxfId="11" priority="7"/>
  </conditionalFormatting>
  <conditionalFormatting sqref="C91">
    <cfRule type="duplicateValues" dxfId="10" priority="6"/>
  </conditionalFormatting>
  <conditionalFormatting sqref="C92">
    <cfRule type="duplicateValues" dxfId="9" priority="5"/>
  </conditionalFormatting>
  <conditionalFormatting sqref="C92">
    <cfRule type="duplicateValues" dxfId="8" priority="4"/>
  </conditionalFormatting>
  <conditionalFormatting sqref="C93">
    <cfRule type="duplicateValues" dxfId="7" priority="3"/>
  </conditionalFormatting>
  <conditionalFormatting sqref="C93">
    <cfRule type="duplicateValues" dxfId="6" priority="2"/>
  </conditionalFormatting>
  <conditionalFormatting sqref="C94">
    <cfRule type="duplicateValues" dxfId="5" priority="1"/>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Q127"/>
  <sheetViews>
    <sheetView topLeftCell="A43" zoomScale="70" zoomScaleNormal="70" workbookViewId="0">
      <selection activeCell="D84" sqref="D84:Y84"/>
    </sheetView>
  </sheetViews>
  <sheetFormatPr defaultColWidth="9.140625" defaultRowHeight="15" x14ac:dyDescent="0.25"/>
  <cols>
    <col min="1" max="1" width="11.140625" style="31" bestFit="1" customWidth="1"/>
    <col min="2" max="2" width="0" style="31" hidden="1" customWidth="1"/>
    <col min="3" max="3" width="9.140625" style="31"/>
    <col min="4" max="5" width="9.140625" style="5"/>
    <col min="6" max="6" width="9.7109375" style="5" customWidth="1"/>
    <col min="7" max="7" width="15.28515625" style="5" customWidth="1"/>
    <col min="8" max="8" width="16" style="5" customWidth="1"/>
    <col min="9" max="9" width="12.7109375" style="5" customWidth="1"/>
    <col min="10" max="10" width="24.42578125" style="5" customWidth="1"/>
    <col min="11" max="11" width="9.140625" style="5" customWidth="1"/>
    <col min="12" max="12" width="11.85546875" style="5" customWidth="1"/>
    <col min="13" max="13" width="13.7109375" style="5" customWidth="1"/>
    <col min="14" max="14" width="9.7109375" style="5" customWidth="1"/>
    <col min="15" max="15" width="15" style="5" customWidth="1"/>
    <col min="16" max="16" width="37.140625" style="5" customWidth="1"/>
    <col min="17" max="17" width="9.5703125" style="5" customWidth="1"/>
    <col min="18" max="18" width="28.42578125" style="5" customWidth="1"/>
    <col min="19" max="19" width="40.140625" style="5" customWidth="1"/>
    <col min="20" max="20" width="29.7109375" style="5" customWidth="1"/>
    <col min="21" max="25" width="9.140625" style="5"/>
    <col min="26" max="27" width="8.7109375"/>
    <col min="28" max="28" width="10.5703125" style="31" customWidth="1"/>
    <col min="29" max="29" width="8.7109375"/>
    <col min="30" max="30" width="9.140625" style="5"/>
    <col min="31" max="31" width="8.7109375" customWidth="1"/>
    <col min="32" max="16384" width="9.140625" style="5"/>
  </cols>
  <sheetData>
    <row r="1" spans="1:43" ht="15.75" x14ac:dyDescent="0.25">
      <c r="A1" s="13" t="s">
        <v>281</v>
      </c>
      <c r="B1" s="48">
        <v>1</v>
      </c>
      <c r="C1" s="48" t="s">
        <v>402</v>
      </c>
      <c r="D1" s="14" t="s">
        <v>282</v>
      </c>
      <c r="E1" s="15" t="s">
        <v>22</v>
      </c>
      <c r="F1" s="14" t="s">
        <v>23</v>
      </c>
      <c r="G1" s="14" t="s">
        <v>130</v>
      </c>
      <c r="H1" s="14">
        <v>265</v>
      </c>
      <c r="I1" s="14">
        <v>26</v>
      </c>
      <c r="J1" s="14" t="s">
        <v>44</v>
      </c>
      <c r="K1" s="16">
        <v>33.346480691311989</v>
      </c>
      <c r="L1" s="14">
        <v>2</v>
      </c>
      <c r="M1" s="16" t="s">
        <v>68</v>
      </c>
      <c r="N1" s="35" t="s">
        <v>25</v>
      </c>
      <c r="O1" s="14">
        <v>3880</v>
      </c>
      <c r="P1" s="14" t="s">
        <v>26</v>
      </c>
      <c r="Q1" s="14" t="s">
        <v>27</v>
      </c>
      <c r="R1" s="14" t="s">
        <v>28</v>
      </c>
      <c r="S1" s="14" t="s">
        <v>283</v>
      </c>
      <c r="T1" s="14"/>
      <c r="U1" s="13">
        <v>3814.5</v>
      </c>
      <c r="V1" s="13"/>
      <c r="W1" s="33"/>
      <c r="X1" s="33"/>
      <c r="Y1" s="34"/>
      <c r="AE1" s="5"/>
    </row>
    <row r="2" spans="1:43" x14ac:dyDescent="0.25">
      <c r="A2" s="13" t="s">
        <v>286</v>
      </c>
      <c r="B2" s="13">
        <v>10</v>
      </c>
      <c r="C2" s="13" t="s">
        <v>402</v>
      </c>
      <c r="D2" s="29" t="s">
        <v>112</v>
      </c>
      <c r="E2" s="15" t="s">
        <v>22</v>
      </c>
      <c r="F2" s="13" t="s">
        <v>23</v>
      </c>
      <c r="G2" s="13"/>
      <c r="H2" s="36">
        <v>269</v>
      </c>
      <c r="I2" s="13">
        <v>25</v>
      </c>
      <c r="J2" s="36" t="s">
        <v>113</v>
      </c>
      <c r="K2" s="13">
        <v>28.7</v>
      </c>
      <c r="L2" s="13">
        <v>1</v>
      </c>
      <c r="M2" s="14">
        <v>86.6</v>
      </c>
      <c r="N2" s="37" t="s">
        <v>25</v>
      </c>
      <c r="O2" s="13">
        <v>3800</v>
      </c>
      <c r="P2" s="13" t="s">
        <v>62</v>
      </c>
      <c r="Q2" s="13" t="s">
        <v>63</v>
      </c>
      <c r="R2" s="13" t="s">
        <v>114</v>
      </c>
      <c r="S2" s="13" t="s">
        <v>115</v>
      </c>
      <c r="T2" s="13"/>
      <c r="U2" s="13">
        <v>1015.5</v>
      </c>
      <c r="V2" s="13"/>
      <c r="W2" s="13"/>
      <c r="X2" s="13"/>
      <c r="Y2" s="14"/>
      <c r="Z2" s="10"/>
      <c r="AA2" s="10"/>
      <c r="AC2" s="10"/>
      <c r="AD2" s="10"/>
      <c r="AE2" s="10"/>
      <c r="AF2" s="10"/>
      <c r="AG2" s="10"/>
      <c r="AH2" s="10"/>
      <c r="AI2" s="10"/>
      <c r="AJ2" s="10"/>
      <c r="AK2" s="10"/>
      <c r="AL2" s="10"/>
      <c r="AM2" s="10"/>
      <c r="AN2" s="10"/>
      <c r="AO2" s="10"/>
      <c r="AP2" s="10"/>
      <c r="AQ2" s="10"/>
    </row>
    <row r="3" spans="1:43" x14ac:dyDescent="0.25">
      <c r="A3" s="6" t="s">
        <v>229</v>
      </c>
      <c r="B3" s="6">
        <v>100</v>
      </c>
      <c r="C3" s="6" t="s">
        <v>402</v>
      </c>
      <c r="D3" s="7" t="s">
        <v>230</v>
      </c>
      <c r="E3" s="8" t="s">
        <v>204</v>
      </c>
      <c r="F3" s="9" t="s">
        <v>23</v>
      </c>
      <c r="G3" s="7">
        <v>440</v>
      </c>
      <c r="H3" s="7">
        <v>264</v>
      </c>
      <c r="I3" s="9">
        <v>30</v>
      </c>
      <c r="J3" s="7" t="s">
        <v>44</v>
      </c>
      <c r="K3" s="7"/>
      <c r="L3" s="7">
        <v>2</v>
      </c>
      <c r="M3" s="7">
        <v>18.600000000000001</v>
      </c>
      <c r="N3" s="7" t="s">
        <v>51</v>
      </c>
      <c r="O3" s="7">
        <v>2922</v>
      </c>
      <c r="P3" s="7" t="s">
        <v>216</v>
      </c>
      <c r="Q3" s="7" t="s">
        <v>27</v>
      </c>
      <c r="R3" s="7" t="s">
        <v>114</v>
      </c>
      <c r="S3" s="7"/>
      <c r="T3" s="7"/>
      <c r="U3" s="6">
        <v>2353.8000000000002</v>
      </c>
      <c r="V3" s="6"/>
      <c r="W3" s="6">
        <v>2.0699999999999998</v>
      </c>
      <c r="X3" s="6">
        <v>2.29</v>
      </c>
      <c r="Y3" s="7">
        <v>6.6</v>
      </c>
      <c r="Z3" s="5"/>
      <c r="AA3" s="5"/>
      <c r="AC3" s="5"/>
      <c r="AE3" s="5"/>
    </row>
    <row r="4" spans="1:43" x14ac:dyDescent="0.25">
      <c r="A4" s="6" t="s">
        <v>233</v>
      </c>
      <c r="B4" s="6">
        <v>103</v>
      </c>
      <c r="C4" s="6" t="s">
        <v>402</v>
      </c>
      <c r="D4" s="7" t="s">
        <v>234</v>
      </c>
      <c r="E4" s="8" t="s">
        <v>204</v>
      </c>
      <c r="F4" s="9" t="s">
        <v>23</v>
      </c>
      <c r="G4" s="7">
        <v>585</v>
      </c>
      <c r="H4" s="7">
        <v>270</v>
      </c>
      <c r="I4" s="9">
        <v>33</v>
      </c>
      <c r="J4" s="7" t="s">
        <v>235</v>
      </c>
      <c r="K4" s="7"/>
      <c r="L4" s="7">
        <v>2</v>
      </c>
      <c r="M4" s="7">
        <v>30.9</v>
      </c>
      <c r="N4" s="7" t="s">
        <v>51</v>
      </c>
      <c r="O4" s="7">
        <v>3420</v>
      </c>
      <c r="P4" s="7" t="s">
        <v>26</v>
      </c>
      <c r="Q4" s="7" t="s">
        <v>27</v>
      </c>
      <c r="R4" s="7" t="s">
        <v>74</v>
      </c>
      <c r="S4" s="7"/>
      <c r="T4" s="7"/>
      <c r="U4" s="6">
        <v>715.3</v>
      </c>
      <c r="V4" s="7"/>
      <c r="W4" s="7">
        <v>2.16</v>
      </c>
      <c r="X4" s="7">
        <v>1.78</v>
      </c>
      <c r="Y4" s="7">
        <v>6.9</v>
      </c>
      <c r="Z4" s="5"/>
      <c r="AA4" s="5"/>
      <c r="AC4" s="5"/>
      <c r="AE4" s="5"/>
    </row>
    <row r="5" spans="1:43" x14ac:dyDescent="0.25">
      <c r="A5" s="6" t="s">
        <v>236</v>
      </c>
      <c r="B5" s="6">
        <v>105</v>
      </c>
      <c r="C5" s="6" t="s">
        <v>402</v>
      </c>
      <c r="D5" s="7" t="s">
        <v>237</v>
      </c>
      <c r="E5" s="8" t="s">
        <v>204</v>
      </c>
      <c r="F5" s="9" t="s">
        <v>23</v>
      </c>
      <c r="G5" s="7">
        <v>550</v>
      </c>
      <c r="H5" s="7">
        <v>276</v>
      </c>
      <c r="I5" s="9">
        <v>31</v>
      </c>
      <c r="J5" s="7" t="s">
        <v>238</v>
      </c>
      <c r="K5" s="7"/>
      <c r="L5" s="7">
        <v>2</v>
      </c>
      <c r="M5" s="7">
        <v>25</v>
      </c>
      <c r="N5" s="7" t="s">
        <v>51</v>
      </c>
      <c r="O5" s="7">
        <v>3220</v>
      </c>
      <c r="P5" s="6" t="s">
        <v>62</v>
      </c>
      <c r="Q5" s="6" t="s">
        <v>63</v>
      </c>
      <c r="R5" s="7" t="s">
        <v>114</v>
      </c>
      <c r="S5" s="7"/>
      <c r="T5" s="7"/>
      <c r="U5" s="6">
        <v>1061.8</v>
      </c>
      <c r="V5" s="7"/>
      <c r="W5" s="7">
        <v>2.14</v>
      </c>
      <c r="X5" s="7">
        <v>2.3199999999999998</v>
      </c>
      <c r="Y5" s="6">
        <v>6.6</v>
      </c>
      <c r="Z5" s="5"/>
      <c r="AA5" s="5"/>
      <c r="AC5" s="5"/>
      <c r="AE5" s="5"/>
    </row>
    <row r="6" spans="1:43" x14ac:dyDescent="0.25">
      <c r="A6" s="6" t="s">
        <v>239</v>
      </c>
      <c r="B6" s="6">
        <v>107</v>
      </c>
      <c r="C6" s="6" t="s">
        <v>402</v>
      </c>
      <c r="D6" s="12" t="s">
        <v>240</v>
      </c>
      <c r="E6" s="8" t="s">
        <v>204</v>
      </c>
      <c r="F6" s="12" t="s">
        <v>43</v>
      </c>
      <c r="G6" s="7"/>
      <c r="H6" s="12">
        <v>273</v>
      </c>
      <c r="I6" s="12">
        <v>30</v>
      </c>
      <c r="J6" s="12" t="s">
        <v>220</v>
      </c>
      <c r="K6" s="12">
        <v>19.100000000000001</v>
      </c>
      <c r="L6" s="7">
        <v>1</v>
      </c>
      <c r="M6" s="7">
        <v>20</v>
      </c>
      <c r="N6" s="9" t="s">
        <v>51</v>
      </c>
      <c r="O6" s="12">
        <v>3050</v>
      </c>
      <c r="P6" s="12" t="s">
        <v>241</v>
      </c>
      <c r="Q6" s="12" t="s">
        <v>63</v>
      </c>
      <c r="R6" s="12" t="s">
        <v>114</v>
      </c>
      <c r="S6" s="7"/>
      <c r="T6" s="7" t="s">
        <v>196</v>
      </c>
      <c r="U6" s="7">
        <v>438.7</v>
      </c>
      <c r="V6" s="7"/>
      <c r="W6" s="7">
        <v>2.06</v>
      </c>
      <c r="X6" s="7">
        <v>2.2000000000000002</v>
      </c>
      <c r="Y6" s="7">
        <v>6</v>
      </c>
      <c r="Z6" s="5"/>
      <c r="AA6" s="5"/>
      <c r="AC6" s="5"/>
      <c r="AE6" s="5"/>
    </row>
    <row r="7" spans="1:43" x14ac:dyDescent="0.25">
      <c r="A7" s="6" t="s">
        <v>242</v>
      </c>
      <c r="B7" s="6">
        <v>108</v>
      </c>
      <c r="C7" s="6" t="s">
        <v>402</v>
      </c>
      <c r="D7" s="12" t="s">
        <v>243</v>
      </c>
      <c r="E7" s="8" t="s">
        <v>204</v>
      </c>
      <c r="F7" s="12" t="s">
        <v>43</v>
      </c>
      <c r="G7" s="7"/>
      <c r="H7" s="12">
        <v>273</v>
      </c>
      <c r="I7" s="12">
        <v>26</v>
      </c>
      <c r="J7" s="12" t="s">
        <v>44</v>
      </c>
      <c r="K7" s="12">
        <v>21.9</v>
      </c>
      <c r="L7" s="7">
        <v>1</v>
      </c>
      <c r="M7" s="7">
        <v>18.5</v>
      </c>
      <c r="N7" s="9" t="s">
        <v>25</v>
      </c>
      <c r="O7" s="12">
        <v>2870</v>
      </c>
      <c r="P7" s="12" t="s">
        <v>119</v>
      </c>
      <c r="Q7" s="12" t="s">
        <v>63</v>
      </c>
      <c r="R7" s="12" t="s">
        <v>114</v>
      </c>
      <c r="S7" s="7"/>
      <c r="T7" s="7" t="s">
        <v>196</v>
      </c>
      <c r="U7" s="7">
        <v>1002.8</v>
      </c>
      <c r="V7" s="7"/>
      <c r="W7" s="7">
        <v>2.12</v>
      </c>
      <c r="X7" s="7">
        <v>2.25</v>
      </c>
      <c r="Y7" s="7">
        <v>6.2</v>
      </c>
      <c r="Z7" s="5"/>
      <c r="AA7" s="5"/>
      <c r="AC7" s="5"/>
      <c r="AE7" s="5"/>
    </row>
    <row r="8" spans="1:43" x14ac:dyDescent="0.25">
      <c r="A8" s="13" t="s">
        <v>48</v>
      </c>
      <c r="B8" s="13">
        <v>11</v>
      </c>
      <c r="C8" s="13" t="s">
        <v>402</v>
      </c>
      <c r="D8" s="14" t="s">
        <v>49</v>
      </c>
      <c r="E8" s="15" t="s">
        <v>22</v>
      </c>
      <c r="F8" s="14" t="s">
        <v>23</v>
      </c>
      <c r="G8" s="14">
        <v>890</v>
      </c>
      <c r="H8" s="14">
        <v>267</v>
      </c>
      <c r="I8" s="14">
        <v>32</v>
      </c>
      <c r="J8" s="14" t="s">
        <v>44</v>
      </c>
      <c r="K8" s="16"/>
      <c r="L8" s="14">
        <v>3</v>
      </c>
      <c r="M8" s="16" t="s">
        <v>50</v>
      </c>
      <c r="N8" s="14" t="s">
        <v>51</v>
      </c>
      <c r="O8" s="14">
        <v>3760</v>
      </c>
      <c r="P8" s="14" t="s">
        <v>26</v>
      </c>
      <c r="Q8" s="14" t="s">
        <v>27</v>
      </c>
      <c r="R8" s="14" t="s">
        <v>28</v>
      </c>
      <c r="S8" s="14" t="s">
        <v>52</v>
      </c>
      <c r="T8" s="14"/>
      <c r="U8" s="13">
        <v>1972.4</v>
      </c>
      <c r="V8" s="13"/>
      <c r="W8" s="13">
        <v>2.08</v>
      </c>
      <c r="X8" s="13">
        <v>2.2999999999999998</v>
      </c>
      <c r="Y8" s="14">
        <v>4.5999999999999996</v>
      </c>
      <c r="Z8" s="5"/>
      <c r="AA8" s="5"/>
      <c r="AC8" s="5"/>
      <c r="AE8" s="5"/>
    </row>
    <row r="9" spans="1:43" x14ac:dyDescent="0.25">
      <c r="A9" s="6" t="s">
        <v>244</v>
      </c>
      <c r="B9" s="6">
        <v>110</v>
      </c>
      <c r="C9" s="6" t="s">
        <v>402</v>
      </c>
      <c r="D9" s="12" t="s">
        <v>245</v>
      </c>
      <c r="E9" s="8" t="s">
        <v>204</v>
      </c>
      <c r="F9" s="12" t="s">
        <v>43</v>
      </c>
      <c r="G9" s="7"/>
      <c r="H9" s="12">
        <v>280</v>
      </c>
      <c r="I9" s="12">
        <v>34</v>
      </c>
      <c r="J9" s="12" t="s">
        <v>246</v>
      </c>
      <c r="K9" s="12">
        <v>26.5</v>
      </c>
      <c r="L9" s="7">
        <v>2</v>
      </c>
      <c r="M9" s="7">
        <v>17.7</v>
      </c>
      <c r="N9" s="9" t="s">
        <v>51</v>
      </c>
      <c r="O9" s="12">
        <v>3390</v>
      </c>
      <c r="P9" s="12" t="s">
        <v>119</v>
      </c>
      <c r="Q9" s="12" t="s">
        <v>63</v>
      </c>
      <c r="R9" s="12" t="s">
        <v>114</v>
      </c>
      <c r="S9" s="7"/>
      <c r="T9" s="7" t="s">
        <v>196</v>
      </c>
      <c r="U9" s="7">
        <v>415.5</v>
      </c>
      <c r="V9" s="7"/>
      <c r="W9" s="7">
        <v>2.06</v>
      </c>
      <c r="X9" s="7">
        <v>2.08</v>
      </c>
      <c r="Y9" s="7">
        <v>5.9</v>
      </c>
      <c r="Z9" s="5"/>
      <c r="AA9" s="5"/>
      <c r="AC9" s="5"/>
      <c r="AE9" s="5"/>
    </row>
    <row r="10" spans="1:43" x14ac:dyDescent="0.25">
      <c r="A10" s="6" t="s">
        <v>247</v>
      </c>
      <c r="B10" s="6">
        <v>111</v>
      </c>
      <c r="C10" s="6" t="s">
        <v>402</v>
      </c>
      <c r="D10" s="11" t="s">
        <v>248</v>
      </c>
      <c r="E10" s="8" t="s">
        <v>204</v>
      </c>
      <c r="F10" s="6" t="s">
        <v>43</v>
      </c>
      <c r="G10" s="6"/>
      <c r="H10" s="11">
        <v>286</v>
      </c>
      <c r="I10" s="11">
        <v>35</v>
      </c>
      <c r="J10" s="11" t="s">
        <v>44</v>
      </c>
      <c r="K10" s="11">
        <v>35.299999999999997</v>
      </c>
      <c r="L10" s="6">
        <v>3</v>
      </c>
      <c r="M10" s="6">
        <v>21</v>
      </c>
      <c r="N10" s="11" t="s">
        <v>51</v>
      </c>
      <c r="O10" s="11">
        <v>3500</v>
      </c>
      <c r="P10" s="11" t="s">
        <v>119</v>
      </c>
      <c r="Q10" s="11" t="s">
        <v>63</v>
      </c>
      <c r="R10" s="11" t="s">
        <v>46</v>
      </c>
      <c r="S10" s="6"/>
      <c r="T10" s="12" t="s">
        <v>47</v>
      </c>
      <c r="U10" s="7">
        <v>726.2</v>
      </c>
      <c r="V10" s="7"/>
      <c r="W10" s="7"/>
      <c r="X10" s="7"/>
      <c r="Y10" s="7">
        <v>5.4</v>
      </c>
      <c r="Z10" s="5"/>
      <c r="AA10" s="5"/>
      <c r="AC10" s="5"/>
      <c r="AE10" s="5"/>
    </row>
    <row r="11" spans="1:43" x14ac:dyDescent="0.25">
      <c r="A11" s="6" t="s">
        <v>249</v>
      </c>
      <c r="B11" s="6">
        <v>112</v>
      </c>
      <c r="C11" s="6" t="s">
        <v>402</v>
      </c>
      <c r="D11" s="11" t="s">
        <v>250</v>
      </c>
      <c r="E11" s="8" t="s">
        <v>204</v>
      </c>
      <c r="F11" s="6" t="s">
        <v>43</v>
      </c>
      <c r="G11" s="6"/>
      <c r="H11" s="11">
        <v>273</v>
      </c>
      <c r="I11" s="11">
        <v>33</v>
      </c>
      <c r="J11" s="11" t="s">
        <v>44</v>
      </c>
      <c r="K11" s="11">
        <v>22</v>
      </c>
      <c r="L11" s="6">
        <v>2</v>
      </c>
      <c r="M11" s="6">
        <v>11.1</v>
      </c>
      <c r="N11" s="11" t="s">
        <v>25</v>
      </c>
      <c r="O11" s="11">
        <v>2740</v>
      </c>
      <c r="P11" s="11" t="s">
        <v>119</v>
      </c>
      <c r="Q11" s="11" t="s">
        <v>63</v>
      </c>
      <c r="R11" s="11" t="s">
        <v>97</v>
      </c>
      <c r="S11" s="6"/>
      <c r="T11" s="12" t="s">
        <v>47</v>
      </c>
      <c r="U11" s="7">
        <v>2456.1999999999998</v>
      </c>
      <c r="V11" s="7"/>
      <c r="W11" s="7"/>
      <c r="X11" s="7"/>
      <c r="Y11" s="7">
        <v>5.6</v>
      </c>
      <c r="Z11" s="5"/>
      <c r="AA11" s="5"/>
      <c r="AC11" s="5"/>
      <c r="AE11" s="5"/>
    </row>
    <row r="12" spans="1:43" x14ac:dyDescent="0.25">
      <c r="A12" s="6" t="s">
        <v>251</v>
      </c>
      <c r="B12" s="6">
        <v>113</v>
      </c>
      <c r="C12" s="6" t="s">
        <v>402</v>
      </c>
      <c r="D12" s="12" t="s">
        <v>252</v>
      </c>
      <c r="E12" s="8" t="s">
        <v>204</v>
      </c>
      <c r="F12" s="12" t="s">
        <v>43</v>
      </c>
      <c r="G12" s="7"/>
      <c r="H12" s="12">
        <v>273</v>
      </c>
      <c r="I12" s="12">
        <v>30</v>
      </c>
      <c r="J12" s="12" t="s">
        <v>44</v>
      </c>
      <c r="K12" s="12">
        <v>23.4</v>
      </c>
      <c r="L12" s="7">
        <v>2</v>
      </c>
      <c r="M12" s="7">
        <v>28.8</v>
      </c>
      <c r="N12" s="9" t="s">
        <v>25</v>
      </c>
      <c r="O12" s="12">
        <v>3030</v>
      </c>
      <c r="P12" s="12" t="s">
        <v>119</v>
      </c>
      <c r="Q12" s="12" t="s">
        <v>63</v>
      </c>
      <c r="R12" s="12" t="s">
        <v>97</v>
      </c>
      <c r="S12" s="7"/>
      <c r="T12" s="7" t="s">
        <v>196</v>
      </c>
      <c r="U12" s="7">
        <v>2477.5</v>
      </c>
      <c r="V12" s="7"/>
      <c r="W12" s="7"/>
      <c r="X12" s="7"/>
      <c r="Y12" s="7">
        <v>3.5</v>
      </c>
      <c r="Z12" s="5"/>
      <c r="AA12" s="5"/>
      <c r="AC12" s="5"/>
      <c r="AE12" s="5"/>
    </row>
    <row r="13" spans="1:43" x14ac:dyDescent="0.25">
      <c r="A13" s="22" t="s">
        <v>253</v>
      </c>
      <c r="B13" s="22">
        <v>114</v>
      </c>
      <c r="C13" s="22" t="s">
        <v>402</v>
      </c>
      <c r="D13" s="22" t="s">
        <v>254</v>
      </c>
      <c r="E13" s="22" t="s">
        <v>72</v>
      </c>
      <c r="F13" s="22" t="s">
        <v>255</v>
      </c>
      <c r="G13" s="22"/>
      <c r="H13" s="22"/>
      <c r="I13" s="22"/>
      <c r="J13" s="22"/>
      <c r="K13" s="22"/>
      <c r="L13" s="22"/>
      <c r="M13" s="22"/>
      <c r="N13" s="22"/>
      <c r="O13" s="22"/>
      <c r="P13" s="22"/>
      <c r="Q13" s="22"/>
      <c r="R13" s="22"/>
      <c r="S13" s="22"/>
      <c r="T13" s="22"/>
      <c r="U13" s="22">
        <v>1365.3</v>
      </c>
      <c r="V13" s="22"/>
      <c r="W13" s="22">
        <v>2.1800000000000002</v>
      </c>
      <c r="X13" s="22">
        <v>2.38</v>
      </c>
      <c r="Y13" s="23" t="s">
        <v>256</v>
      </c>
      <c r="Z13" s="5"/>
      <c r="AA13" s="5"/>
      <c r="AC13" s="5"/>
      <c r="AE13" s="5"/>
    </row>
    <row r="14" spans="1:43" x14ac:dyDescent="0.25">
      <c r="A14" s="22" t="s">
        <v>257</v>
      </c>
      <c r="B14" s="22">
        <v>115</v>
      </c>
      <c r="C14" s="22" t="s">
        <v>402</v>
      </c>
      <c r="D14" s="22" t="s">
        <v>258</v>
      </c>
      <c r="E14" s="22" t="s">
        <v>72</v>
      </c>
      <c r="F14" s="22" t="s">
        <v>255</v>
      </c>
      <c r="G14" s="22"/>
      <c r="H14" s="22"/>
      <c r="I14" s="22"/>
      <c r="J14" s="22"/>
      <c r="K14" s="22"/>
      <c r="L14" s="22"/>
      <c r="M14" s="22"/>
      <c r="N14" s="22"/>
      <c r="O14" s="22"/>
      <c r="P14" s="22"/>
      <c r="Q14" s="22"/>
      <c r="R14" s="22"/>
      <c r="S14" s="22"/>
      <c r="T14" s="22"/>
      <c r="U14" s="22">
        <v>229.4</v>
      </c>
      <c r="V14" s="22"/>
      <c r="W14" s="22">
        <v>2.79</v>
      </c>
      <c r="X14" s="22">
        <v>2.42</v>
      </c>
      <c r="Y14" s="23" t="s">
        <v>256</v>
      </c>
      <c r="Z14" s="5"/>
      <c r="AA14" s="5"/>
      <c r="AC14" s="5"/>
      <c r="AE14" s="5"/>
    </row>
    <row r="15" spans="1:43" x14ac:dyDescent="0.25">
      <c r="A15" s="22" t="s">
        <v>259</v>
      </c>
      <c r="B15" s="22">
        <v>116</v>
      </c>
      <c r="C15" s="22" t="s">
        <v>402</v>
      </c>
      <c r="D15" s="22" t="s">
        <v>260</v>
      </c>
      <c r="E15" s="22" t="s">
        <v>72</v>
      </c>
      <c r="F15" s="22" t="s">
        <v>255</v>
      </c>
      <c r="G15" s="22"/>
      <c r="H15" s="22"/>
      <c r="I15" s="22"/>
      <c r="J15" s="22"/>
      <c r="K15" s="22"/>
      <c r="L15" s="22"/>
      <c r="M15" s="22"/>
      <c r="N15" s="22"/>
      <c r="O15" s="22"/>
      <c r="P15" s="22"/>
      <c r="Q15" s="22"/>
      <c r="R15" s="22"/>
      <c r="S15" s="22"/>
      <c r="T15" s="22"/>
      <c r="U15" s="22">
        <v>1342.5</v>
      </c>
      <c r="V15" s="22"/>
      <c r="W15" s="22">
        <v>2.2000000000000002</v>
      </c>
      <c r="X15" s="22">
        <v>2.35</v>
      </c>
      <c r="Y15" s="23">
        <v>5.3</v>
      </c>
      <c r="Z15" s="5"/>
      <c r="AA15" s="5"/>
      <c r="AC15" s="5"/>
      <c r="AE15" s="5"/>
    </row>
    <row r="16" spans="1:43" x14ac:dyDescent="0.25">
      <c r="A16" s="22" t="s">
        <v>261</v>
      </c>
      <c r="B16" s="22">
        <v>117</v>
      </c>
      <c r="C16" s="22" t="s">
        <v>402</v>
      </c>
      <c r="D16" s="22" t="s">
        <v>262</v>
      </c>
      <c r="E16" s="22" t="s">
        <v>72</v>
      </c>
      <c r="F16" s="22" t="s">
        <v>255</v>
      </c>
      <c r="G16" s="22"/>
      <c r="H16" s="22"/>
      <c r="I16" s="22"/>
      <c r="J16" s="22"/>
      <c r="K16" s="22"/>
      <c r="L16" s="22"/>
      <c r="M16" s="22"/>
      <c r="N16" s="22"/>
      <c r="O16" s="22"/>
      <c r="P16" s="22"/>
      <c r="Q16" s="22"/>
      <c r="R16" s="22"/>
      <c r="S16" s="22"/>
      <c r="T16" s="22"/>
      <c r="U16" s="22">
        <v>509.6</v>
      </c>
      <c r="V16" s="22"/>
      <c r="W16" s="22">
        <v>2.04</v>
      </c>
      <c r="X16" s="22">
        <v>2.23</v>
      </c>
      <c r="Y16" s="23" t="s">
        <v>256</v>
      </c>
      <c r="Z16" s="5"/>
      <c r="AA16" s="5"/>
      <c r="AC16" s="5"/>
      <c r="AE16" s="5"/>
    </row>
    <row r="17" spans="1:43" x14ac:dyDescent="0.25">
      <c r="A17" s="22" t="s">
        <v>263</v>
      </c>
      <c r="B17" s="22">
        <v>118</v>
      </c>
      <c r="C17" s="22" t="s">
        <v>402</v>
      </c>
      <c r="D17" s="26" t="s">
        <v>264</v>
      </c>
      <c r="E17" s="22" t="s">
        <v>72</v>
      </c>
      <c r="F17" s="22" t="s">
        <v>255</v>
      </c>
      <c r="G17" s="23"/>
      <c r="H17" s="26"/>
      <c r="I17" s="26"/>
      <c r="J17" s="26"/>
      <c r="K17" s="26"/>
      <c r="L17" s="23"/>
      <c r="M17" s="23"/>
      <c r="N17" s="26"/>
      <c r="O17" s="26"/>
      <c r="P17" s="26"/>
      <c r="Q17" s="26"/>
      <c r="R17" s="26"/>
      <c r="S17" s="23"/>
      <c r="T17" s="23"/>
      <c r="U17" s="23">
        <v>2307.4</v>
      </c>
      <c r="V17" s="23"/>
      <c r="W17" s="23">
        <v>2.09</v>
      </c>
      <c r="X17" s="23">
        <v>2.19</v>
      </c>
      <c r="Y17" s="23" t="s">
        <v>256</v>
      </c>
      <c r="Z17" s="10"/>
      <c r="AA17" s="10"/>
      <c r="AC17" s="10"/>
      <c r="AD17" s="10"/>
      <c r="AE17" s="10"/>
      <c r="AF17" s="10"/>
      <c r="AG17" s="10"/>
      <c r="AH17" s="10"/>
      <c r="AI17" s="10"/>
      <c r="AJ17" s="10"/>
      <c r="AK17" s="10"/>
      <c r="AL17" s="10"/>
      <c r="AM17" s="10"/>
      <c r="AN17" s="10"/>
      <c r="AO17" s="10"/>
      <c r="AP17" s="10"/>
      <c r="AQ17" s="10"/>
    </row>
    <row r="18" spans="1:43" x14ac:dyDescent="0.25">
      <c r="A18" s="22" t="s">
        <v>265</v>
      </c>
      <c r="B18" s="22">
        <v>119</v>
      </c>
      <c r="C18" s="22" t="s">
        <v>402</v>
      </c>
      <c r="D18" s="22" t="s">
        <v>266</v>
      </c>
      <c r="E18" s="22" t="s">
        <v>72</v>
      </c>
      <c r="F18" s="22" t="s">
        <v>255</v>
      </c>
      <c r="G18" s="22"/>
      <c r="H18" s="22"/>
      <c r="I18" s="22"/>
      <c r="J18" s="22"/>
      <c r="K18" s="22"/>
      <c r="L18" s="22"/>
      <c r="M18" s="22"/>
      <c r="N18" s="22"/>
      <c r="O18" s="22"/>
      <c r="P18" s="22"/>
      <c r="Q18" s="22"/>
      <c r="R18" s="22"/>
      <c r="S18" s="22"/>
      <c r="T18" s="22"/>
      <c r="U18" s="22">
        <v>1978.5</v>
      </c>
      <c r="V18" s="22"/>
      <c r="W18" s="22">
        <v>2.8</v>
      </c>
      <c r="X18" s="22">
        <v>2.0099999999999998</v>
      </c>
      <c r="Y18" s="23" t="s">
        <v>256</v>
      </c>
      <c r="Z18" s="10"/>
      <c r="AA18" s="10"/>
      <c r="AC18" s="10"/>
      <c r="AD18" s="10"/>
      <c r="AE18" s="10"/>
      <c r="AF18" s="10"/>
      <c r="AG18" s="10"/>
      <c r="AH18" s="10"/>
      <c r="AI18" s="10"/>
      <c r="AJ18" s="10"/>
      <c r="AK18" s="10"/>
      <c r="AL18" s="10"/>
      <c r="AM18" s="10"/>
      <c r="AN18" s="10"/>
      <c r="AO18" s="10"/>
      <c r="AP18" s="10"/>
      <c r="AQ18" s="10"/>
    </row>
    <row r="19" spans="1:43" x14ac:dyDescent="0.25">
      <c r="A19" s="13" t="s">
        <v>287</v>
      </c>
      <c r="B19" s="13">
        <v>12</v>
      </c>
      <c r="C19" s="13" t="s">
        <v>402</v>
      </c>
      <c r="D19" s="13" t="s">
        <v>288</v>
      </c>
      <c r="E19" s="15" t="s">
        <v>22</v>
      </c>
      <c r="F19" s="13" t="s">
        <v>23</v>
      </c>
      <c r="G19" s="13">
        <v>770</v>
      </c>
      <c r="H19" s="13">
        <v>271</v>
      </c>
      <c r="I19" s="13">
        <v>25</v>
      </c>
      <c r="J19" s="13" t="s">
        <v>44</v>
      </c>
      <c r="K19" s="17">
        <v>45.884260907400808</v>
      </c>
      <c r="L19" s="13">
        <v>4</v>
      </c>
      <c r="M19" s="17" t="s">
        <v>68</v>
      </c>
      <c r="N19" s="38" t="s">
        <v>51</v>
      </c>
      <c r="O19" s="13">
        <v>4630</v>
      </c>
      <c r="P19" s="14" t="s">
        <v>26</v>
      </c>
      <c r="Q19" s="14" t="s">
        <v>27</v>
      </c>
      <c r="R19" s="14" t="s">
        <v>28</v>
      </c>
      <c r="S19" s="13" t="s">
        <v>289</v>
      </c>
      <c r="T19" s="14"/>
      <c r="U19" s="13">
        <v>2494.3000000000002</v>
      </c>
      <c r="V19" s="13"/>
      <c r="W19" s="13"/>
      <c r="X19" s="13"/>
      <c r="Y19" s="14"/>
      <c r="Z19" s="10"/>
      <c r="AA19" s="10"/>
      <c r="AC19" s="10"/>
      <c r="AD19" s="10"/>
      <c r="AE19" s="10"/>
      <c r="AF19" s="10"/>
      <c r="AG19" s="10"/>
      <c r="AH19" s="10"/>
      <c r="AI19" s="10"/>
      <c r="AJ19" s="10"/>
      <c r="AK19" s="10"/>
      <c r="AL19" s="10"/>
      <c r="AM19" s="10"/>
      <c r="AN19" s="10"/>
      <c r="AO19" s="10"/>
      <c r="AP19" s="10"/>
      <c r="AQ19" s="10"/>
    </row>
    <row r="20" spans="1:43" x14ac:dyDescent="0.25">
      <c r="A20" s="22" t="s">
        <v>267</v>
      </c>
      <c r="B20" s="22">
        <v>120</v>
      </c>
      <c r="C20" s="22" t="s">
        <v>402</v>
      </c>
      <c r="D20" s="22" t="s">
        <v>268</v>
      </c>
      <c r="E20" s="22" t="s">
        <v>72</v>
      </c>
      <c r="F20" s="22" t="s">
        <v>255</v>
      </c>
      <c r="G20" s="22"/>
      <c r="H20" s="22"/>
      <c r="I20" s="22"/>
      <c r="J20" s="22"/>
      <c r="K20" s="22"/>
      <c r="L20" s="22"/>
      <c r="M20" s="22"/>
      <c r="N20" s="22"/>
      <c r="O20" s="22"/>
      <c r="P20" s="22"/>
      <c r="Q20" s="22"/>
      <c r="R20" s="22"/>
      <c r="S20" s="22"/>
      <c r="T20" s="22"/>
      <c r="U20" s="22">
        <v>4530.6000000000004</v>
      </c>
      <c r="V20" s="22"/>
      <c r="W20" s="22">
        <v>1.44</v>
      </c>
      <c r="X20" s="22">
        <v>1.54</v>
      </c>
      <c r="Y20" s="23" t="s">
        <v>256</v>
      </c>
      <c r="Z20" s="10"/>
      <c r="AA20" s="10"/>
      <c r="AB20" s="32"/>
      <c r="AC20" s="10"/>
      <c r="AD20" s="10"/>
      <c r="AE20" s="10"/>
      <c r="AF20" s="10"/>
      <c r="AG20" s="10"/>
      <c r="AH20" s="10"/>
      <c r="AI20" s="10"/>
      <c r="AJ20" s="10"/>
      <c r="AK20" s="10"/>
      <c r="AL20" s="10"/>
      <c r="AM20" s="10"/>
      <c r="AN20" s="10"/>
      <c r="AO20" s="10"/>
      <c r="AP20" s="10"/>
      <c r="AQ20" s="10"/>
    </row>
    <row r="21" spans="1:43" x14ac:dyDescent="0.25">
      <c r="A21" s="22" t="s">
        <v>269</v>
      </c>
      <c r="B21" s="22">
        <v>121</v>
      </c>
      <c r="C21" s="22" t="s">
        <v>402</v>
      </c>
      <c r="D21" s="22" t="s">
        <v>270</v>
      </c>
      <c r="E21" s="22" t="s">
        <v>72</v>
      </c>
      <c r="F21" s="22" t="s">
        <v>255</v>
      </c>
      <c r="G21" s="22"/>
      <c r="H21" s="22"/>
      <c r="I21" s="22"/>
      <c r="J21" s="22"/>
      <c r="K21" s="22"/>
      <c r="L21" s="22"/>
      <c r="M21" s="22"/>
      <c r="N21" s="22"/>
      <c r="O21" s="22"/>
      <c r="P21" s="22"/>
      <c r="Q21" s="22"/>
      <c r="R21" s="22"/>
      <c r="S21" s="22"/>
      <c r="T21" s="22"/>
      <c r="U21" s="22">
        <v>4421.8999999999996</v>
      </c>
      <c r="V21" s="22"/>
      <c r="W21" s="22">
        <v>1.58</v>
      </c>
      <c r="X21" s="22">
        <v>1.61</v>
      </c>
      <c r="Y21" s="23" t="s">
        <v>256</v>
      </c>
      <c r="Z21" s="10"/>
      <c r="AA21" s="10"/>
      <c r="AC21" s="10"/>
      <c r="AD21" s="10"/>
      <c r="AE21" s="10"/>
      <c r="AF21" s="10"/>
      <c r="AG21" s="10"/>
      <c r="AH21" s="10"/>
      <c r="AI21" s="10"/>
      <c r="AJ21" s="10"/>
      <c r="AK21" s="10"/>
      <c r="AL21" s="10"/>
      <c r="AM21" s="10"/>
      <c r="AN21" s="10"/>
      <c r="AO21" s="10"/>
      <c r="AP21" s="10"/>
      <c r="AQ21" s="10"/>
    </row>
    <row r="22" spans="1:43" x14ac:dyDescent="0.25">
      <c r="A22" s="22" t="s">
        <v>271</v>
      </c>
      <c r="B22" s="22">
        <v>122</v>
      </c>
      <c r="C22" s="22" t="s">
        <v>402</v>
      </c>
      <c r="D22" s="22" t="s">
        <v>272</v>
      </c>
      <c r="E22" s="22" t="s">
        <v>72</v>
      </c>
      <c r="F22" s="22" t="s">
        <v>255</v>
      </c>
      <c r="G22" s="22"/>
      <c r="H22" s="22"/>
      <c r="I22" s="22"/>
      <c r="J22" s="22"/>
      <c r="K22" s="22"/>
      <c r="L22" s="22"/>
      <c r="M22" s="22"/>
      <c r="N22" s="22"/>
      <c r="O22" s="22"/>
      <c r="P22" s="22"/>
      <c r="Q22" s="22"/>
      <c r="R22" s="22"/>
      <c r="S22" s="22"/>
      <c r="T22" s="22"/>
      <c r="U22" s="22">
        <v>4499.3999999999996</v>
      </c>
      <c r="V22" s="22"/>
      <c r="W22" s="22">
        <v>1.38</v>
      </c>
      <c r="X22" s="22">
        <v>1.5</v>
      </c>
      <c r="Y22" s="23">
        <v>7.8</v>
      </c>
      <c r="Z22" s="10"/>
      <c r="AA22" s="10"/>
      <c r="AB22" s="32"/>
      <c r="AC22" s="10"/>
      <c r="AD22" s="10"/>
      <c r="AE22" s="10"/>
      <c r="AF22" s="10"/>
      <c r="AG22" s="10"/>
      <c r="AH22" s="10"/>
      <c r="AI22" s="10"/>
      <c r="AJ22" s="10"/>
      <c r="AK22" s="10"/>
      <c r="AL22" s="10"/>
      <c r="AM22" s="10"/>
      <c r="AN22" s="10"/>
      <c r="AO22" s="10"/>
      <c r="AP22" s="10"/>
      <c r="AQ22" s="10"/>
    </row>
    <row r="23" spans="1:43" x14ac:dyDescent="0.25">
      <c r="A23" s="22" t="s">
        <v>273</v>
      </c>
      <c r="B23" s="22">
        <v>123</v>
      </c>
      <c r="C23" s="22" t="s">
        <v>402</v>
      </c>
      <c r="D23" s="22" t="s">
        <v>274</v>
      </c>
      <c r="E23" s="22" t="s">
        <v>72</v>
      </c>
      <c r="F23" s="22" t="s">
        <v>255</v>
      </c>
      <c r="G23" s="22"/>
      <c r="H23" s="22"/>
      <c r="I23" s="22"/>
      <c r="J23" s="22"/>
      <c r="K23" s="22"/>
      <c r="L23" s="22"/>
      <c r="M23" s="22"/>
      <c r="N23" s="22"/>
      <c r="O23" s="22"/>
      <c r="P23" s="22"/>
      <c r="Q23" s="22"/>
      <c r="R23" s="22"/>
      <c r="S23" s="22"/>
      <c r="T23" s="22"/>
      <c r="U23" s="22">
        <v>2331</v>
      </c>
      <c r="V23" s="22"/>
      <c r="W23" s="22">
        <v>2.0499999999999998</v>
      </c>
      <c r="X23" s="22">
        <v>1.88</v>
      </c>
      <c r="Y23" s="22">
        <v>7.7</v>
      </c>
      <c r="Z23" s="10"/>
      <c r="AA23" s="10"/>
      <c r="AB23" s="32"/>
      <c r="AC23" s="10"/>
      <c r="AD23" s="10"/>
      <c r="AE23" s="10"/>
      <c r="AF23" s="10"/>
      <c r="AG23" s="10"/>
      <c r="AH23" s="10"/>
      <c r="AI23" s="10"/>
      <c r="AJ23" s="10"/>
      <c r="AK23" s="10"/>
      <c r="AL23" s="10"/>
      <c r="AM23" s="10"/>
      <c r="AN23" s="10"/>
      <c r="AO23" s="10"/>
      <c r="AP23" s="10"/>
      <c r="AQ23" s="10"/>
    </row>
    <row r="24" spans="1:43" x14ac:dyDescent="0.25">
      <c r="A24" s="22" t="s">
        <v>275</v>
      </c>
      <c r="B24" s="22">
        <v>124</v>
      </c>
      <c r="C24" s="22" t="s">
        <v>402</v>
      </c>
      <c r="D24" s="22" t="s">
        <v>276</v>
      </c>
      <c r="E24" s="22" t="s">
        <v>72</v>
      </c>
      <c r="F24" s="22" t="s">
        <v>255</v>
      </c>
      <c r="G24" s="22"/>
      <c r="H24" s="22"/>
      <c r="I24" s="22"/>
      <c r="J24" s="22"/>
      <c r="K24" s="22"/>
      <c r="L24" s="22"/>
      <c r="M24" s="22"/>
      <c r="N24" s="22"/>
      <c r="O24" s="22"/>
      <c r="P24" s="22"/>
      <c r="Q24" s="22"/>
      <c r="R24" s="22"/>
      <c r="S24" s="22"/>
      <c r="T24" s="22"/>
      <c r="U24" s="22">
        <v>1700</v>
      </c>
      <c r="V24" s="22"/>
      <c r="W24" s="22">
        <v>2.09</v>
      </c>
      <c r="X24" s="22">
        <v>2.21</v>
      </c>
      <c r="Y24" s="23">
        <v>6.1</v>
      </c>
      <c r="Z24" s="10"/>
      <c r="AA24" s="10"/>
      <c r="AB24" s="32"/>
      <c r="AC24" s="10"/>
      <c r="AD24" s="10"/>
      <c r="AE24" s="10"/>
      <c r="AF24" s="10"/>
      <c r="AG24" s="10"/>
      <c r="AH24" s="10"/>
      <c r="AI24" s="10"/>
      <c r="AJ24" s="10"/>
      <c r="AK24" s="10"/>
      <c r="AL24" s="10"/>
      <c r="AM24" s="10"/>
      <c r="AN24" s="10"/>
      <c r="AO24" s="10"/>
      <c r="AP24" s="10"/>
      <c r="AQ24" s="10"/>
    </row>
    <row r="25" spans="1:43" x14ac:dyDescent="0.25">
      <c r="A25" s="13" t="s">
        <v>53</v>
      </c>
      <c r="B25" s="13">
        <v>13</v>
      </c>
      <c r="C25" s="13" t="s">
        <v>402</v>
      </c>
      <c r="D25" s="14" t="s">
        <v>54</v>
      </c>
      <c r="E25" s="15" t="s">
        <v>22</v>
      </c>
      <c r="F25" s="14" t="s">
        <v>23</v>
      </c>
      <c r="G25" s="14">
        <v>600</v>
      </c>
      <c r="H25" s="14">
        <v>272</v>
      </c>
      <c r="I25" s="14">
        <v>33</v>
      </c>
      <c r="J25" s="14" t="s">
        <v>44</v>
      </c>
      <c r="K25" s="16">
        <v>41.778011968835862</v>
      </c>
      <c r="L25" s="14">
        <v>2</v>
      </c>
      <c r="M25" s="16"/>
      <c r="N25" s="14" t="s">
        <v>51</v>
      </c>
      <c r="O25" s="14">
        <v>3560</v>
      </c>
      <c r="P25" s="14" t="s">
        <v>26</v>
      </c>
      <c r="Q25" s="14" t="s">
        <v>27</v>
      </c>
      <c r="R25" s="14" t="s">
        <v>28</v>
      </c>
      <c r="S25" s="14"/>
      <c r="T25" s="14"/>
      <c r="U25" s="13">
        <v>2739.5</v>
      </c>
      <c r="V25" s="14"/>
      <c r="W25" s="14">
        <v>2.0699999999999998</v>
      </c>
      <c r="X25" s="14">
        <v>2.2000000000000002</v>
      </c>
      <c r="Y25" s="14">
        <v>5.6</v>
      </c>
      <c r="Z25" s="5"/>
      <c r="AA25" s="5"/>
      <c r="AB25" s="32"/>
      <c r="AC25" s="5"/>
      <c r="AE25" s="5"/>
    </row>
    <row r="26" spans="1:43" x14ac:dyDescent="0.25">
      <c r="A26" s="13" t="s">
        <v>55</v>
      </c>
      <c r="B26" s="13">
        <v>14</v>
      </c>
      <c r="C26" s="13" t="s">
        <v>402</v>
      </c>
      <c r="D26" s="14" t="s">
        <v>56</v>
      </c>
      <c r="E26" s="15" t="s">
        <v>22</v>
      </c>
      <c r="F26" s="14" t="s">
        <v>23</v>
      </c>
      <c r="G26" s="14">
        <v>1030</v>
      </c>
      <c r="H26" s="14">
        <v>266</v>
      </c>
      <c r="I26" s="14">
        <v>29</v>
      </c>
      <c r="J26" s="14" t="s">
        <v>57</v>
      </c>
      <c r="K26" s="16">
        <v>35.027117768595041</v>
      </c>
      <c r="L26" s="14">
        <v>2</v>
      </c>
      <c r="M26" s="16"/>
      <c r="N26" s="14" t="s">
        <v>51</v>
      </c>
      <c r="O26" s="14">
        <v>4570</v>
      </c>
      <c r="P26" s="14" t="s">
        <v>26</v>
      </c>
      <c r="Q26" s="14" t="s">
        <v>27</v>
      </c>
      <c r="R26" s="14" t="s">
        <v>28</v>
      </c>
      <c r="S26" s="14"/>
      <c r="T26" s="14"/>
      <c r="U26" s="14">
        <v>240.6</v>
      </c>
      <c r="V26" s="14"/>
      <c r="W26" s="14">
        <v>2.04</v>
      </c>
      <c r="X26" s="14">
        <v>1.54</v>
      </c>
      <c r="Y26" s="14">
        <v>4.8</v>
      </c>
      <c r="Z26" s="10"/>
      <c r="AA26" s="10"/>
      <c r="AB26" s="32"/>
      <c r="AC26" s="10"/>
      <c r="AD26" s="10"/>
      <c r="AE26" s="10"/>
      <c r="AF26" s="10"/>
      <c r="AG26" s="10"/>
      <c r="AH26" s="10"/>
      <c r="AI26" s="10"/>
      <c r="AJ26" s="10"/>
      <c r="AK26" s="10"/>
      <c r="AL26" s="10"/>
      <c r="AM26" s="10"/>
      <c r="AN26" s="10"/>
      <c r="AO26" s="10"/>
      <c r="AP26" s="10"/>
      <c r="AQ26" s="10"/>
    </row>
    <row r="27" spans="1:43" x14ac:dyDescent="0.25">
      <c r="A27" s="13" t="s">
        <v>58</v>
      </c>
      <c r="B27" s="13">
        <v>15</v>
      </c>
      <c r="C27" s="13" t="s">
        <v>402</v>
      </c>
      <c r="D27" s="14">
        <v>4</v>
      </c>
      <c r="E27" s="15" t="s">
        <v>22</v>
      </c>
      <c r="F27" s="14" t="s">
        <v>30</v>
      </c>
      <c r="G27" s="14"/>
      <c r="H27" s="14">
        <v>282</v>
      </c>
      <c r="I27" s="18">
        <v>33</v>
      </c>
      <c r="J27" s="14" t="s">
        <v>59</v>
      </c>
      <c r="K27" s="14">
        <v>20.9</v>
      </c>
      <c r="L27" s="14">
        <v>1</v>
      </c>
      <c r="M27" s="14"/>
      <c r="N27" s="14" t="s">
        <v>51</v>
      </c>
      <c r="O27" s="14">
        <v>4260</v>
      </c>
      <c r="P27" s="14" t="s">
        <v>32</v>
      </c>
      <c r="Q27" s="14" t="s">
        <v>27</v>
      </c>
      <c r="R27" s="14" t="s">
        <v>33</v>
      </c>
      <c r="S27" s="14"/>
      <c r="T27" s="14"/>
      <c r="U27" s="14">
        <v>391.7</v>
      </c>
      <c r="V27" s="14"/>
      <c r="W27" s="14">
        <v>2.04</v>
      </c>
      <c r="X27" s="14">
        <v>2.23</v>
      </c>
      <c r="Y27" s="13">
        <v>5.2</v>
      </c>
      <c r="Z27" s="5"/>
      <c r="AA27" s="5"/>
      <c r="AB27" s="32"/>
      <c r="AC27" s="5"/>
      <c r="AE27" s="5"/>
    </row>
    <row r="28" spans="1:43" x14ac:dyDescent="0.25">
      <c r="A28" s="13" t="s">
        <v>290</v>
      </c>
      <c r="B28" s="13">
        <v>16</v>
      </c>
      <c r="C28" s="13" t="s">
        <v>402</v>
      </c>
      <c r="D28" s="14" t="s">
        <v>291</v>
      </c>
      <c r="E28" s="15" t="s">
        <v>22</v>
      </c>
      <c r="F28" s="14" t="s">
        <v>30</v>
      </c>
      <c r="G28" s="14"/>
      <c r="H28" s="14">
        <v>273</v>
      </c>
      <c r="I28" s="18">
        <v>37</v>
      </c>
      <c r="J28" s="14" t="s">
        <v>292</v>
      </c>
      <c r="K28" s="14">
        <v>22</v>
      </c>
      <c r="L28" s="14">
        <v>1</v>
      </c>
      <c r="M28" s="14"/>
      <c r="N28" s="39" t="s">
        <v>51</v>
      </c>
      <c r="O28" s="14">
        <v>3845</v>
      </c>
      <c r="P28" s="14" t="s">
        <v>32</v>
      </c>
      <c r="Q28" s="14" t="s">
        <v>27</v>
      </c>
      <c r="R28" s="14" t="s">
        <v>33</v>
      </c>
      <c r="S28" s="14"/>
      <c r="T28" s="14"/>
      <c r="U28" s="14">
        <v>391.6</v>
      </c>
      <c r="V28" s="13"/>
      <c r="W28" s="13"/>
      <c r="X28" s="13"/>
      <c r="Y28" s="14"/>
      <c r="Z28" s="5"/>
      <c r="AA28" s="5"/>
      <c r="AC28" s="5"/>
      <c r="AE28" s="5"/>
    </row>
    <row r="29" spans="1:43" x14ac:dyDescent="0.25">
      <c r="A29" s="13" t="s">
        <v>295</v>
      </c>
      <c r="B29" s="13">
        <v>17</v>
      </c>
      <c r="C29" s="13" t="s">
        <v>402</v>
      </c>
      <c r="D29" s="14" t="s">
        <v>296</v>
      </c>
      <c r="E29" s="15" t="s">
        <v>22</v>
      </c>
      <c r="F29" s="14" t="s">
        <v>23</v>
      </c>
      <c r="G29" s="14">
        <v>630</v>
      </c>
      <c r="H29" s="14">
        <v>266</v>
      </c>
      <c r="I29" s="14">
        <v>27</v>
      </c>
      <c r="J29" s="14" t="s">
        <v>44</v>
      </c>
      <c r="K29" s="16">
        <v>21.707923392038097</v>
      </c>
      <c r="L29" s="14">
        <v>4</v>
      </c>
      <c r="M29" s="16" t="s">
        <v>68</v>
      </c>
      <c r="N29" s="39" t="s">
        <v>51</v>
      </c>
      <c r="O29" s="14">
        <v>3990</v>
      </c>
      <c r="P29" s="13" t="s">
        <v>62</v>
      </c>
      <c r="Q29" s="13" t="s">
        <v>63</v>
      </c>
      <c r="R29" s="14" t="s">
        <v>297</v>
      </c>
      <c r="S29" s="14" t="s">
        <v>130</v>
      </c>
      <c r="T29" s="14"/>
      <c r="U29" s="13">
        <v>661.3</v>
      </c>
      <c r="V29" s="13"/>
      <c r="W29" s="13"/>
      <c r="X29" s="13"/>
      <c r="Y29" s="14"/>
      <c r="AE29" s="5"/>
    </row>
    <row r="30" spans="1:43" x14ac:dyDescent="0.25">
      <c r="A30" s="13" t="s">
        <v>60</v>
      </c>
      <c r="B30" s="13">
        <v>18</v>
      </c>
      <c r="C30" s="13" t="s">
        <v>402</v>
      </c>
      <c r="D30" s="13" t="s">
        <v>61</v>
      </c>
      <c r="E30" s="15" t="s">
        <v>22</v>
      </c>
      <c r="F30" s="13" t="s">
        <v>23</v>
      </c>
      <c r="G30" s="13">
        <v>709</v>
      </c>
      <c r="H30" s="13">
        <v>274</v>
      </c>
      <c r="I30" s="13">
        <v>23</v>
      </c>
      <c r="J30" s="13" t="s">
        <v>44</v>
      </c>
      <c r="K30" s="17">
        <v>21.410944984758313</v>
      </c>
      <c r="L30" s="13">
        <v>1</v>
      </c>
      <c r="M30" s="17" t="s">
        <v>50</v>
      </c>
      <c r="N30" s="13" t="s">
        <v>51</v>
      </c>
      <c r="O30" s="13">
        <v>3770</v>
      </c>
      <c r="P30" s="13" t="s">
        <v>62</v>
      </c>
      <c r="Q30" s="13" t="s">
        <v>63</v>
      </c>
      <c r="R30" s="13" t="s">
        <v>64</v>
      </c>
      <c r="S30" s="13" t="s">
        <v>65</v>
      </c>
      <c r="T30" s="14"/>
      <c r="U30" s="14">
        <v>84.1</v>
      </c>
      <c r="V30" s="13"/>
      <c r="W30" s="13">
        <v>2.16</v>
      </c>
      <c r="X30" s="13">
        <v>1.43</v>
      </c>
      <c r="Y30" s="14">
        <v>5.2</v>
      </c>
      <c r="AE30" s="5"/>
    </row>
    <row r="31" spans="1:43" x14ac:dyDescent="0.25">
      <c r="A31" s="13" t="s">
        <v>66</v>
      </c>
      <c r="B31" s="13">
        <v>19</v>
      </c>
      <c r="C31" s="13" t="s">
        <v>402</v>
      </c>
      <c r="D31" s="13" t="s">
        <v>67</v>
      </c>
      <c r="E31" s="15" t="s">
        <v>22</v>
      </c>
      <c r="F31" s="13" t="s">
        <v>23</v>
      </c>
      <c r="G31" s="13">
        <v>460</v>
      </c>
      <c r="H31" s="13">
        <v>266</v>
      </c>
      <c r="I31" s="13">
        <v>37</v>
      </c>
      <c r="J31" s="13" t="s">
        <v>44</v>
      </c>
      <c r="K31" s="17">
        <v>21.258503401360546</v>
      </c>
      <c r="L31" s="13">
        <v>1</v>
      </c>
      <c r="M31" s="17" t="s">
        <v>68</v>
      </c>
      <c r="N31" s="13" t="s">
        <v>51</v>
      </c>
      <c r="O31" s="13">
        <v>3945</v>
      </c>
      <c r="P31" s="13" t="s">
        <v>62</v>
      </c>
      <c r="Q31" s="13" t="s">
        <v>63</v>
      </c>
      <c r="R31" s="13" t="s">
        <v>64</v>
      </c>
      <c r="S31" s="13" t="s">
        <v>69</v>
      </c>
      <c r="T31" s="14"/>
      <c r="U31" s="14">
        <v>3060.3</v>
      </c>
      <c r="V31" s="13"/>
      <c r="W31" s="13">
        <v>2.0499999999999998</v>
      </c>
      <c r="X31" s="13">
        <v>2.0299999999999998</v>
      </c>
      <c r="Y31" s="14">
        <v>4</v>
      </c>
      <c r="AE31" s="5"/>
    </row>
    <row r="32" spans="1:43" ht="15.75" x14ac:dyDescent="0.25">
      <c r="A32" s="13" t="s">
        <v>284</v>
      </c>
      <c r="B32" s="13">
        <v>2</v>
      </c>
      <c r="C32" s="13" t="s">
        <v>402</v>
      </c>
      <c r="D32" s="14" t="s">
        <v>285</v>
      </c>
      <c r="E32" s="15" t="s">
        <v>22</v>
      </c>
      <c r="F32" s="14" t="s">
        <v>23</v>
      </c>
      <c r="G32" s="14">
        <v>750</v>
      </c>
      <c r="H32" s="14">
        <v>266</v>
      </c>
      <c r="I32" s="14">
        <v>35</v>
      </c>
      <c r="J32" s="14" t="s">
        <v>189</v>
      </c>
      <c r="K32" s="16">
        <v>33.770988511551572</v>
      </c>
      <c r="L32" s="14">
        <v>2</v>
      </c>
      <c r="M32" s="16">
        <v>99.636245976812646</v>
      </c>
      <c r="N32" s="35" t="s">
        <v>25</v>
      </c>
      <c r="O32" s="14">
        <v>4480</v>
      </c>
      <c r="P32" s="14" t="s">
        <v>26</v>
      </c>
      <c r="Q32" s="14" t="s">
        <v>27</v>
      </c>
      <c r="R32" s="14" t="s">
        <v>28</v>
      </c>
      <c r="S32" s="14" t="s">
        <v>52</v>
      </c>
      <c r="T32" s="14"/>
      <c r="U32" s="14">
        <v>1525</v>
      </c>
      <c r="V32" s="13"/>
      <c r="W32" s="33"/>
      <c r="X32" s="33"/>
      <c r="Y32" s="34"/>
      <c r="AE32" s="5"/>
    </row>
    <row r="33" spans="1:43" x14ac:dyDescent="0.25">
      <c r="A33" s="13" t="s">
        <v>293</v>
      </c>
      <c r="B33" s="13">
        <v>20</v>
      </c>
      <c r="C33" s="13" t="s">
        <v>402</v>
      </c>
      <c r="D33" s="20" t="s">
        <v>294</v>
      </c>
      <c r="E33" s="15" t="s">
        <v>22</v>
      </c>
      <c r="F33" s="20" t="s">
        <v>43</v>
      </c>
      <c r="G33" s="14"/>
      <c r="H33" s="20">
        <v>285</v>
      </c>
      <c r="I33" s="20">
        <v>30</v>
      </c>
      <c r="J33" s="20" t="s">
        <v>44</v>
      </c>
      <c r="K33" s="20">
        <v>34</v>
      </c>
      <c r="L33" s="14">
        <v>3</v>
      </c>
      <c r="M33" s="14">
        <v>94.5</v>
      </c>
      <c r="N33" s="40" t="s">
        <v>51</v>
      </c>
      <c r="O33" s="20">
        <v>4680</v>
      </c>
      <c r="P33" s="20" t="s">
        <v>152</v>
      </c>
      <c r="Q33" s="20" t="s">
        <v>63</v>
      </c>
      <c r="R33" s="14"/>
      <c r="S33" s="14"/>
      <c r="T33" s="20" t="s">
        <v>47</v>
      </c>
      <c r="U33" s="14">
        <v>284.10000000000002</v>
      </c>
      <c r="V33" s="13"/>
      <c r="W33" s="13"/>
      <c r="X33" s="13"/>
      <c r="Y33" s="14"/>
      <c r="AE33" s="5"/>
    </row>
    <row r="34" spans="1:43" x14ac:dyDescent="0.25">
      <c r="A34" s="22" t="s">
        <v>301</v>
      </c>
      <c r="B34" s="22">
        <v>21</v>
      </c>
      <c r="C34" s="22" t="s">
        <v>402</v>
      </c>
      <c r="D34" s="23" t="s">
        <v>302</v>
      </c>
      <c r="E34" s="22" t="s">
        <v>72</v>
      </c>
      <c r="F34" s="23" t="s">
        <v>23</v>
      </c>
      <c r="G34" s="23" t="s">
        <v>130</v>
      </c>
      <c r="H34" s="23">
        <v>275</v>
      </c>
      <c r="I34" s="23">
        <v>35</v>
      </c>
      <c r="J34" s="23" t="s">
        <v>44</v>
      </c>
      <c r="K34" s="24">
        <v>20.08765522279036</v>
      </c>
      <c r="L34" s="23">
        <v>3</v>
      </c>
      <c r="M34" s="24" t="s">
        <v>96</v>
      </c>
      <c r="N34" s="23" t="s">
        <v>25</v>
      </c>
      <c r="O34" s="23">
        <v>2490</v>
      </c>
      <c r="P34" s="23" t="s">
        <v>26</v>
      </c>
      <c r="Q34" s="23" t="s">
        <v>27</v>
      </c>
      <c r="R34" s="23" t="s">
        <v>74</v>
      </c>
      <c r="S34" s="23" t="s">
        <v>130</v>
      </c>
      <c r="T34" s="23"/>
      <c r="U34" s="22">
        <v>406.5</v>
      </c>
      <c r="V34" s="23"/>
      <c r="W34" s="23"/>
      <c r="X34" s="23"/>
      <c r="Y34" s="23"/>
      <c r="AE34" s="5"/>
    </row>
    <row r="35" spans="1:43" x14ac:dyDescent="0.25">
      <c r="A35" s="22" t="s">
        <v>303</v>
      </c>
      <c r="B35" s="22">
        <v>22</v>
      </c>
      <c r="C35" s="22" t="s">
        <v>402</v>
      </c>
      <c r="D35" s="23" t="s">
        <v>304</v>
      </c>
      <c r="E35" s="22" t="s">
        <v>72</v>
      </c>
      <c r="F35" s="23" t="s">
        <v>23</v>
      </c>
      <c r="G35" s="23">
        <v>530</v>
      </c>
      <c r="H35" s="23">
        <v>259</v>
      </c>
      <c r="I35" s="23">
        <v>33</v>
      </c>
      <c r="J35" s="23" t="s">
        <v>305</v>
      </c>
      <c r="K35" s="24">
        <v>29.065743944636683</v>
      </c>
      <c r="L35" s="23" t="s">
        <v>306</v>
      </c>
      <c r="M35" s="24"/>
      <c r="N35" s="23" t="s">
        <v>25</v>
      </c>
      <c r="O35" s="23">
        <v>2430</v>
      </c>
      <c r="P35" s="23" t="s">
        <v>26</v>
      </c>
      <c r="Q35" s="23" t="s">
        <v>27</v>
      </c>
      <c r="R35" s="23" t="s">
        <v>74</v>
      </c>
      <c r="S35" s="23" t="s">
        <v>183</v>
      </c>
      <c r="T35" s="23"/>
      <c r="U35" s="22">
        <v>361</v>
      </c>
      <c r="V35" s="22"/>
      <c r="W35" s="22"/>
      <c r="X35" s="22"/>
      <c r="Y35" s="22"/>
      <c r="AE35" s="5"/>
    </row>
    <row r="36" spans="1:43" x14ac:dyDescent="0.25">
      <c r="A36" s="22" t="s">
        <v>70</v>
      </c>
      <c r="B36" s="22">
        <v>23</v>
      </c>
      <c r="C36" s="22" t="s">
        <v>402</v>
      </c>
      <c r="D36" s="23" t="s">
        <v>71</v>
      </c>
      <c r="E36" s="22" t="s">
        <v>72</v>
      </c>
      <c r="F36" s="23" t="s">
        <v>23</v>
      </c>
      <c r="G36" s="23">
        <v>424</v>
      </c>
      <c r="H36" s="23">
        <v>259</v>
      </c>
      <c r="I36" s="23">
        <v>31</v>
      </c>
      <c r="J36" s="23" t="s">
        <v>73</v>
      </c>
      <c r="K36" s="24">
        <v>22.318339100346023</v>
      </c>
      <c r="L36" s="23">
        <v>1</v>
      </c>
      <c r="M36" s="24"/>
      <c r="N36" s="23" t="s">
        <v>25</v>
      </c>
      <c r="O36" s="23">
        <v>2440</v>
      </c>
      <c r="P36" s="23" t="s">
        <v>26</v>
      </c>
      <c r="Q36" s="23" t="s">
        <v>27</v>
      </c>
      <c r="R36" s="23" t="s">
        <v>74</v>
      </c>
      <c r="S36" s="23" t="s">
        <v>75</v>
      </c>
      <c r="T36" s="23"/>
      <c r="U36" s="22">
        <v>177.1</v>
      </c>
      <c r="V36" s="23"/>
      <c r="W36" s="23">
        <v>2.1</v>
      </c>
      <c r="X36" s="23">
        <v>1.72</v>
      </c>
      <c r="Y36" s="23">
        <v>5.6</v>
      </c>
      <c r="AE36" s="5"/>
    </row>
    <row r="37" spans="1:43" x14ac:dyDescent="0.25">
      <c r="A37" s="22" t="s">
        <v>298</v>
      </c>
      <c r="B37" s="22">
        <v>24</v>
      </c>
      <c r="C37" s="22" t="s">
        <v>402</v>
      </c>
      <c r="D37" s="23">
        <v>16</v>
      </c>
      <c r="E37" s="22" t="s">
        <v>72</v>
      </c>
      <c r="F37" s="23" t="s">
        <v>30</v>
      </c>
      <c r="G37" s="23"/>
      <c r="H37" s="23">
        <v>274</v>
      </c>
      <c r="I37" s="23">
        <v>33</v>
      </c>
      <c r="J37" s="23" t="s">
        <v>299</v>
      </c>
      <c r="K37" s="23">
        <v>19.7</v>
      </c>
      <c r="L37" s="23">
        <v>2</v>
      </c>
      <c r="M37" s="25" t="s">
        <v>84</v>
      </c>
      <c r="N37" s="23" t="s">
        <v>25</v>
      </c>
      <c r="O37" s="25">
        <v>2500</v>
      </c>
      <c r="P37" s="23" t="s">
        <v>32</v>
      </c>
      <c r="Q37" s="23" t="s">
        <v>27</v>
      </c>
      <c r="R37" s="23" t="s">
        <v>33</v>
      </c>
      <c r="S37" s="25" t="s">
        <v>300</v>
      </c>
      <c r="T37" s="23" t="s">
        <v>87</v>
      </c>
      <c r="U37" s="23">
        <v>679.8</v>
      </c>
      <c r="V37" s="22"/>
      <c r="W37" s="22"/>
      <c r="X37" s="22"/>
      <c r="Y37" s="22"/>
      <c r="AE37" s="5"/>
    </row>
    <row r="38" spans="1:43" x14ac:dyDescent="0.25">
      <c r="A38" s="22" t="s">
        <v>76</v>
      </c>
      <c r="B38" s="22">
        <v>25</v>
      </c>
      <c r="C38" s="22" t="s">
        <v>402</v>
      </c>
      <c r="D38" s="23" t="s">
        <v>77</v>
      </c>
      <c r="E38" s="22" t="s">
        <v>72</v>
      </c>
      <c r="F38" s="23" t="s">
        <v>30</v>
      </c>
      <c r="G38" s="23"/>
      <c r="H38" s="23">
        <v>261</v>
      </c>
      <c r="I38" s="23">
        <v>30</v>
      </c>
      <c r="J38" s="23" t="s">
        <v>78</v>
      </c>
      <c r="K38" s="23">
        <v>31.5</v>
      </c>
      <c r="L38" s="23">
        <v>1</v>
      </c>
      <c r="M38" s="23" t="s">
        <v>79</v>
      </c>
      <c r="N38" s="23" t="s">
        <v>25</v>
      </c>
      <c r="O38" s="23">
        <v>2125</v>
      </c>
      <c r="P38" s="23" t="s">
        <v>32</v>
      </c>
      <c r="Q38" s="23" t="s">
        <v>27</v>
      </c>
      <c r="R38" s="23"/>
      <c r="S38" s="25" t="s">
        <v>80</v>
      </c>
      <c r="T38" s="23"/>
      <c r="U38" s="23">
        <v>991.9</v>
      </c>
      <c r="V38" s="23"/>
      <c r="W38" s="23">
        <v>2.13</v>
      </c>
      <c r="X38" s="23">
        <v>2.17</v>
      </c>
      <c r="Y38" s="23">
        <v>6</v>
      </c>
      <c r="AE38" s="5"/>
    </row>
    <row r="39" spans="1:43" x14ac:dyDescent="0.25">
      <c r="A39" s="22" t="s">
        <v>81</v>
      </c>
      <c r="B39" s="22">
        <v>26</v>
      </c>
      <c r="C39" s="22" t="s">
        <v>402</v>
      </c>
      <c r="D39" s="23" t="s">
        <v>82</v>
      </c>
      <c r="E39" s="22" t="s">
        <v>72</v>
      </c>
      <c r="F39" s="23" t="s">
        <v>30</v>
      </c>
      <c r="G39" s="23"/>
      <c r="H39" s="23">
        <v>262</v>
      </c>
      <c r="I39" s="23">
        <v>33</v>
      </c>
      <c r="J39" s="23" t="s">
        <v>83</v>
      </c>
      <c r="K39" s="23">
        <v>26.6</v>
      </c>
      <c r="L39" s="23">
        <v>1</v>
      </c>
      <c r="M39" s="25" t="s">
        <v>84</v>
      </c>
      <c r="N39" s="23" t="s">
        <v>25</v>
      </c>
      <c r="O39" s="25">
        <v>2040</v>
      </c>
      <c r="P39" s="23" t="s">
        <v>85</v>
      </c>
      <c r="Q39" s="23" t="s">
        <v>27</v>
      </c>
      <c r="R39" s="23" t="s">
        <v>33</v>
      </c>
      <c r="S39" s="25" t="s">
        <v>86</v>
      </c>
      <c r="T39" s="23" t="s">
        <v>87</v>
      </c>
      <c r="U39" s="22">
        <v>751.2</v>
      </c>
      <c r="V39" s="23"/>
      <c r="W39" s="23">
        <v>2.09</v>
      </c>
      <c r="X39" s="23">
        <v>2.2599999999999998</v>
      </c>
      <c r="Y39" s="23">
        <v>5.2</v>
      </c>
      <c r="AE39" s="5"/>
    </row>
    <row r="40" spans="1:43" x14ac:dyDescent="0.25">
      <c r="A40" s="22" t="s">
        <v>88</v>
      </c>
      <c r="B40" s="22">
        <v>27</v>
      </c>
      <c r="C40" s="22" t="s">
        <v>402</v>
      </c>
      <c r="D40" s="23" t="s">
        <v>89</v>
      </c>
      <c r="E40" s="22" t="s">
        <v>72</v>
      </c>
      <c r="F40" s="23" t="s">
        <v>30</v>
      </c>
      <c r="G40" s="23"/>
      <c r="H40" s="23">
        <v>260</v>
      </c>
      <c r="I40" s="23">
        <v>28</v>
      </c>
      <c r="J40" s="23" t="s">
        <v>90</v>
      </c>
      <c r="K40" s="23">
        <v>18.2</v>
      </c>
      <c r="L40" s="23">
        <v>0</v>
      </c>
      <c r="M40" s="25" t="s">
        <v>84</v>
      </c>
      <c r="N40" s="25" t="s">
        <v>25</v>
      </c>
      <c r="O40" s="25">
        <v>1796</v>
      </c>
      <c r="P40" s="23" t="s">
        <v>32</v>
      </c>
      <c r="Q40" s="23" t="s">
        <v>27</v>
      </c>
      <c r="R40" s="23" t="s">
        <v>91</v>
      </c>
      <c r="S40" s="25" t="s">
        <v>92</v>
      </c>
      <c r="T40" s="23" t="s">
        <v>87</v>
      </c>
      <c r="U40" s="22">
        <v>209.3</v>
      </c>
      <c r="V40" s="23"/>
      <c r="W40" s="23">
        <v>2.04</v>
      </c>
      <c r="X40" s="23">
        <v>1.96</v>
      </c>
      <c r="Y40" s="23">
        <v>5.6</v>
      </c>
      <c r="AE40" s="5"/>
    </row>
    <row r="41" spans="1:43" x14ac:dyDescent="0.25">
      <c r="A41" s="22" t="s">
        <v>93</v>
      </c>
      <c r="B41" s="22">
        <v>28</v>
      </c>
      <c r="C41" s="22" t="s">
        <v>402</v>
      </c>
      <c r="D41" s="23" t="s">
        <v>94</v>
      </c>
      <c r="E41" s="22" t="s">
        <v>72</v>
      </c>
      <c r="F41" s="23" t="s">
        <v>23</v>
      </c>
      <c r="G41" s="23">
        <v>520</v>
      </c>
      <c r="H41" s="23">
        <v>265</v>
      </c>
      <c r="I41" s="23">
        <v>30</v>
      </c>
      <c r="J41" s="23" t="s">
        <v>95</v>
      </c>
      <c r="K41" s="24">
        <v>19.333729922665082</v>
      </c>
      <c r="L41" s="23">
        <v>1</v>
      </c>
      <c r="M41" s="24" t="s">
        <v>96</v>
      </c>
      <c r="N41" s="23" t="s">
        <v>25</v>
      </c>
      <c r="O41" s="23">
        <v>2246</v>
      </c>
      <c r="P41" s="22" t="s">
        <v>62</v>
      </c>
      <c r="Q41" s="22" t="s">
        <v>63</v>
      </c>
      <c r="R41" s="23" t="s">
        <v>97</v>
      </c>
      <c r="S41" s="23" t="s">
        <v>98</v>
      </c>
      <c r="T41" s="23"/>
      <c r="U41" s="22">
        <v>862.9</v>
      </c>
      <c r="V41" s="22"/>
      <c r="W41" s="22">
        <v>2.08</v>
      </c>
      <c r="X41" s="22">
        <v>1.74</v>
      </c>
      <c r="Y41" s="23">
        <v>4.8</v>
      </c>
      <c r="AE41" s="5"/>
    </row>
    <row r="42" spans="1:43" s="10" customFormat="1" x14ac:dyDescent="0.25">
      <c r="A42" s="22" t="s">
        <v>366</v>
      </c>
      <c r="B42" s="22">
        <v>29</v>
      </c>
      <c r="C42" s="22" t="s">
        <v>402</v>
      </c>
      <c r="D42" s="27" t="s">
        <v>367</v>
      </c>
      <c r="E42" s="22" t="s">
        <v>72</v>
      </c>
      <c r="F42" s="22" t="s">
        <v>43</v>
      </c>
      <c r="G42" s="22"/>
      <c r="H42" s="27">
        <v>275</v>
      </c>
      <c r="I42" s="27">
        <v>38</v>
      </c>
      <c r="J42" s="27" t="s">
        <v>44</v>
      </c>
      <c r="K42" s="27">
        <v>23.3</v>
      </c>
      <c r="L42" s="22">
        <v>1</v>
      </c>
      <c r="M42" s="22">
        <v>7.8</v>
      </c>
      <c r="N42" s="27" t="s">
        <v>25</v>
      </c>
      <c r="O42" s="27">
        <v>2620</v>
      </c>
      <c r="P42" s="27" t="s">
        <v>241</v>
      </c>
      <c r="Q42" s="27" t="s">
        <v>63</v>
      </c>
      <c r="R42" s="27" t="s">
        <v>97</v>
      </c>
      <c r="S42" s="22"/>
      <c r="T42" s="26" t="s">
        <v>47</v>
      </c>
      <c r="U42" s="23">
        <v>379.3</v>
      </c>
      <c r="V42" s="22"/>
      <c r="W42" s="22"/>
      <c r="X42" s="22"/>
      <c r="Y42" s="22"/>
      <c r="Z42"/>
      <c r="AA42"/>
      <c r="AB42" s="31"/>
      <c r="AC42"/>
      <c r="AD42" s="5"/>
      <c r="AE42" s="5"/>
      <c r="AF42" s="5"/>
      <c r="AG42" s="5"/>
      <c r="AH42" s="5"/>
      <c r="AI42" s="5"/>
      <c r="AJ42" s="5"/>
      <c r="AK42" s="5"/>
      <c r="AL42" s="5"/>
      <c r="AM42" s="5"/>
      <c r="AN42" s="5"/>
      <c r="AO42" s="5"/>
      <c r="AP42" s="5"/>
      <c r="AQ42" s="5"/>
    </row>
    <row r="43" spans="1:43" s="10" customFormat="1" x14ac:dyDescent="0.25">
      <c r="A43" s="13" t="s">
        <v>20</v>
      </c>
      <c r="B43" s="13">
        <v>3</v>
      </c>
      <c r="C43" s="13" t="s">
        <v>402</v>
      </c>
      <c r="D43" s="14" t="s">
        <v>21</v>
      </c>
      <c r="E43" s="15" t="s">
        <v>22</v>
      </c>
      <c r="F43" s="14" t="s">
        <v>23</v>
      </c>
      <c r="G43" s="14">
        <v>780</v>
      </c>
      <c r="H43" s="14">
        <v>266</v>
      </c>
      <c r="I43" s="14">
        <v>31</v>
      </c>
      <c r="J43" s="14" t="s">
        <v>24</v>
      </c>
      <c r="K43" s="16">
        <v>36.763418647806454</v>
      </c>
      <c r="L43" s="14">
        <v>4</v>
      </c>
      <c r="M43" s="16"/>
      <c r="N43" s="14" t="s">
        <v>25</v>
      </c>
      <c r="O43" s="14">
        <v>3560</v>
      </c>
      <c r="P43" s="14" t="s">
        <v>26</v>
      </c>
      <c r="Q43" s="14" t="s">
        <v>27</v>
      </c>
      <c r="R43" s="14" t="s">
        <v>28</v>
      </c>
      <c r="S43" s="14"/>
      <c r="T43" s="14"/>
      <c r="U43" s="14">
        <v>1904.4</v>
      </c>
      <c r="V43" s="14"/>
      <c r="W43" s="14">
        <v>2.11</v>
      </c>
      <c r="X43" s="14">
        <v>2.29</v>
      </c>
      <c r="Y43" s="14">
        <v>5.7</v>
      </c>
      <c r="Z43"/>
      <c r="AA43"/>
      <c r="AB43" s="31"/>
      <c r="AC43"/>
      <c r="AD43" s="5"/>
      <c r="AE43" s="5"/>
      <c r="AF43" s="5"/>
      <c r="AG43" s="5"/>
      <c r="AH43" s="5"/>
      <c r="AI43" s="5"/>
      <c r="AJ43" s="5"/>
      <c r="AK43" s="5"/>
      <c r="AL43" s="5"/>
      <c r="AM43" s="5"/>
      <c r="AN43" s="5"/>
      <c r="AO43" s="5"/>
      <c r="AP43" s="5"/>
      <c r="AQ43" s="5"/>
    </row>
    <row r="44" spans="1:43" s="10" customFormat="1" x14ac:dyDescent="0.25">
      <c r="A44" s="22" t="s">
        <v>307</v>
      </c>
      <c r="B44" s="22">
        <v>30</v>
      </c>
      <c r="C44" s="22" t="s">
        <v>402</v>
      </c>
      <c r="D44" s="26" t="s">
        <v>308</v>
      </c>
      <c r="E44" s="22" t="s">
        <v>72</v>
      </c>
      <c r="F44" s="26" t="s">
        <v>43</v>
      </c>
      <c r="G44" s="23"/>
      <c r="H44" s="26">
        <v>269</v>
      </c>
      <c r="I44" s="26">
        <v>30</v>
      </c>
      <c r="J44" s="26" t="s">
        <v>220</v>
      </c>
      <c r="K44" s="26">
        <v>19.5</v>
      </c>
      <c r="L44" s="23">
        <v>2</v>
      </c>
      <c r="M44" s="23">
        <v>2.4</v>
      </c>
      <c r="N44" s="26" t="s">
        <v>25</v>
      </c>
      <c r="O44" s="26">
        <v>2470</v>
      </c>
      <c r="P44" s="26" t="s">
        <v>119</v>
      </c>
      <c r="Q44" s="26" t="s">
        <v>63</v>
      </c>
      <c r="R44" s="26" t="s">
        <v>97</v>
      </c>
      <c r="S44" s="23"/>
      <c r="T44" s="23" t="s">
        <v>196</v>
      </c>
      <c r="U44" s="23">
        <v>426.1</v>
      </c>
      <c r="V44" s="22"/>
      <c r="W44" s="22"/>
      <c r="X44" s="22"/>
      <c r="Y44" s="22"/>
      <c r="Z44"/>
      <c r="AA44"/>
      <c r="AB44" s="31"/>
      <c r="AC44"/>
      <c r="AD44" s="5"/>
      <c r="AE44" s="5"/>
      <c r="AF44" s="5"/>
      <c r="AG44" s="5"/>
      <c r="AH44" s="5"/>
      <c r="AI44" s="5"/>
      <c r="AJ44" s="5"/>
      <c r="AK44" s="5"/>
      <c r="AL44" s="5"/>
      <c r="AM44" s="5"/>
      <c r="AN44" s="5"/>
      <c r="AO44" s="5"/>
      <c r="AP44" s="5"/>
      <c r="AQ44" s="5"/>
    </row>
    <row r="45" spans="1:43" s="10" customFormat="1" x14ac:dyDescent="0.25">
      <c r="A45" s="22" t="s">
        <v>368</v>
      </c>
      <c r="B45" s="22">
        <v>31</v>
      </c>
      <c r="C45" s="22" t="s">
        <v>402</v>
      </c>
      <c r="D45" s="23" t="s">
        <v>369</v>
      </c>
      <c r="E45" s="22" t="s">
        <v>72</v>
      </c>
      <c r="F45" s="23" t="s">
        <v>23</v>
      </c>
      <c r="G45" s="23">
        <v>492</v>
      </c>
      <c r="H45" s="23">
        <v>259</v>
      </c>
      <c r="I45" s="23">
        <v>35</v>
      </c>
      <c r="J45" s="23" t="s">
        <v>44</v>
      </c>
      <c r="K45" s="24">
        <v>17.630853994490359</v>
      </c>
      <c r="L45" s="23">
        <v>1</v>
      </c>
      <c r="M45" s="24" t="s">
        <v>50</v>
      </c>
      <c r="N45" s="23" t="s">
        <v>51</v>
      </c>
      <c r="O45" s="23">
        <v>2460</v>
      </c>
      <c r="P45" s="23" t="s">
        <v>216</v>
      </c>
      <c r="Q45" s="23" t="s">
        <v>27</v>
      </c>
      <c r="R45" s="23" t="s">
        <v>370</v>
      </c>
      <c r="S45" s="23" t="s">
        <v>371</v>
      </c>
      <c r="T45" s="23"/>
      <c r="U45" s="22">
        <v>1346.3</v>
      </c>
      <c r="V45" s="22"/>
      <c r="W45" s="22"/>
      <c r="X45" s="22"/>
      <c r="Y45" s="22"/>
      <c r="Z45"/>
      <c r="AA45"/>
      <c r="AB45" s="31"/>
      <c r="AC45"/>
      <c r="AD45" s="5"/>
      <c r="AE45" s="5"/>
      <c r="AF45" s="5"/>
      <c r="AG45" s="5"/>
      <c r="AH45" s="5"/>
      <c r="AI45" s="5"/>
      <c r="AJ45" s="5"/>
      <c r="AK45" s="5"/>
      <c r="AL45" s="5"/>
      <c r="AM45" s="5"/>
      <c r="AN45" s="5"/>
      <c r="AO45" s="5"/>
      <c r="AP45" s="5"/>
      <c r="AQ45" s="5"/>
    </row>
    <row r="46" spans="1:43" s="10" customFormat="1" x14ac:dyDescent="0.25">
      <c r="A46" s="22" t="s">
        <v>309</v>
      </c>
      <c r="B46" s="22">
        <v>32</v>
      </c>
      <c r="C46" s="22" t="s">
        <v>402</v>
      </c>
      <c r="D46" s="23" t="s">
        <v>310</v>
      </c>
      <c r="E46" s="22" t="s">
        <v>72</v>
      </c>
      <c r="F46" s="23" t="s">
        <v>23</v>
      </c>
      <c r="G46" s="23"/>
      <c r="H46" s="23">
        <v>263</v>
      </c>
      <c r="I46" s="23">
        <v>40</v>
      </c>
      <c r="J46" s="23" t="s">
        <v>311</v>
      </c>
      <c r="K46" s="24">
        <v>32.812499999999993</v>
      </c>
      <c r="L46" s="23">
        <v>1</v>
      </c>
      <c r="M46" s="24"/>
      <c r="N46" s="23" t="s">
        <v>51</v>
      </c>
      <c r="O46" s="23">
        <v>2430</v>
      </c>
      <c r="P46" s="23" t="s">
        <v>26</v>
      </c>
      <c r="Q46" s="23" t="s">
        <v>27</v>
      </c>
      <c r="R46" s="23" t="s">
        <v>74</v>
      </c>
      <c r="S46" s="23" t="s">
        <v>312</v>
      </c>
      <c r="T46" s="23"/>
      <c r="U46" s="22">
        <v>1048.9000000000001</v>
      </c>
      <c r="V46" s="22"/>
      <c r="W46" s="22"/>
      <c r="X46" s="22"/>
      <c r="Y46" s="22"/>
      <c r="Z46"/>
      <c r="AA46"/>
      <c r="AB46" s="31"/>
      <c r="AC46"/>
      <c r="AD46" s="5"/>
      <c r="AE46" s="5"/>
      <c r="AF46" s="5"/>
      <c r="AG46" s="5"/>
      <c r="AH46" s="5"/>
      <c r="AI46" s="5"/>
      <c r="AJ46" s="5"/>
      <c r="AK46" s="5"/>
      <c r="AL46" s="5"/>
      <c r="AM46" s="5"/>
      <c r="AN46" s="5"/>
      <c r="AO46" s="5"/>
      <c r="AP46" s="5"/>
      <c r="AQ46" s="5"/>
    </row>
    <row r="47" spans="1:43" s="10" customFormat="1" x14ac:dyDescent="0.25">
      <c r="A47" s="22" t="s">
        <v>99</v>
      </c>
      <c r="B47" s="22">
        <v>34</v>
      </c>
      <c r="C47" s="22" t="s">
        <v>402</v>
      </c>
      <c r="D47" s="23" t="s">
        <v>100</v>
      </c>
      <c r="E47" s="22" t="s">
        <v>72</v>
      </c>
      <c r="F47" s="23" t="s">
        <v>30</v>
      </c>
      <c r="G47" s="23"/>
      <c r="H47" s="23">
        <v>259</v>
      </c>
      <c r="I47" s="23">
        <v>34</v>
      </c>
      <c r="J47" s="23" t="s">
        <v>101</v>
      </c>
      <c r="K47" s="23">
        <v>19.100000000000001</v>
      </c>
      <c r="L47" s="23">
        <v>0</v>
      </c>
      <c r="M47" s="25" t="s">
        <v>102</v>
      </c>
      <c r="N47" s="23" t="s">
        <v>51</v>
      </c>
      <c r="O47" s="25">
        <v>2500</v>
      </c>
      <c r="P47" s="23" t="s">
        <v>32</v>
      </c>
      <c r="Q47" s="23" t="s">
        <v>27</v>
      </c>
      <c r="R47" s="23"/>
      <c r="S47" s="23"/>
      <c r="T47" s="23"/>
      <c r="U47" s="23">
        <v>889.8</v>
      </c>
      <c r="V47" s="23"/>
      <c r="W47" s="23">
        <v>2.09</v>
      </c>
      <c r="X47" s="23">
        <v>2.2599999999999998</v>
      </c>
      <c r="Y47" s="23">
        <v>5.9</v>
      </c>
      <c r="Z47"/>
      <c r="AA47"/>
      <c r="AB47" s="31"/>
      <c r="AC47"/>
      <c r="AD47" s="5"/>
      <c r="AE47" s="5"/>
      <c r="AF47" s="5"/>
      <c r="AG47" s="5"/>
      <c r="AH47" s="5"/>
      <c r="AI47" s="5"/>
      <c r="AJ47" s="5"/>
      <c r="AK47" s="5"/>
      <c r="AL47" s="5"/>
      <c r="AM47" s="5"/>
      <c r="AN47" s="5"/>
      <c r="AO47" s="5"/>
      <c r="AP47" s="5"/>
      <c r="AQ47" s="5"/>
    </row>
    <row r="48" spans="1:43" s="10" customFormat="1" x14ac:dyDescent="0.25">
      <c r="A48" s="22" t="s">
        <v>103</v>
      </c>
      <c r="B48" s="22">
        <v>35</v>
      </c>
      <c r="C48" s="22" t="s">
        <v>402</v>
      </c>
      <c r="D48" s="23" t="s">
        <v>104</v>
      </c>
      <c r="E48" s="22" t="s">
        <v>72</v>
      </c>
      <c r="F48" s="23" t="s">
        <v>30</v>
      </c>
      <c r="G48" s="23"/>
      <c r="H48" s="23">
        <v>260</v>
      </c>
      <c r="I48" s="23">
        <v>34</v>
      </c>
      <c r="J48" s="23" t="s">
        <v>101</v>
      </c>
      <c r="K48" s="23">
        <v>21.3</v>
      </c>
      <c r="L48" s="23">
        <v>0</v>
      </c>
      <c r="M48" s="25" t="s">
        <v>84</v>
      </c>
      <c r="N48" s="25" t="s">
        <v>51</v>
      </c>
      <c r="O48" s="25">
        <v>2240</v>
      </c>
      <c r="P48" s="23" t="s">
        <v>32</v>
      </c>
      <c r="Q48" s="23" t="s">
        <v>27</v>
      </c>
      <c r="R48" s="25" t="s">
        <v>105</v>
      </c>
      <c r="S48" s="23"/>
      <c r="T48" s="23"/>
      <c r="U48" s="23">
        <v>293.39999999999998</v>
      </c>
      <c r="V48" s="23"/>
      <c r="W48" s="23">
        <v>2.06</v>
      </c>
      <c r="X48" s="23">
        <v>2.2799999999999998</v>
      </c>
      <c r="Y48" s="23">
        <v>7.7</v>
      </c>
      <c r="Z48"/>
      <c r="AA48"/>
      <c r="AB48" s="31"/>
      <c r="AC48"/>
      <c r="AD48" s="5"/>
      <c r="AE48" s="5"/>
      <c r="AF48" s="5"/>
      <c r="AG48" s="5"/>
      <c r="AH48" s="5"/>
      <c r="AI48" s="5"/>
      <c r="AJ48" s="5"/>
      <c r="AK48" s="5"/>
      <c r="AL48" s="5"/>
      <c r="AM48" s="5"/>
      <c r="AN48" s="5"/>
      <c r="AO48" s="5"/>
      <c r="AP48" s="5"/>
      <c r="AQ48" s="5"/>
    </row>
    <row r="49" spans="1:43" s="10" customFormat="1" x14ac:dyDescent="0.25">
      <c r="A49" s="22" t="s">
        <v>106</v>
      </c>
      <c r="B49" s="22">
        <v>36</v>
      </c>
      <c r="C49" s="22" t="s">
        <v>402</v>
      </c>
      <c r="D49" s="25" t="s">
        <v>107</v>
      </c>
      <c r="E49" s="22" t="s">
        <v>72</v>
      </c>
      <c r="F49" s="23" t="s">
        <v>30</v>
      </c>
      <c r="G49" s="23"/>
      <c r="H49" s="25">
        <v>259</v>
      </c>
      <c r="I49" s="23">
        <v>35</v>
      </c>
      <c r="J49" s="23" t="s">
        <v>44</v>
      </c>
      <c r="K49" s="23">
        <v>20.7</v>
      </c>
      <c r="L49" s="23">
        <v>0</v>
      </c>
      <c r="M49" s="25" t="s">
        <v>84</v>
      </c>
      <c r="N49" s="25" t="s">
        <v>51</v>
      </c>
      <c r="O49" s="25">
        <v>2263</v>
      </c>
      <c r="P49" s="25" t="s">
        <v>108</v>
      </c>
      <c r="Q49" s="25" t="s">
        <v>27</v>
      </c>
      <c r="R49" s="25" t="s">
        <v>109</v>
      </c>
      <c r="S49" s="25" t="s">
        <v>110</v>
      </c>
      <c r="T49" s="23" t="s">
        <v>87</v>
      </c>
      <c r="U49" s="23">
        <v>855.5</v>
      </c>
      <c r="V49" s="23"/>
      <c r="W49" s="23">
        <v>2.09</v>
      </c>
      <c r="X49" s="23">
        <v>2.2799999999999998</v>
      </c>
      <c r="Y49" s="23">
        <v>4.3</v>
      </c>
      <c r="Z49"/>
      <c r="AA49"/>
      <c r="AB49" s="32"/>
      <c r="AC49"/>
      <c r="AD49" s="5"/>
      <c r="AE49" s="5"/>
      <c r="AF49" s="5"/>
      <c r="AG49" s="5"/>
      <c r="AH49" s="5"/>
      <c r="AI49" s="5"/>
      <c r="AJ49" s="5"/>
      <c r="AK49" s="5"/>
      <c r="AL49" s="5"/>
      <c r="AM49" s="5"/>
      <c r="AN49" s="5"/>
      <c r="AO49" s="5"/>
      <c r="AP49" s="5"/>
      <c r="AQ49" s="5"/>
    </row>
    <row r="50" spans="1:43" s="10" customFormat="1" x14ac:dyDescent="0.25">
      <c r="A50" s="22" t="s">
        <v>111</v>
      </c>
      <c r="B50" s="22">
        <v>37</v>
      </c>
      <c r="C50" s="22" t="s">
        <v>402</v>
      </c>
      <c r="D50" s="23" t="s">
        <v>314</v>
      </c>
      <c r="E50" s="22" t="s">
        <v>72</v>
      </c>
      <c r="F50" s="23" t="s">
        <v>23</v>
      </c>
      <c r="G50" s="23">
        <v>444</v>
      </c>
      <c r="H50" s="23">
        <v>266</v>
      </c>
      <c r="I50" s="23">
        <v>29</v>
      </c>
      <c r="J50" s="23" t="s">
        <v>315</v>
      </c>
      <c r="K50" s="24">
        <v>19.979188345473464</v>
      </c>
      <c r="L50" s="23">
        <v>1</v>
      </c>
      <c r="M50" s="24"/>
      <c r="N50" s="23" t="s">
        <v>51</v>
      </c>
      <c r="O50" s="23">
        <v>2500</v>
      </c>
      <c r="P50" s="22" t="s">
        <v>62</v>
      </c>
      <c r="Q50" s="22" t="s">
        <v>63</v>
      </c>
      <c r="R50" s="23" t="s">
        <v>97</v>
      </c>
      <c r="S50" s="23" t="s">
        <v>316</v>
      </c>
      <c r="T50" s="23"/>
      <c r="U50" s="22">
        <v>566.79999999999995</v>
      </c>
      <c r="V50" s="22"/>
      <c r="W50" s="22">
        <v>2.09</v>
      </c>
      <c r="X50" s="22">
        <v>1.1299999999999999</v>
      </c>
      <c r="Y50" s="22">
        <v>4.5999999999999996</v>
      </c>
      <c r="Z50"/>
      <c r="AA50"/>
      <c r="AB50" s="32"/>
      <c r="AC50"/>
      <c r="AD50" s="5"/>
      <c r="AE50" s="5"/>
      <c r="AF50" s="5"/>
      <c r="AG50" s="5"/>
      <c r="AH50" s="5"/>
      <c r="AI50" s="5"/>
      <c r="AJ50" s="5"/>
      <c r="AK50" s="5"/>
      <c r="AL50" s="5"/>
      <c r="AM50" s="5"/>
      <c r="AN50" s="5"/>
      <c r="AO50" s="5"/>
      <c r="AP50" s="5"/>
      <c r="AQ50" s="5"/>
    </row>
    <row r="51" spans="1:43" s="10" customFormat="1" x14ac:dyDescent="0.25">
      <c r="A51" s="22" t="s">
        <v>150</v>
      </c>
      <c r="B51" s="22">
        <v>38</v>
      </c>
      <c r="C51" s="22" t="s">
        <v>402</v>
      </c>
      <c r="D51" s="23" t="s">
        <v>313</v>
      </c>
      <c r="E51" s="22" t="s">
        <v>72</v>
      </c>
      <c r="F51" s="23" t="s">
        <v>23</v>
      </c>
      <c r="G51" s="23">
        <v>422</v>
      </c>
      <c r="H51" s="23">
        <v>266</v>
      </c>
      <c r="I51" s="23">
        <v>25</v>
      </c>
      <c r="J51" s="23" t="s">
        <v>238</v>
      </c>
      <c r="K51" s="24">
        <v>19.77769866698311</v>
      </c>
      <c r="L51" s="23">
        <v>1</v>
      </c>
      <c r="M51" s="24"/>
      <c r="N51" s="23" t="s">
        <v>51</v>
      </c>
      <c r="O51" s="23">
        <v>2210</v>
      </c>
      <c r="P51" s="22" t="s">
        <v>62</v>
      </c>
      <c r="Q51" s="22" t="s">
        <v>63</v>
      </c>
      <c r="R51" s="23" t="s">
        <v>97</v>
      </c>
      <c r="S51" s="23"/>
      <c r="T51" s="23"/>
      <c r="U51" s="22">
        <v>666.3</v>
      </c>
      <c r="V51" s="23"/>
      <c r="W51" s="23">
        <v>2.11</v>
      </c>
      <c r="X51" s="23">
        <v>2.21</v>
      </c>
      <c r="Y51" s="23">
        <v>6.2</v>
      </c>
      <c r="Z51"/>
      <c r="AA51"/>
      <c r="AB51" s="32"/>
      <c r="AC51"/>
      <c r="AD51" s="5"/>
      <c r="AE51" s="5"/>
      <c r="AF51" s="5"/>
      <c r="AG51" s="5"/>
      <c r="AH51" s="5"/>
      <c r="AI51" s="5"/>
      <c r="AJ51" s="5"/>
      <c r="AK51" s="5"/>
      <c r="AL51" s="5"/>
      <c r="AM51" s="5"/>
      <c r="AN51" s="5"/>
      <c r="AO51" s="5"/>
      <c r="AP51" s="5"/>
      <c r="AQ51" s="5"/>
    </row>
    <row r="52" spans="1:43" s="10" customFormat="1" x14ac:dyDescent="0.25">
      <c r="A52" s="22" t="s">
        <v>116</v>
      </c>
      <c r="B52" s="22">
        <v>39</v>
      </c>
      <c r="C52" s="22" t="s">
        <v>402</v>
      </c>
      <c r="D52" s="27" t="s">
        <v>117</v>
      </c>
      <c r="E52" s="22" t="s">
        <v>72</v>
      </c>
      <c r="F52" s="22" t="s">
        <v>43</v>
      </c>
      <c r="G52" s="22"/>
      <c r="H52" s="27">
        <v>271</v>
      </c>
      <c r="I52" s="27">
        <v>31</v>
      </c>
      <c r="J52" s="27" t="s">
        <v>118</v>
      </c>
      <c r="K52" s="27">
        <v>19.5</v>
      </c>
      <c r="L52" s="22">
        <v>1</v>
      </c>
      <c r="M52" s="22">
        <v>4.7</v>
      </c>
      <c r="N52" s="27" t="s">
        <v>51</v>
      </c>
      <c r="O52" s="27">
        <v>2530</v>
      </c>
      <c r="P52" s="27" t="s">
        <v>119</v>
      </c>
      <c r="Q52" s="27" t="s">
        <v>63</v>
      </c>
      <c r="R52" s="27" t="s">
        <v>97</v>
      </c>
      <c r="S52" s="22"/>
      <c r="T52" s="26" t="s">
        <v>47</v>
      </c>
      <c r="U52" s="23">
        <v>250.5</v>
      </c>
      <c r="V52" s="23"/>
      <c r="W52" s="23"/>
      <c r="X52" s="23"/>
      <c r="Y52" s="23">
        <v>4.8</v>
      </c>
      <c r="AB52" s="31"/>
    </row>
    <row r="53" spans="1:43" x14ac:dyDescent="0.25">
      <c r="A53" s="13" t="s">
        <v>29</v>
      </c>
      <c r="B53" s="13">
        <v>4</v>
      </c>
      <c r="C53" s="13" t="s">
        <v>402</v>
      </c>
      <c r="D53" s="14">
        <v>12</v>
      </c>
      <c r="E53" s="15" t="s">
        <v>22</v>
      </c>
      <c r="F53" s="14" t="s">
        <v>30</v>
      </c>
      <c r="G53" s="14"/>
      <c r="H53" s="14">
        <v>278</v>
      </c>
      <c r="I53" s="18">
        <v>33</v>
      </c>
      <c r="J53" s="14" t="s">
        <v>31</v>
      </c>
      <c r="K53" s="14">
        <v>18.7</v>
      </c>
      <c r="L53" s="14">
        <v>1</v>
      </c>
      <c r="M53" s="14"/>
      <c r="N53" s="14" t="s">
        <v>25</v>
      </c>
      <c r="O53" s="14">
        <v>4196</v>
      </c>
      <c r="P53" s="14" t="s">
        <v>32</v>
      </c>
      <c r="Q53" s="14" t="s">
        <v>27</v>
      </c>
      <c r="R53" s="14" t="s">
        <v>33</v>
      </c>
      <c r="S53" s="14"/>
      <c r="T53" s="14"/>
      <c r="U53" s="14">
        <v>986.4</v>
      </c>
      <c r="V53" s="14"/>
      <c r="W53" s="14">
        <v>2.1</v>
      </c>
      <c r="X53" s="14">
        <v>2.2799999999999998</v>
      </c>
      <c r="Y53" s="14">
        <v>5.0999999999999996</v>
      </c>
      <c r="Z53" s="10"/>
      <c r="AA53" s="10"/>
      <c r="AB53" s="32"/>
      <c r="AC53" s="10"/>
      <c r="AD53" s="10"/>
      <c r="AE53" s="10"/>
      <c r="AF53" s="10"/>
      <c r="AG53" s="10"/>
      <c r="AH53" s="10"/>
      <c r="AI53" s="10"/>
      <c r="AJ53" s="10"/>
      <c r="AK53" s="10"/>
      <c r="AL53" s="10"/>
      <c r="AM53" s="10"/>
      <c r="AN53" s="10"/>
      <c r="AO53" s="10"/>
      <c r="AP53" s="10"/>
      <c r="AQ53" s="10"/>
    </row>
    <row r="54" spans="1:43" x14ac:dyDescent="0.25">
      <c r="A54" s="22" t="s">
        <v>120</v>
      </c>
      <c r="B54" s="22">
        <v>40</v>
      </c>
      <c r="C54" s="22" t="s">
        <v>402</v>
      </c>
      <c r="D54" s="27" t="s">
        <v>121</v>
      </c>
      <c r="E54" s="22" t="s">
        <v>72</v>
      </c>
      <c r="F54" s="22" t="s">
        <v>43</v>
      </c>
      <c r="G54" s="22"/>
      <c r="H54" s="27">
        <v>280</v>
      </c>
      <c r="I54" s="27">
        <v>28</v>
      </c>
      <c r="J54" s="27" t="s">
        <v>122</v>
      </c>
      <c r="K54" s="27">
        <v>19.8</v>
      </c>
      <c r="L54" s="22">
        <v>2</v>
      </c>
      <c r="M54" s="22">
        <v>1</v>
      </c>
      <c r="N54" s="27" t="s">
        <v>51</v>
      </c>
      <c r="O54" s="27">
        <v>2740</v>
      </c>
      <c r="P54" s="27" t="s">
        <v>119</v>
      </c>
      <c r="Q54" s="27" t="s">
        <v>63</v>
      </c>
      <c r="R54" s="27" t="s">
        <v>97</v>
      </c>
      <c r="S54" s="22"/>
      <c r="T54" s="26" t="s">
        <v>47</v>
      </c>
      <c r="U54" s="23">
        <v>635.20000000000005</v>
      </c>
      <c r="V54" s="23"/>
      <c r="W54" s="23"/>
      <c r="X54" s="23"/>
      <c r="Y54" s="23">
        <v>5.9</v>
      </c>
      <c r="Z54" s="10"/>
      <c r="AA54" s="10"/>
      <c r="AB54" s="32"/>
      <c r="AC54" s="10"/>
      <c r="AD54" s="10"/>
      <c r="AE54" s="10"/>
      <c r="AF54" s="10"/>
      <c r="AG54" s="10"/>
      <c r="AH54" s="10"/>
      <c r="AI54" s="10"/>
      <c r="AJ54" s="10"/>
      <c r="AK54" s="10"/>
      <c r="AL54" s="10"/>
      <c r="AM54" s="10"/>
      <c r="AN54" s="10"/>
      <c r="AO54" s="10"/>
      <c r="AP54" s="10"/>
      <c r="AQ54" s="10"/>
    </row>
    <row r="55" spans="1:43" x14ac:dyDescent="0.25">
      <c r="A55" s="13" t="s">
        <v>123</v>
      </c>
      <c r="B55" s="13">
        <v>41</v>
      </c>
      <c r="C55" s="13" t="s">
        <v>402</v>
      </c>
      <c r="D55" s="14">
        <v>3</v>
      </c>
      <c r="E55" s="15" t="s">
        <v>22</v>
      </c>
      <c r="F55" s="14" t="s">
        <v>30</v>
      </c>
      <c r="G55" s="14"/>
      <c r="H55" s="14">
        <v>278</v>
      </c>
      <c r="I55" s="18">
        <v>36</v>
      </c>
      <c r="J55" s="14" t="s">
        <v>124</v>
      </c>
      <c r="K55" s="14">
        <v>36</v>
      </c>
      <c r="L55" s="14">
        <v>1</v>
      </c>
      <c r="M55" s="14"/>
      <c r="N55" s="14" t="s">
        <v>51</v>
      </c>
      <c r="O55" s="14">
        <v>4200</v>
      </c>
      <c r="P55" s="14" t="s">
        <v>32</v>
      </c>
      <c r="Q55" s="14" t="s">
        <v>27</v>
      </c>
      <c r="R55" s="14" t="s">
        <v>33</v>
      </c>
      <c r="S55" s="14"/>
      <c r="T55" s="14"/>
      <c r="U55" s="14">
        <v>1131.0999999999999</v>
      </c>
      <c r="V55" s="14"/>
      <c r="W55" s="14">
        <v>2.1</v>
      </c>
      <c r="X55" s="14">
        <v>2.2599999999999998</v>
      </c>
      <c r="Y55" s="14">
        <v>3.8</v>
      </c>
      <c r="Z55" s="10"/>
      <c r="AA55" s="10"/>
      <c r="AC55" s="10"/>
      <c r="AD55" s="10"/>
      <c r="AE55" s="10"/>
      <c r="AF55" s="10"/>
      <c r="AG55" s="10"/>
      <c r="AH55" s="10"/>
      <c r="AI55" s="10"/>
      <c r="AJ55" s="10"/>
      <c r="AK55" s="10"/>
      <c r="AL55" s="10"/>
      <c r="AM55" s="10"/>
      <c r="AN55" s="10"/>
      <c r="AO55" s="10"/>
      <c r="AP55" s="10"/>
      <c r="AQ55" s="10"/>
    </row>
    <row r="56" spans="1:43" s="10" customFormat="1" x14ac:dyDescent="0.25">
      <c r="A56" s="13" t="s">
        <v>125</v>
      </c>
      <c r="B56" s="13">
        <v>44</v>
      </c>
      <c r="C56" s="13" t="s">
        <v>402</v>
      </c>
      <c r="D56" s="14" t="s">
        <v>126</v>
      </c>
      <c r="E56" s="15" t="s">
        <v>22</v>
      </c>
      <c r="F56" s="14" t="s">
        <v>30</v>
      </c>
      <c r="G56" s="14"/>
      <c r="H56" s="14">
        <v>278</v>
      </c>
      <c r="I56" s="18">
        <v>30</v>
      </c>
      <c r="J56" s="14" t="s">
        <v>127</v>
      </c>
      <c r="K56" s="14">
        <v>21.7</v>
      </c>
      <c r="L56" s="14">
        <v>0</v>
      </c>
      <c r="M56" s="14"/>
      <c r="N56" s="14" t="s">
        <v>25</v>
      </c>
      <c r="O56" s="14">
        <v>3900</v>
      </c>
      <c r="P56" s="14" t="s">
        <v>32</v>
      </c>
      <c r="Q56" s="14" t="s">
        <v>27</v>
      </c>
      <c r="R56" s="14" t="s">
        <v>33</v>
      </c>
      <c r="S56" s="14" t="s">
        <v>40</v>
      </c>
      <c r="T56" s="14"/>
      <c r="U56" s="14">
        <v>346.8</v>
      </c>
      <c r="V56" s="14"/>
      <c r="W56" s="14">
        <v>2.0699999999999998</v>
      </c>
      <c r="X56" s="14">
        <v>2.1800000000000002</v>
      </c>
      <c r="Y56" s="14">
        <v>5.7</v>
      </c>
      <c r="AB56" s="32"/>
    </row>
    <row r="57" spans="1:43" s="10" customFormat="1" x14ac:dyDescent="0.25">
      <c r="A57" s="13" t="s">
        <v>128</v>
      </c>
      <c r="B57" s="13">
        <v>48</v>
      </c>
      <c r="C57" s="13" t="s">
        <v>402</v>
      </c>
      <c r="D57" s="14" t="s">
        <v>129</v>
      </c>
      <c r="E57" s="15" t="s">
        <v>22</v>
      </c>
      <c r="F57" s="14" t="s">
        <v>23</v>
      </c>
      <c r="G57" s="14" t="s">
        <v>130</v>
      </c>
      <c r="H57" s="14">
        <v>269</v>
      </c>
      <c r="I57" s="14">
        <v>30</v>
      </c>
      <c r="J57" s="14" t="s">
        <v>44</v>
      </c>
      <c r="K57" s="16">
        <v>20.015495867768596</v>
      </c>
      <c r="L57" s="14">
        <v>2</v>
      </c>
      <c r="M57" s="16" t="s">
        <v>68</v>
      </c>
      <c r="N57" s="14" t="s">
        <v>25</v>
      </c>
      <c r="O57" s="14">
        <v>4090</v>
      </c>
      <c r="P57" s="14" t="s">
        <v>26</v>
      </c>
      <c r="Q57" s="14" t="s">
        <v>27</v>
      </c>
      <c r="R57" s="14" t="s">
        <v>28</v>
      </c>
      <c r="S57" s="14" t="s">
        <v>130</v>
      </c>
      <c r="T57" s="14"/>
      <c r="U57" s="13">
        <v>1113.0999999999999</v>
      </c>
      <c r="V57" s="13"/>
      <c r="W57" s="13">
        <v>2.1</v>
      </c>
      <c r="X57" s="13">
        <v>2.2999999999999998</v>
      </c>
      <c r="Y57" s="14">
        <v>5.0999999999999996</v>
      </c>
      <c r="AB57" s="31"/>
    </row>
    <row r="58" spans="1:43" s="10" customFormat="1" x14ac:dyDescent="0.25">
      <c r="A58" s="13" t="s">
        <v>34</v>
      </c>
      <c r="B58" s="13">
        <v>5</v>
      </c>
      <c r="C58" s="13" t="s">
        <v>402</v>
      </c>
      <c r="D58" s="14" t="s">
        <v>35</v>
      </c>
      <c r="E58" s="15" t="s">
        <v>22</v>
      </c>
      <c r="F58" s="14" t="s">
        <v>30</v>
      </c>
      <c r="G58" s="14"/>
      <c r="H58" s="14">
        <v>273</v>
      </c>
      <c r="I58" s="18">
        <v>35</v>
      </c>
      <c r="J58" s="14" t="s">
        <v>36</v>
      </c>
      <c r="K58" s="14">
        <v>32</v>
      </c>
      <c r="L58" s="14">
        <v>1</v>
      </c>
      <c r="M58" s="14"/>
      <c r="N58" s="14" t="s">
        <v>25</v>
      </c>
      <c r="O58" s="14">
        <v>3650</v>
      </c>
      <c r="P58" s="14" t="s">
        <v>32</v>
      </c>
      <c r="Q58" s="14" t="s">
        <v>27</v>
      </c>
      <c r="R58" s="14" t="s">
        <v>33</v>
      </c>
      <c r="S58" s="14" t="s">
        <v>37</v>
      </c>
      <c r="T58" s="14"/>
      <c r="U58" s="14">
        <v>1300.7</v>
      </c>
      <c r="V58" s="14"/>
      <c r="W58" s="14">
        <v>2.12</v>
      </c>
      <c r="X58" s="14">
        <v>2.35</v>
      </c>
      <c r="Y58" s="14">
        <v>5.2</v>
      </c>
      <c r="AB58" s="32"/>
    </row>
    <row r="59" spans="1:43" s="10" customFormat="1" x14ac:dyDescent="0.25">
      <c r="A59" s="13" t="s">
        <v>131</v>
      </c>
      <c r="B59" s="13">
        <v>52</v>
      </c>
      <c r="C59" s="13" t="s">
        <v>402</v>
      </c>
      <c r="D59" s="14" t="s">
        <v>132</v>
      </c>
      <c r="E59" s="15" t="s">
        <v>22</v>
      </c>
      <c r="F59" s="14" t="s">
        <v>23</v>
      </c>
      <c r="G59" s="14">
        <v>1000</v>
      </c>
      <c r="H59" s="14">
        <v>275</v>
      </c>
      <c r="I59" s="14">
        <v>33</v>
      </c>
      <c r="J59" s="14" t="s">
        <v>44</v>
      </c>
      <c r="K59" s="16">
        <v>33.327562326869803</v>
      </c>
      <c r="L59" s="14">
        <v>3</v>
      </c>
      <c r="M59" s="16" t="s">
        <v>68</v>
      </c>
      <c r="N59" s="14" t="s">
        <v>25</v>
      </c>
      <c r="O59" s="14">
        <v>4040</v>
      </c>
      <c r="P59" s="14" t="s">
        <v>26</v>
      </c>
      <c r="Q59" s="14" t="s">
        <v>27</v>
      </c>
      <c r="R59" s="14" t="s">
        <v>28</v>
      </c>
      <c r="S59" s="14" t="s">
        <v>133</v>
      </c>
      <c r="T59" s="14"/>
      <c r="U59" s="13">
        <v>716.9</v>
      </c>
      <c r="V59" s="13"/>
      <c r="W59" s="13">
        <v>2.0699999999999998</v>
      </c>
      <c r="X59" s="13">
        <v>2.27</v>
      </c>
      <c r="Y59" s="14">
        <v>6.8</v>
      </c>
      <c r="AB59" s="32"/>
    </row>
    <row r="60" spans="1:43" s="10" customFormat="1" x14ac:dyDescent="0.25">
      <c r="A60" s="13" t="s">
        <v>134</v>
      </c>
      <c r="B60" s="13">
        <v>54</v>
      </c>
      <c r="C60" s="13" t="s">
        <v>402</v>
      </c>
      <c r="D60" s="13" t="s">
        <v>135</v>
      </c>
      <c r="E60" s="15" t="s">
        <v>22</v>
      </c>
      <c r="F60" s="13" t="s">
        <v>23</v>
      </c>
      <c r="G60" s="13">
        <v>750</v>
      </c>
      <c r="H60" s="13">
        <v>278</v>
      </c>
      <c r="I60" s="13">
        <v>29</v>
      </c>
      <c r="J60" s="13" t="s">
        <v>136</v>
      </c>
      <c r="K60" s="17">
        <v>27.915518824609737</v>
      </c>
      <c r="L60" s="13">
        <v>1</v>
      </c>
      <c r="M60" s="17" t="s">
        <v>50</v>
      </c>
      <c r="N60" s="13" t="s">
        <v>51</v>
      </c>
      <c r="O60" s="13">
        <v>3640</v>
      </c>
      <c r="P60" s="13" t="s">
        <v>62</v>
      </c>
      <c r="Q60" s="13" t="s">
        <v>63</v>
      </c>
      <c r="R60" s="13" t="s">
        <v>137</v>
      </c>
      <c r="S60" s="13" t="s">
        <v>138</v>
      </c>
      <c r="T60" s="14"/>
      <c r="U60" s="14">
        <v>1851.3</v>
      </c>
      <c r="V60" s="13"/>
      <c r="W60" s="13">
        <v>2.09</v>
      </c>
      <c r="X60" s="13">
        <v>2.31</v>
      </c>
      <c r="Y60" s="14">
        <v>3.6</v>
      </c>
      <c r="AB60" s="32"/>
    </row>
    <row r="61" spans="1:43" s="10" customFormat="1" x14ac:dyDescent="0.25">
      <c r="A61" s="13" t="s">
        <v>277</v>
      </c>
      <c r="B61" s="13">
        <v>55</v>
      </c>
      <c r="C61" s="13" t="s">
        <v>402</v>
      </c>
      <c r="D61" s="14" t="s">
        <v>278</v>
      </c>
      <c r="E61" s="15" t="s">
        <v>22</v>
      </c>
      <c r="F61" s="14" t="s">
        <v>23</v>
      </c>
      <c r="G61" s="14"/>
      <c r="H61" s="14">
        <v>268</v>
      </c>
      <c r="I61" s="14">
        <v>35</v>
      </c>
      <c r="J61" s="14" t="s">
        <v>44</v>
      </c>
      <c r="K61" s="16">
        <v>34.963579604578563</v>
      </c>
      <c r="L61" s="14">
        <v>3</v>
      </c>
      <c r="M61" s="16"/>
      <c r="N61" s="14" t="s">
        <v>25</v>
      </c>
      <c r="O61" s="14">
        <v>4080</v>
      </c>
      <c r="P61" s="14" t="s">
        <v>26</v>
      </c>
      <c r="Q61" s="14" t="s">
        <v>27</v>
      </c>
      <c r="R61" s="14" t="s">
        <v>28</v>
      </c>
      <c r="S61" s="14"/>
      <c r="T61" s="14"/>
      <c r="U61" s="13">
        <v>2507.6999999999998</v>
      </c>
      <c r="V61" s="13"/>
      <c r="W61" s="13">
        <v>2.08</v>
      </c>
      <c r="X61" s="13">
        <v>1.92</v>
      </c>
      <c r="Y61" s="14" t="s">
        <v>155</v>
      </c>
      <c r="AB61" s="31"/>
    </row>
    <row r="62" spans="1:43" s="10" customFormat="1" x14ac:dyDescent="0.25">
      <c r="A62" s="13" t="s">
        <v>139</v>
      </c>
      <c r="B62" s="13">
        <v>56</v>
      </c>
      <c r="C62" s="13" t="s">
        <v>402</v>
      </c>
      <c r="D62" s="14" t="s">
        <v>140</v>
      </c>
      <c r="E62" s="15" t="s">
        <v>22</v>
      </c>
      <c r="F62" s="14" t="s">
        <v>23</v>
      </c>
      <c r="G62" s="14">
        <v>1109</v>
      </c>
      <c r="H62" s="14">
        <v>266</v>
      </c>
      <c r="I62" s="14">
        <v>36</v>
      </c>
      <c r="J62" s="14" t="s">
        <v>44</v>
      </c>
      <c r="K62" s="16">
        <v>38.857142857142854</v>
      </c>
      <c r="L62" s="14">
        <v>2</v>
      </c>
      <c r="M62" s="16"/>
      <c r="N62" s="14" t="s">
        <v>25</v>
      </c>
      <c r="O62" s="14">
        <v>5060</v>
      </c>
      <c r="P62" s="14" t="s">
        <v>26</v>
      </c>
      <c r="Q62" s="14" t="s">
        <v>27</v>
      </c>
      <c r="R62" s="14" t="s">
        <v>28</v>
      </c>
      <c r="S62" s="14" t="s">
        <v>141</v>
      </c>
      <c r="T62" s="14" t="s">
        <v>87</v>
      </c>
      <c r="U62" s="14">
        <v>131.9</v>
      </c>
      <c r="V62" s="14"/>
      <c r="W62" s="14">
        <v>1.94</v>
      </c>
      <c r="X62" s="14">
        <v>1.32</v>
      </c>
      <c r="Y62" s="14">
        <v>4.4000000000000004</v>
      </c>
      <c r="AB62" s="31"/>
    </row>
    <row r="63" spans="1:43" s="10" customFormat="1" x14ac:dyDescent="0.25">
      <c r="A63" s="13" t="s">
        <v>142</v>
      </c>
      <c r="B63" s="13">
        <v>62</v>
      </c>
      <c r="C63" s="13" t="s">
        <v>402</v>
      </c>
      <c r="D63" s="21" t="s">
        <v>143</v>
      </c>
      <c r="E63" s="15" t="s">
        <v>22</v>
      </c>
      <c r="F63" s="13" t="s">
        <v>43</v>
      </c>
      <c r="G63" s="13"/>
      <c r="H63" s="21">
        <v>286</v>
      </c>
      <c r="I63" s="21">
        <v>33</v>
      </c>
      <c r="J63" s="21" t="s">
        <v>44</v>
      </c>
      <c r="K63" s="21">
        <v>26.6</v>
      </c>
      <c r="L63" s="13">
        <v>3</v>
      </c>
      <c r="M63" s="13">
        <v>87.4</v>
      </c>
      <c r="N63" s="21" t="s">
        <v>25</v>
      </c>
      <c r="O63" s="21">
        <v>4270</v>
      </c>
      <c r="P63" s="21" t="s">
        <v>119</v>
      </c>
      <c r="Q63" s="21" t="s">
        <v>63</v>
      </c>
      <c r="R63" s="21" t="s">
        <v>46</v>
      </c>
      <c r="S63" s="20"/>
      <c r="T63" s="20" t="s">
        <v>47</v>
      </c>
      <c r="U63" s="14">
        <v>310.8</v>
      </c>
      <c r="V63" s="14"/>
      <c r="W63" s="14"/>
      <c r="X63" s="14"/>
      <c r="Y63" s="13">
        <v>3.3</v>
      </c>
      <c r="Z63"/>
      <c r="AA63"/>
      <c r="AB63" s="31"/>
      <c r="AC63"/>
      <c r="AD63" s="5"/>
      <c r="AE63" s="5"/>
      <c r="AF63" s="5"/>
      <c r="AG63" s="5"/>
      <c r="AH63" s="5"/>
      <c r="AI63" s="5"/>
      <c r="AJ63" s="5"/>
      <c r="AK63" s="5"/>
      <c r="AL63" s="5"/>
      <c r="AM63" s="5"/>
      <c r="AN63" s="5"/>
      <c r="AO63" s="5"/>
      <c r="AP63" s="5"/>
      <c r="AQ63" s="5"/>
    </row>
    <row r="64" spans="1:43" s="10" customFormat="1" x14ac:dyDescent="0.25">
      <c r="A64" s="13" t="s">
        <v>144</v>
      </c>
      <c r="B64" s="13">
        <v>63</v>
      </c>
      <c r="C64" s="13" t="s">
        <v>402</v>
      </c>
      <c r="D64" s="20" t="s">
        <v>145</v>
      </c>
      <c r="E64" s="15" t="s">
        <v>22</v>
      </c>
      <c r="F64" s="20" t="s">
        <v>43</v>
      </c>
      <c r="G64" s="14"/>
      <c r="H64" s="20">
        <v>287</v>
      </c>
      <c r="I64" s="20">
        <v>28</v>
      </c>
      <c r="J64" s="20" t="s">
        <v>118</v>
      </c>
      <c r="K64" s="20">
        <v>22</v>
      </c>
      <c r="L64" s="14">
        <v>2</v>
      </c>
      <c r="M64" s="14">
        <v>60.6</v>
      </c>
      <c r="N64" s="14" t="s">
        <v>25</v>
      </c>
      <c r="O64" s="20">
        <v>3655</v>
      </c>
      <c r="P64" s="14" t="s">
        <v>32</v>
      </c>
      <c r="Q64" s="14" t="s">
        <v>27</v>
      </c>
      <c r="R64" s="14"/>
      <c r="S64" s="14"/>
      <c r="T64" s="20" t="s">
        <v>47</v>
      </c>
      <c r="U64" s="14">
        <v>157.6</v>
      </c>
      <c r="V64" s="14"/>
      <c r="W64" s="14"/>
      <c r="X64" s="14"/>
      <c r="Y64" s="14">
        <v>4</v>
      </c>
      <c r="Z64"/>
      <c r="AA64"/>
      <c r="AB64" s="31"/>
      <c r="AC64"/>
      <c r="AD64" s="5"/>
      <c r="AE64" s="5"/>
      <c r="AF64" s="5"/>
      <c r="AG64" s="5"/>
      <c r="AH64" s="5"/>
      <c r="AI64" s="5"/>
      <c r="AJ64" s="5"/>
      <c r="AK64" s="5"/>
      <c r="AL64" s="5"/>
      <c r="AM64" s="5"/>
      <c r="AN64" s="5"/>
      <c r="AO64" s="5"/>
      <c r="AP64" s="5"/>
      <c r="AQ64" s="5"/>
    </row>
    <row r="65" spans="1:43" s="10" customFormat="1" x14ac:dyDescent="0.25">
      <c r="A65" s="22" t="s">
        <v>146</v>
      </c>
      <c r="B65" s="22">
        <v>64</v>
      </c>
      <c r="C65" s="22" t="s">
        <v>402</v>
      </c>
      <c r="D65" s="25">
        <v>62</v>
      </c>
      <c r="E65" s="22" t="s">
        <v>72</v>
      </c>
      <c r="F65" s="25" t="s">
        <v>147</v>
      </c>
      <c r="G65" s="25">
        <v>0.3695</v>
      </c>
      <c r="H65" s="25">
        <v>261</v>
      </c>
      <c r="I65" s="25">
        <v>29</v>
      </c>
      <c r="J65" s="23"/>
      <c r="K65" s="25">
        <v>21</v>
      </c>
      <c r="L65" s="23"/>
      <c r="M65" s="25" t="s">
        <v>148</v>
      </c>
      <c r="N65" s="23" t="s">
        <v>51</v>
      </c>
      <c r="O65" s="25">
        <v>2460</v>
      </c>
      <c r="P65" s="23" t="s">
        <v>32</v>
      </c>
      <c r="Q65" s="23" t="s">
        <v>27</v>
      </c>
      <c r="R65" s="25" t="s">
        <v>149</v>
      </c>
      <c r="S65" s="25"/>
      <c r="T65" s="23"/>
      <c r="U65" s="23">
        <v>79.5</v>
      </c>
      <c r="V65" s="23"/>
      <c r="W65" s="23">
        <v>2.08</v>
      </c>
      <c r="X65" s="23">
        <v>0.49</v>
      </c>
      <c r="Y65" s="22">
        <v>2.1</v>
      </c>
      <c r="AB65" s="31"/>
    </row>
    <row r="66" spans="1:43" s="10" customFormat="1" x14ac:dyDescent="0.25">
      <c r="A66" s="22" t="s">
        <v>156</v>
      </c>
      <c r="B66" s="22">
        <v>68</v>
      </c>
      <c r="C66" s="22" t="s">
        <v>402</v>
      </c>
      <c r="D66" s="25">
        <v>364</v>
      </c>
      <c r="E66" s="22" t="s">
        <v>72</v>
      </c>
      <c r="F66" s="25" t="s">
        <v>147</v>
      </c>
      <c r="G66" s="25">
        <v>0.33079999999999998</v>
      </c>
      <c r="H66" s="25">
        <v>261</v>
      </c>
      <c r="I66" s="25">
        <v>31</v>
      </c>
      <c r="J66" s="23"/>
      <c r="K66" s="25">
        <v>20</v>
      </c>
      <c r="L66" s="23"/>
      <c r="M66" s="25" t="s">
        <v>148</v>
      </c>
      <c r="N66" s="23" t="s">
        <v>25</v>
      </c>
      <c r="O66" s="25">
        <v>2430</v>
      </c>
      <c r="P66" s="25" t="s">
        <v>157</v>
      </c>
      <c r="Q66" s="25" t="s">
        <v>27</v>
      </c>
      <c r="R66" s="25" t="s">
        <v>158</v>
      </c>
      <c r="S66" s="25"/>
      <c r="T66" s="23"/>
      <c r="U66" s="23">
        <v>2711.7</v>
      </c>
      <c r="V66" s="23"/>
      <c r="W66" s="23">
        <v>2.0699999999999998</v>
      </c>
      <c r="X66" s="23">
        <v>2.29</v>
      </c>
      <c r="Y66" s="22">
        <v>2.7</v>
      </c>
      <c r="AB66" s="32"/>
    </row>
    <row r="67" spans="1:43" s="10" customFormat="1" x14ac:dyDescent="0.25">
      <c r="A67" s="13" t="s">
        <v>38</v>
      </c>
      <c r="B67" s="13">
        <v>7</v>
      </c>
      <c r="C67" s="13" t="s">
        <v>402</v>
      </c>
      <c r="D67" s="14" t="s">
        <v>39</v>
      </c>
      <c r="E67" s="15" t="s">
        <v>22</v>
      </c>
      <c r="F67" s="14" t="s">
        <v>30</v>
      </c>
      <c r="G67" s="14"/>
      <c r="H67" s="14">
        <v>277</v>
      </c>
      <c r="I67" s="18">
        <v>34</v>
      </c>
      <c r="J67" s="14" t="s">
        <v>31</v>
      </c>
      <c r="K67" s="19">
        <v>21.9</v>
      </c>
      <c r="L67" s="14">
        <v>1</v>
      </c>
      <c r="M67" s="14"/>
      <c r="N67" s="14" t="s">
        <v>25</v>
      </c>
      <c r="O67" s="14">
        <v>3560</v>
      </c>
      <c r="P67" s="14" t="s">
        <v>32</v>
      </c>
      <c r="Q67" s="14" t="s">
        <v>27</v>
      </c>
      <c r="R67" s="14" t="s">
        <v>33</v>
      </c>
      <c r="S67" s="14" t="s">
        <v>40</v>
      </c>
      <c r="T67" s="14"/>
      <c r="U67" s="14">
        <v>1469</v>
      </c>
      <c r="V67" s="14"/>
      <c r="W67" s="14">
        <v>2.09</v>
      </c>
      <c r="X67" s="14">
        <v>2.19</v>
      </c>
      <c r="Y67" s="14">
        <v>5.6</v>
      </c>
      <c r="AB67" s="32"/>
    </row>
    <row r="68" spans="1:43" s="10" customFormat="1" x14ac:dyDescent="0.25">
      <c r="A68" s="22" t="s">
        <v>159</v>
      </c>
      <c r="B68" s="22">
        <v>70</v>
      </c>
      <c r="C68" s="22" t="s">
        <v>402</v>
      </c>
      <c r="D68" s="25">
        <v>409</v>
      </c>
      <c r="E68" s="22" t="s">
        <v>72</v>
      </c>
      <c r="F68" s="25" t="s">
        <v>147</v>
      </c>
      <c r="G68" s="25" t="s">
        <v>160</v>
      </c>
      <c r="H68" s="25">
        <v>263</v>
      </c>
      <c r="I68" s="25">
        <v>16</v>
      </c>
      <c r="J68" s="23"/>
      <c r="K68" s="25">
        <v>18</v>
      </c>
      <c r="L68" s="23"/>
      <c r="M68" s="25" t="s">
        <v>151</v>
      </c>
      <c r="N68" s="23" t="s">
        <v>51</v>
      </c>
      <c r="O68" s="25">
        <v>2019.0000000000002</v>
      </c>
      <c r="P68" s="25" t="s">
        <v>152</v>
      </c>
      <c r="Q68" s="25" t="s">
        <v>63</v>
      </c>
      <c r="R68" s="25" t="s">
        <v>161</v>
      </c>
      <c r="S68" s="25" t="s">
        <v>162</v>
      </c>
      <c r="T68" s="23" t="s">
        <v>163</v>
      </c>
      <c r="U68" s="23">
        <v>333.6</v>
      </c>
      <c r="V68" s="23"/>
      <c r="W68" s="23">
        <v>2.0699999999999998</v>
      </c>
      <c r="X68" s="23">
        <v>2.12</v>
      </c>
      <c r="Y68" s="22">
        <v>2.5</v>
      </c>
      <c r="AB68" s="32"/>
    </row>
    <row r="69" spans="1:43" s="10" customFormat="1" x14ac:dyDescent="0.25">
      <c r="A69" s="22" t="s">
        <v>164</v>
      </c>
      <c r="B69" s="22">
        <v>71</v>
      </c>
      <c r="C69" s="22" t="s">
        <v>402</v>
      </c>
      <c r="D69" s="23" t="s">
        <v>165</v>
      </c>
      <c r="E69" s="22" t="s">
        <v>72</v>
      </c>
      <c r="F69" s="23" t="s">
        <v>30</v>
      </c>
      <c r="G69" s="23"/>
      <c r="H69" s="23">
        <v>262</v>
      </c>
      <c r="I69" s="23">
        <v>37</v>
      </c>
      <c r="J69" s="23" t="s">
        <v>166</v>
      </c>
      <c r="K69" s="23">
        <v>21</v>
      </c>
      <c r="L69" s="23">
        <v>1</v>
      </c>
      <c r="M69" s="23" t="s">
        <v>84</v>
      </c>
      <c r="N69" s="23" t="s">
        <v>51</v>
      </c>
      <c r="O69" s="23">
        <v>2180</v>
      </c>
      <c r="P69" s="23" t="s">
        <v>32</v>
      </c>
      <c r="Q69" s="23" t="s">
        <v>27</v>
      </c>
      <c r="R69" s="23"/>
      <c r="S69" s="23" t="s">
        <v>167</v>
      </c>
      <c r="T69" s="23"/>
      <c r="U69" s="23">
        <v>458</v>
      </c>
      <c r="V69" s="22"/>
      <c r="W69" s="22">
        <v>2.06</v>
      </c>
      <c r="X69" s="22">
        <v>2.2599999999999998</v>
      </c>
      <c r="Y69" s="22">
        <v>4.5</v>
      </c>
      <c r="Z69"/>
      <c r="AA69"/>
      <c r="AB69" s="31"/>
      <c r="AC69"/>
      <c r="AD69" s="5"/>
      <c r="AE69" s="5"/>
      <c r="AF69" s="5"/>
      <c r="AG69" s="5"/>
      <c r="AH69" s="5"/>
      <c r="AI69" s="5"/>
      <c r="AJ69" s="5"/>
      <c r="AK69" s="5"/>
      <c r="AL69" s="5"/>
      <c r="AM69" s="5"/>
      <c r="AN69" s="5"/>
      <c r="AO69" s="5"/>
      <c r="AP69" s="5"/>
      <c r="AQ69" s="5"/>
    </row>
    <row r="70" spans="1:43" s="10" customFormat="1" x14ac:dyDescent="0.25">
      <c r="A70" s="22" t="s">
        <v>168</v>
      </c>
      <c r="B70" s="22">
        <v>72</v>
      </c>
      <c r="C70" s="22" t="s">
        <v>402</v>
      </c>
      <c r="D70" s="23" t="s">
        <v>169</v>
      </c>
      <c r="E70" s="22" t="s">
        <v>72</v>
      </c>
      <c r="F70" s="23" t="s">
        <v>30</v>
      </c>
      <c r="G70" s="23"/>
      <c r="H70" s="23">
        <v>268</v>
      </c>
      <c r="I70" s="23">
        <v>37</v>
      </c>
      <c r="J70" s="23" t="s">
        <v>44</v>
      </c>
      <c r="K70" s="23">
        <v>22</v>
      </c>
      <c r="L70" s="23">
        <v>1</v>
      </c>
      <c r="M70" s="25" t="s">
        <v>170</v>
      </c>
      <c r="N70" s="23" t="s">
        <v>25</v>
      </c>
      <c r="O70" s="25">
        <v>1153</v>
      </c>
      <c r="P70" s="23" t="s">
        <v>32</v>
      </c>
      <c r="Q70" s="23" t="s">
        <v>27</v>
      </c>
      <c r="R70" s="23" t="s">
        <v>91</v>
      </c>
      <c r="S70" s="25" t="s">
        <v>171</v>
      </c>
      <c r="T70" s="23"/>
      <c r="U70" s="23">
        <v>377.1</v>
      </c>
      <c r="V70" s="23"/>
      <c r="W70" s="23">
        <v>2.06</v>
      </c>
      <c r="X70" s="23">
        <v>2.19</v>
      </c>
      <c r="Y70" s="23">
        <v>3.5</v>
      </c>
      <c r="Z70"/>
      <c r="AA70"/>
      <c r="AB70" s="31"/>
      <c r="AC70"/>
      <c r="AD70" s="5"/>
      <c r="AE70" s="5"/>
      <c r="AF70" s="5"/>
      <c r="AG70" s="5"/>
      <c r="AH70" s="5"/>
      <c r="AI70" s="5"/>
      <c r="AJ70" s="5"/>
      <c r="AK70" s="5"/>
      <c r="AL70" s="5"/>
      <c r="AM70" s="5"/>
      <c r="AN70" s="5"/>
      <c r="AO70" s="5"/>
      <c r="AP70" s="5"/>
      <c r="AQ70" s="5"/>
    </row>
    <row r="71" spans="1:43" s="10" customFormat="1" x14ac:dyDescent="0.25">
      <c r="A71" s="22" t="s">
        <v>172</v>
      </c>
      <c r="B71" s="22">
        <v>73</v>
      </c>
      <c r="C71" s="22" t="s">
        <v>402</v>
      </c>
      <c r="D71" s="23" t="s">
        <v>173</v>
      </c>
      <c r="E71" s="22" t="s">
        <v>72</v>
      </c>
      <c r="F71" s="23" t="s">
        <v>23</v>
      </c>
      <c r="G71" s="23" t="s">
        <v>130</v>
      </c>
      <c r="H71" s="23">
        <v>260</v>
      </c>
      <c r="I71" s="23">
        <v>33</v>
      </c>
      <c r="J71" s="23" t="s">
        <v>118</v>
      </c>
      <c r="K71" s="24">
        <v>35.6718192627824</v>
      </c>
      <c r="L71" s="23">
        <v>2</v>
      </c>
      <c r="M71" s="24" t="s">
        <v>96</v>
      </c>
      <c r="N71" s="23" t="s">
        <v>25</v>
      </c>
      <c r="O71" s="23">
        <v>2130</v>
      </c>
      <c r="P71" s="23" t="s">
        <v>26</v>
      </c>
      <c r="Q71" s="23" t="s">
        <v>27</v>
      </c>
      <c r="R71" s="23" t="s">
        <v>74</v>
      </c>
      <c r="S71" s="23" t="s">
        <v>174</v>
      </c>
      <c r="T71" s="23"/>
      <c r="U71" s="22">
        <v>543.5</v>
      </c>
      <c r="V71" s="22"/>
      <c r="W71" s="22">
        <v>2.09</v>
      </c>
      <c r="X71" s="22">
        <v>1.1100000000000001</v>
      </c>
      <c r="Y71" s="22">
        <v>3.5</v>
      </c>
      <c r="Z71"/>
      <c r="AA71"/>
      <c r="AB71" s="31"/>
      <c r="AC71"/>
      <c r="AD71" s="5"/>
      <c r="AE71" s="5"/>
      <c r="AF71" s="5"/>
      <c r="AG71" s="5"/>
      <c r="AH71" s="5"/>
      <c r="AI71" s="5"/>
      <c r="AJ71" s="5"/>
      <c r="AK71" s="5"/>
      <c r="AL71" s="5"/>
      <c r="AM71" s="5"/>
      <c r="AN71" s="5"/>
      <c r="AO71" s="5"/>
      <c r="AP71" s="5"/>
      <c r="AQ71" s="5"/>
    </row>
    <row r="72" spans="1:43" s="10" customFormat="1" x14ac:dyDescent="0.25">
      <c r="A72" s="22" t="s">
        <v>175</v>
      </c>
      <c r="B72" s="22">
        <v>74</v>
      </c>
      <c r="C72" s="22" t="s">
        <v>402</v>
      </c>
      <c r="D72" s="23" t="s">
        <v>176</v>
      </c>
      <c r="E72" s="22" t="s">
        <v>72</v>
      </c>
      <c r="F72" s="23" t="s">
        <v>23</v>
      </c>
      <c r="G72" s="23">
        <v>380</v>
      </c>
      <c r="H72" s="23">
        <v>267</v>
      </c>
      <c r="I72" s="23">
        <v>30</v>
      </c>
      <c r="J72" s="23" t="s">
        <v>44</v>
      </c>
      <c r="K72" s="24">
        <v>19.979188345473464</v>
      </c>
      <c r="L72" s="23">
        <v>2</v>
      </c>
      <c r="M72" s="24" t="s">
        <v>96</v>
      </c>
      <c r="N72" s="23" t="s">
        <v>51</v>
      </c>
      <c r="O72" s="23">
        <v>2225</v>
      </c>
      <c r="P72" s="23" t="s">
        <v>26</v>
      </c>
      <c r="Q72" s="23" t="s">
        <v>27</v>
      </c>
      <c r="R72" s="23" t="s">
        <v>74</v>
      </c>
      <c r="S72" s="23" t="s">
        <v>177</v>
      </c>
      <c r="T72" s="23"/>
      <c r="U72" s="22">
        <v>111.5</v>
      </c>
      <c r="V72" s="22"/>
      <c r="W72" s="22">
        <v>2.12</v>
      </c>
      <c r="X72" s="22">
        <v>1.43</v>
      </c>
      <c r="Y72" s="23">
        <v>6.3</v>
      </c>
      <c r="Z72"/>
      <c r="AA72"/>
      <c r="AB72" s="31"/>
      <c r="AC72"/>
      <c r="AD72" s="5"/>
      <c r="AE72" s="5"/>
      <c r="AF72" s="5"/>
      <c r="AG72" s="5"/>
      <c r="AH72" s="5"/>
      <c r="AI72" s="5"/>
      <c r="AJ72" s="5"/>
      <c r="AK72" s="5"/>
      <c r="AL72" s="5"/>
      <c r="AM72" s="5"/>
      <c r="AN72" s="5"/>
      <c r="AO72" s="5"/>
      <c r="AP72" s="5"/>
      <c r="AQ72" s="5"/>
    </row>
    <row r="73" spans="1:43" s="10" customFormat="1" x14ac:dyDescent="0.25">
      <c r="A73" s="22" t="s">
        <v>178</v>
      </c>
      <c r="B73" s="22">
        <v>75</v>
      </c>
      <c r="C73" s="22" t="s">
        <v>402</v>
      </c>
      <c r="D73" s="23" t="s">
        <v>179</v>
      </c>
      <c r="E73" s="22" t="s">
        <v>72</v>
      </c>
      <c r="F73" s="23" t="s">
        <v>23</v>
      </c>
      <c r="G73" s="23">
        <v>455</v>
      </c>
      <c r="H73" s="23">
        <v>264</v>
      </c>
      <c r="I73" s="23">
        <v>46</v>
      </c>
      <c r="J73" s="23" t="s">
        <v>24</v>
      </c>
      <c r="K73" s="24">
        <v>28.373702422145332</v>
      </c>
      <c r="L73" s="23">
        <v>1</v>
      </c>
      <c r="M73" s="24" t="s">
        <v>96</v>
      </c>
      <c r="N73" s="23" t="s">
        <v>25</v>
      </c>
      <c r="O73" s="23">
        <v>2370</v>
      </c>
      <c r="P73" s="23" t="s">
        <v>26</v>
      </c>
      <c r="Q73" s="23" t="s">
        <v>27</v>
      </c>
      <c r="R73" s="23" t="s">
        <v>74</v>
      </c>
      <c r="S73" s="23" t="s">
        <v>130</v>
      </c>
      <c r="T73" s="23"/>
      <c r="U73" s="22">
        <v>681.7</v>
      </c>
      <c r="V73" s="22"/>
      <c r="W73" s="22">
        <v>2.11</v>
      </c>
      <c r="X73" s="22">
        <v>2.15</v>
      </c>
      <c r="Y73" s="23">
        <v>5.2</v>
      </c>
      <c r="Z73"/>
      <c r="AA73"/>
      <c r="AB73" s="31"/>
      <c r="AC73"/>
      <c r="AD73" s="5"/>
      <c r="AE73" s="5"/>
      <c r="AF73" s="5"/>
      <c r="AG73" s="5"/>
      <c r="AH73" s="5"/>
      <c r="AI73" s="5"/>
      <c r="AJ73" s="5"/>
      <c r="AK73" s="5"/>
      <c r="AL73" s="5"/>
      <c r="AM73" s="5"/>
      <c r="AN73" s="5"/>
      <c r="AO73" s="5"/>
      <c r="AP73" s="5"/>
      <c r="AQ73" s="5"/>
    </row>
    <row r="74" spans="1:43" s="10" customFormat="1" x14ac:dyDescent="0.25">
      <c r="A74" s="22" t="s">
        <v>180</v>
      </c>
      <c r="B74" s="22">
        <v>76</v>
      </c>
      <c r="C74" s="22" t="s">
        <v>402</v>
      </c>
      <c r="D74" s="23" t="s">
        <v>181</v>
      </c>
      <c r="E74" s="22" t="s">
        <v>72</v>
      </c>
      <c r="F74" s="23" t="s">
        <v>23</v>
      </c>
      <c r="G74" s="23">
        <v>590</v>
      </c>
      <c r="H74" s="23">
        <v>270</v>
      </c>
      <c r="I74" s="23">
        <v>27</v>
      </c>
      <c r="J74" s="23" t="s">
        <v>182</v>
      </c>
      <c r="K74" s="24">
        <v>21.218317194552675</v>
      </c>
      <c r="L74" s="23">
        <v>1</v>
      </c>
      <c r="M74" s="24" t="s">
        <v>96</v>
      </c>
      <c r="N74" s="23" t="s">
        <v>25</v>
      </c>
      <c r="O74" s="23">
        <v>2460</v>
      </c>
      <c r="P74" s="23" t="s">
        <v>26</v>
      </c>
      <c r="Q74" s="23" t="s">
        <v>27</v>
      </c>
      <c r="R74" s="23" t="s">
        <v>74</v>
      </c>
      <c r="S74" s="23" t="s">
        <v>183</v>
      </c>
      <c r="T74" s="23"/>
      <c r="U74" s="22">
        <v>941.8</v>
      </c>
      <c r="V74" s="22"/>
      <c r="W74" s="22">
        <v>1.96</v>
      </c>
      <c r="X74" s="22">
        <v>1.69</v>
      </c>
      <c r="Y74" s="22">
        <v>4.2</v>
      </c>
      <c r="Z74"/>
      <c r="AA74"/>
      <c r="AB74" s="31"/>
      <c r="AC74"/>
      <c r="AD74" s="5"/>
      <c r="AE74" s="5"/>
      <c r="AF74" s="5"/>
      <c r="AG74" s="5"/>
      <c r="AH74" s="5"/>
      <c r="AI74" s="5"/>
      <c r="AJ74" s="5"/>
      <c r="AK74" s="5"/>
      <c r="AL74" s="5"/>
      <c r="AM74" s="5"/>
      <c r="AN74" s="5"/>
      <c r="AO74" s="5"/>
      <c r="AP74" s="5"/>
      <c r="AQ74" s="5"/>
    </row>
    <row r="75" spans="1:43" s="10" customFormat="1" x14ac:dyDescent="0.25">
      <c r="A75" s="22" t="s">
        <v>184</v>
      </c>
      <c r="B75" s="22">
        <v>77</v>
      </c>
      <c r="C75" s="22" t="s">
        <v>402</v>
      </c>
      <c r="D75" s="23" t="s">
        <v>185</v>
      </c>
      <c r="E75" s="22" t="s">
        <v>72</v>
      </c>
      <c r="F75" s="23" t="s">
        <v>23</v>
      </c>
      <c r="G75" s="23">
        <v>380</v>
      </c>
      <c r="H75" s="23">
        <v>265</v>
      </c>
      <c r="I75" s="23">
        <v>31</v>
      </c>
      <c r="J75" s="23" t="s">
        <v>186</v>
      </c>
      <c r="K75" s="24">
        <v>22.313278429145196</v>
      </c>
      <c r="L75" s="23">
        <v>1</v>
      </c>
      <c r="M75" s="24">
        <v>3.0356514550099467</v>
      </c>
      <c r="N75" s="23" t="s">
        <v>25</v>
      </c>
      <c r="O75" s="23">
        <v>2320</v>
      </c>
      <c r="P75" s="23" t="s">
        <v>26</v>
      </c>
      <c r="Q75" s="23" t="s">
        <v>27</v>
      </c>
      <c r="R75" s="23" t="s">
        <v>74</v>
      </c>
      <c r="S75" s="23"/>
      <c r="T75" s="23"/>
      <c r="U75" s="22">
        <v>1721.8</v>
      </c>
      <c r="V75" s="22"/>
      <c r="W75" s="22">
        <v>2.0699999999999998</v>
      </c>
      <c r="X75" s="22">
        <v>1.9</v>
      </c>
      <c r="Y75" s="22">
        <v>4</v>
      </c>
      <c r="Z75"/>
      <c r="AA75"/>
      <c r="AB75" s="31"/>
      <c r="AC75"/>
      <c r="AD75" s="5"/>
      <c r="AE75" s="5"/>
      <c r="AF75" s="5"/>
      <c r="AG75" s="5"/>
      <c r="AH75" s="5"/>
      <c r="AI75" s="5"/>
      <c r="AJ75" s="5"/>
      <c r="AK75" s="5"/>
      <c r="AL75" s="5"/>
      <c r="AM75" s="5"/>
      <c r="AN75" s="5"/>
      <c r="AO75" s="5"/>
      <c r="AP75" s="5"/>
      <c r="AQ75" s="5"/>
    </row>
    <row r="76" spans="1:43" s="10" customFormat="1" x14ac:dyDescent="0.25">
      <c r="A76" s="22" t="s">
        <v>187</v>
      </c>
      <c r="B76" s="22">
        <v>78</v>
      </c>
      <c r="C76" s="22" t="s">
        <v>402</v>
      </c>
      <c r="D76" s="23" t="s">
        <v>188</v>
      </c>
      <c r="E76" s="22" t="s">
        <v>72</v>
      </c>
      <c r="F76" s="23" t="s">
        <v>23</v>
      </c>
      <c r="G76" s="23">
        <v>370</v>
      </c>
      <c r="H76" s="23">
        <v>261</v>
      </c>
      <c r="I76" s="23">
        <v>36</v>
      </c>
      <c r="J76" s="23" t="s">
        <v>189</v>
      </c>
      <c r="K76" s="24">
        <v>24.444444444444443</v>
      </c>
      <c r="L76" s="23">
        <v>1</v>
      </c>
      <c r="M76" s="24">
        <v>2.6361512923846475</v>
      </c>
      <c r="N76" s="23" t="s">
        <v>51</v>
      </c>
      <c r="O76" s="23">
        <v>2200</v>
      </c>
      <c r="P76" s="23" t="s">
        <v>26</v>
      </c>
      <c r="Q76" s="23" t="s">
        <v>27</v>
      </c>
      <c r="R76" s="23" t="s">
        <v>74</v>
      </c>
      <c r="S76" s="23"/>
      <c r="T76" s="23"/>
      <c r="U76" s="22">
        <v>356.4</v>
      </c>
      <c r="V76" s="22"/>
      <c r="W76" s="22">
        <v>2.04</v>
      </c>
      <c r="X76" s="22">
        <v>1.76</v>
      </c>
      <c r="Y76" s="22">
        <v>4</v>
      </c>
      <c r="Z76"/>
      <c r="AA76"/>
      <c r="AB76" s="31"/>
      <c r="AC76"/>
      <c r="AD76" s="5"/>
      <c r="AE76" s="5"/>
      <c r="AF76" s="5"/>
      <c r="AG76" s="5"/>
      <c r="AH76" s="5"/>
      <c r="AI76" s="5"/>
      <c r="AJ76" s="5"/>
      <c r="AK76" s="5"/>
      <c r="AL76" s="5"/>
      <c r="AM76" s="5"/>
      <c r="AN76" s="5"/>
      <c r="AO76" s="5"/>
      <c r="AP76" s="5"/>
      <c r="AQ76" s="5"/>
    </row>
    <row r="77" spans="1:43" s="10" customFormat="1" x14ac:dyDescent="0.25">
      <c r="A77" s="22" t="s">
        <v>190</v>
      </c>
      <c r="B77" s="22">
        <v>79</v>
      </c>
      <c r="C77" s="22" t="s">
        <v>402</v>
      </c>
      <c r="D77" s="23" t="s">
        <v>191</v>
      </c>
      <c r="E77" s="22" t="s">
        <v>72</v>
      </c>
      <c r="F77" s="23" t="s">
        <v>23</v>
      </c>
      <c r="G77" s="23">
        <v>520</v>
      </c>
      <c r="H77" s="23">
        <v>262</v>
      </c>
      <c r="I77" s="23">
        <v>32</v>
      </c>
      <c r="J77" s="23" t="s">
        <v>192</v>
      </c>
      <c r="K77" s="24">
        <v>21.907582457706194</v>
      </c>
      <c r="L77" s="23">
        <v>1</v>
      </c>
      <c r="M77" s="24"/>
      <c r="N77" s="23" t="s">
        <v>51</v>
      </c>
      <c r="O77" s="23">
        <v>2270</v>
      </c>
      <c r="P77" s="23" t="s">
        <v>26</v>
      </c>
      <c r="Q77" s="23" t="s">
        <v>27</v>
      </c>
      <c r="R77" s="23" t="s">
        <v>74</v>
      </c>
      <c r="S77" s="23" t="s">
        <v>193</v>
      </c>
      <c r="T77" s="23"/>
      <c r="U77" s="22">
        <v>347.5</v>
      </c>
      <c r="V77" s="23"/>
      <c r="W77" s="23">
        <v>2.1</v>
      </c>
      <c r="X77" s="23">
        <v>1.02</v>
      </c>
      <c r="Y77" s="23">
        <v>5.6</v>
      </c>
      <c r="Z77"/>
      <c r="AA77"/>
      <c r="AB77" s="31"/>
      <c r="AC77"/>
      <c r="AD77" s="5"/>
      <c r="AE77" s="5"/>
      <c r="AF77" s="5"/>
      <c r="AG77" s="5"/>
      <c r="AH77" s="5"/>
      <c r="AI77" s="5"/>
      <c r="AJ77" s="5"/>
      <c r="AK77" s="5"/>
      <c r="AL77" s="5"/>
      <c r="AM77" s="5"/>
      <c r="AN77" s="5"/>
      <c r="AO77" s="5"/>
      <c r="AP77" s="5"/>
      <c r="AQ77" s="5"/>
    </row>
    <row r="78" spans="1:43" s="10" customFormat="1" x14ac:dyDescent="0.25">
      <c r="A78" s="13" t="s">
        <v>41</v>
      </c>
      <c r="B78" s="13">
        <v>8</v>
      </c>
      <c r="C78" s="13" t="s">
        <v>402</v>
      </c>
      <c r="D78" s="21" t="s">
        <v>42</v>
      </c>
      <c r="E78" s="15" t="s">
        <v>22</v>
      </c>
      <c r="F78" s="13" t="s">
        <v>43</v>
      </c>
      <c r="G78" s="13"/>
      <c r="H78" s="21">
        <v>269</v>
      </c>
      <c r="I78" s="21">
        <v>26</v>
      </c>
      <c r="J78" s="21" t="s">
        <v>44</v>
      </c>
      <c r="K78" s="21">
        <v>26.7</v>
      </c>
      <c r="L78" s="13">
        <v>2</v>
      </c>
      <c r="M78" s="13">
        <v>98.2</v>
      </c>
      <c r="N78" s="21" t="s">
        <v>25</v>
      </c>
      <c r="O78" s="21">
        <v>4130</v>
      </c>
      <c r="P78" s="21" t="s">
        <v>45</v>
      </c>
      <c r="Q78" s="21" t="s">
        <v>27</v>
      </c>
      <c r="R78" s="21" t="s">
        <v>46</v>
      </c>
      <c r="S78" s="20"/>
      <c r="T78" s="20" t="s">
        <v>47</v>
      </c>
      <c r="U78" s="14">
        <v>3069.5</v>
      </c>
      <c r="V78" s="14"/>
      <c r="W78" s="14"/>
      <c r="X78" s="14"/>
      <c r="Y78" s="14">
        <v>4.2</v>
      </c>
      <c r="Z78"/>
      <c r="AA78"/>
      <c r="AB78" s="31"/>
      <c r="AC78"/>
      <c r="AD78" s="5"/>
      <c r="AE78" s="5"/>
      <c r="AF78" s="5"/>
      <c r="AG78" s="5"/>
      <c r="AH78" s="5"/>
      <c r="AI78" s="5"/>
      <c r="AJ78" s="5"/>
      <c r="AK78" s="5"/>
      <c r="AL78" s="5"/>
      <c r="AM78" s="5"/>
      <c r="AN78" s="5"/>
      <c r="AO78" s="5"/>
      <c r="AP78" s="5"/>
      <c r="AQ78" s="5"/>
    </row>
    <row r="79" spans="1:43" s="10" customFormat="1" x14ac:dyDescent="0.25">
      <c r="A79" s="22" t="s">
        <v>194</v>
      </c>
      <c r="B79" s="22">
        <v>80</v>
      </c>
      <c r="C79" s="22" t="s">
        <v>402</v>
      </c>
      <c r="D79" s="26" t="s">
        <v>195</v>
      </c>
      <c r="E79" s="22" t="s">
        <v>72</v>
      </c>
      <c r="F79" s="26" t="s">
        <v>43</v>
      </c>
      <c r="G79" s="23"/>
      <c r="H79" s="26">
        <v>273</v>
      </c>
      <c r="I79" s="26">
        <v>26</v>
      </c>
      <c r="J79" s="26" t="s">
        <v>44</v>
      </c>
      <c r="K79" s="26">
        <v>22.7</v>
      </c>
      <c r="L79" s="23">
        <v>1</v>
      </c>
      <c r="M79" s="23">
        <v>1</v>
      </c>
      <c r="N79" s="26" t="s">
        <v>25</v>
      </c>
      <c r="O79" s="26">
        <f ca="1">IFERROR(__xludf.DUMMYFUNCTION("""COMPUTED_VALUE"""),2400)</f>
        <v>2400</v>
      </c>
      <c r="P79" s="26" t="s">
        <v>119</v>
      </c>
      <c r="Q79" s="26" t="s">
        <v>63</v>
      </c>
      <c r="R79" s="26" t="s">
        <v>114</v>
      </c>
      <c r="S79" s="23"/>
      <c r="T79" s="23" t="s">
        <v>196</v>
      </c>
      <c r="U79" s="23">
        <v>104.4</v>
      </c>
      <c r="V79" s="23"/>
      <c r="W79" s="23">
        <v>2.02</v>
      </c>
      <c r="X79" s="23">
        <v>1.9</v>
      </c>
      <c r="Y79" s="23">
        <v>2.9</v>
      </c>
      <c r="Z79"/>
      <c r="AA79"/>
      <c r="AB79" s="31"/>
      <c r="AC79"/>
      <c r="AD79" s="5"/>
      <c r="AE79" s="5"/>
      <c r="AF79" s="5"/>
      <c r="AG79" s="5"/>
      <c r="AH79" s="5"/>
      <c r="AI79" s="5"/>
      <c r="AJ79" s="5"/>
      <c r="AK79" s="5"/>
      <c r="AL79" s="5"/>
      <c r="AM79" s="5"/>
      <c r="AN79" s="5"/>
      <c r="AO79" s="5"/>
      <c r="AP79" s="5"/>
      <c r="AQ79" s="5"/>
    </row>
    <row r="80" spans="1:43" s="10" customFormat="1" x14ac:dyDescent="0.25">
      <c r="A80" s="22" t="s">
        <v>197</v>
      </c>
      <c r="B80" s="22">
        <v>81</v>
      </c>
      <c r="C80" s="22" t="s">
        <v>402</v>
      </c>
      <c r="D80" s="26" t="s">
        <v>198</v>
      </c>
      <c r="E80" s="22" t="s">
        <v>72</v>
      </c>
      <c r="F80" s="26" t="s">
        <v>43</v>
      </c>
      <c r="G80" s="23"/>
      <c r="H80" s="26">
        <v>272</v>
      </c>
      <c r="I80" s="26">
        <v>34</v>
      </c>
      <c r="J80" s="26" t="s">
        <v>118</v>
      </c>
      <c r="K80" s="26">
        <v>22.2</v>
      </c>
      <c r="L80" s="23">
        <v>1</v>
      </c>
      <c r="M80" s="23">
        <v>1.7</v>
      </c>
      <c r="N80" s="26" t="s">
        <v>25</v>
      </c>
      <c r="O80" s="26">
        <f ca="1">IFERROR(__xludf.DUMMYFUNCTION("""COMPUTED_VALUE"""),2345)</f>
        <v>2345</v>
      </c>
      <c r="P80" s="26" t="s">
        <v>45</v>
      </c>
      <c r="Q80" s="26" t="s">
        <v>27</v>
      </c>
      <c r="R80" s="26" t="s">
        <v>114</v>
      </c>
      <c r="S80" s="23"/>
      <c r="T80" s="23" t="s">
        <v>196</v>
      </c>
      <c r="U80" s="23">
        <v>239</v>
      </c>
      <c r="V80" s="23"/>
      <c r="W80" s="23"/>
      <c r="X80" s="23"/>
      <c r="Y80" s="23">
        <v>5.4</v>
      </c>
      <c r="Z80"/>
      <c r="AA80"/>
      <c r="AB80" s="31"/>
      <c r="AC80"/>
      <c r="AD80" s="5"/>
      <c r="AE80" s="5"/>
      <c r="AF80" s="5"/>
      <c r="AG80" s="5"/>
      <c r="AH80" s="5"/>
      <c r="AI80" s="5"/>
      <c r="AJ80" s="5"/>
      <c r="AK80" s="5"/>
      <c r="AL80" s="5"/>
      <c r="AM80" s="5"/>
      <c r="AN80" s="5"/>
      <c r="AO80" s="5"/>
      <c r="AP80" s="5"/>
      <c r="AQ80" s="5"/>
    </row>
    <row r="81" spans="1:43" s="10" customFormat="1" x14ac:dyDescent="0.25">
      <c r="A81" s="22" t="s">
        <v>199</v>
      </c>
      <c r="B81" s="22">
        <v>82</v>
      </c>
      <c r="C81" s="22" t="s">
        <v>402</v>
      </c>
      <c r="D81" s="26" t="s">
        <v>200</v>
      </c>
      <c r="E81" s="22" t="s">
        <v>72</v>
      </c>
      <c r="F81" s="26" t="s">
        <v>43</v>
      </c>
      <c r="G81" s="23"/>
      <c r="H81" s="26">
        <v>269</v>
      </c>
      <c r="I81" s="26">
        <v>32</v>
      </c>
      <c r="J81" s="26" t="s">
        <v>118</v>
      </c>
      <c r="K81" s="26">
        <v>19.78</v>
      </c>
      <c r="L81" s="23">
        <v>2</v>
      </c>
      <c r="M81" s="23">
        <v>3.8</v>
      </c>
      <c r="N81" s="26" t="s">
        <v>25</v>
      </c>
      <c r="O81" s="26">
        <f ca="1">IFERROR(__xludf.DUMMYFUNCTION("""COMPUTED_VALUE"""),2330)</f>
        <v>2330</v>
      </c>
      <c r="P81" s="26" t="s">
        <v>45</v>
      </c>
      <c r="Q81" s="26" t="s">
        <v>27</v>
      </c>
      <c r="R81" s="26" t="s">
        <v>114</v>
      </c>
      <c r="S81" s="23"/>
      <c r="T81" s="23" t="s">
        <v>196</v>
      </c>
      <c r="U81" s="23">
        <v>284.8</v>
      </c>
      <c r="V81" s="23"/>
      <c r="W81" s="23"/>
      <c r="X81" s="23"/>
      <c r="Y81" s="23">
        <v>4.5999999999999996</v>
      </c>
      <c r="Z81"/>
      <c r="AA81"/>
      <c r="AB81" s="32"/>
      <c r="AC81"/>
      <c r="AD81" s="5"/>
      <c r="AE81" s="5"/>
      <c r="AF81" s="5"/>
      <c r="AG81" s="5"/>
      <c r="AH81" s="5"/>
      <c r="AI81" s="5"/>
      <c r="AJ81" s="5"/>
      <c r="AK81" s="5"/>
      <c r="AL81" s="5"/>
      <c r="AM81" s="5"/>
      <c r="AN81" s="5"/>
      <c r="AO81" s="5"/>
      <c r="AP81" s="5"/>
      <c r="AQ81" s="5"/>
    </row>
    <row r="82" spans="1:43" s="10" customFormat="1" x14ac:dyDescent="0.25">
      <c r="A82" s="22" t="s">
        <v>201</v>
      </c>
      <c r="B82" s="22">
        <v>83</v>
      </c>
      <c r="C82" s="22" t="s">
        <v>402</v>
      </c>
      <c r="D82" s="26" t="s">
        <v>202</v>
      </c>
      <c r="E82" s="22" t="s">
        <v>72</v>
      </c>
      <c r="F82" s="26" t="s">
        <v>43</v>
      </c>
      <c r="G82" s="23"/>
      <c r="H82" s="26">
        <v>269</v>
      </c>
      <c r="I82" s="26">
        <v>27</v>
      </c>
      <c r="J82" s="26" t="s">
        <v>44</v>
      </c>
      <c r="K82" s="26">
        <v>29</v>
      </c>
      <c r="L82" s="23">
        <v>1</v>
      </c>
      <c r="M82" s="23">
        <v>0.4</v>
      </c>
      <c r="N82" s="26" t="s">
        <v>25</v>
      </c>
      <c r="O82" s="26">
        <f ca="1">IFERROR(__xludf.DUMMYFUNCTION("""COMPUTED_VALUE"""),2265)</f>
        <v>2265</v>
      </c>
      <c r="P82" s="26" t="s">
        <v>45</v>
      </c>
      <c r="Q82" s="26" t="s">
        <v>27</v>
      </c>
      <c r="R82" s="26" t="s">
        <v>114</v>
      </c>
      <c r="S82" s="23"/>
      <c r="T82" s="23" t="s">
        <v>196</v>
      </c>
      <c r="U82" s="23">
        <v>2379.6999999999998</v>
      </c>
      <c r="V82" s="23"/>
      <c r="W82" s="23"/>
      <c r="X82" s="23"/>
      <c r="Y82" s="23">
        <v>3.1</v>
      </c>
      <c r="Z82"/>
      <c r="AA82"/>
      <c r="AB82" s="32"/>
      <c r="AC82"/>
      <c r="AD82" s="5"/>
      <c r="AE82" s="5"/>
      <c r="AF82" s="5"/>
      <c r="AG82" s="5"/>
      <c r="AH82" s="5"/>
      <c r="AI82" s="5"/>
      <c r="AJ82" s="5"/>
      <c r="AK82" s="5"/>
      <c r="AL82" s="5"/>
      <c r="AM82" s="5"/>
      <c r="AN82" s="5"/>
      <c r="AO82" s="5"/>
      <c r="AP82" s="5"/>
      <c r="AQ82" s="5"/>
    </row>
    <row r="83" spans="1:43" s="10" customFormat="1" x14ac:dyDescent="0.25">
      <c r="A83" s="6" t="s">
        <v>203</v>
      </c>
      <c r="B83" s="6">
        <v>89</v>
      </c>
      <c r="C83" s="6" t="s">
        <v>402</v>
      </c>
      <c r="D83" s="9">
        <v>334</v>
      </c>
      <c r="E83" s="8" t="s">
        <v>204</v>
      </c>
      <c r="F83" s="9" t="s">
        <v>147</v>
      </c>
      <c r="G83" s="7">
        <v>499</v>
      </c>
      <c r="H83" s="9">
        <v>273</v>
      </c>
      <c r="I83" s="9">
        <v>31</v>
      </c>
      <c r="J83" s="7"/>
      <c r="K83" s="9">
        <v>23.14</v>
      </c>
      <c r="L83" s="7"/>
      <c r="M83" s="9" t="s">
        <v>148</v>
      </c>
      <c r="N83" s="9" t="s">
        <v>25</v>
      </c>
      <c r="O83" s="9">
        <v>2998</v>
      </c>
      <c r="P83" s="9" t="s">
        <v>152</v>
      </c>
      <c r="Q83" s="9" t="s">
        <v>63</v>
      </c>
      <c r="R83" s="9" t="s">
        <v>205</v>
      </c>
      <c r="S83" s="9"/>
      <c r="T83" s="7"/>
      <c r="U83" s="7">
        <v>214.1</v>
      </c>
      <c r="V83" s="7"/>
      <c r="W83" s="7">
        <v>2.08</v>
      </c>
      <c r="X83" s="7">
        <v>0.71</v>
      </c>
      <c r="Y83" s="7">
        <v>3.6</v>
      </c>
      <c r="AB83" s="32"/>
    </row>
    <row r="84" spans="1:43" s="10" customFormat="1" x14ac:dyDescent="0.25">
      <c r="A84" s="13" t="s">
        <v>363</v>
      </c>
      <c r="B84" s="13">
        <v>9</v>
      </c>
      <c r="C84" s="13" t="s">
        <v>402</v>
      </c>
      <c r="D84" s="29" t="s">
        <v>364</v>
      </c>
      <c r="E84" s="15" t="s">
        <v>22</v>
      </c>
      <c r="F84" s="13" t="s">
        <v>23</v>
      </c>
      <c r="G84" s="13"/>
      <c r="H84" s="36">
        <v>280</v>
      </c>
      <c r="I84" s="13">
        <v>32</v>
      </c>
      <c r="J84" s="36" t="s">
        <v>113</v>
      </c>
      <c r="K84" s="13"/>
      <c r="L84" s="13">
        <v>3</v>
      </c>
      <c r="M84" s="14">
        <v>71.8</v>
      </c>
      <c r="N84" s="37" t="s">
        <v>25</v>
      </c>
      <c r="O84" s="13">
        <v>3770</v>
      </c>
      <c r="P84" s="13" t="s">
        <v>62</v>
      </c>
      <c r="Q84" s="13" t="s">
        <v>63</v>
      </c>
      <c r="R84" s="13" t="s">
        <v>97</v>
      </c>
      <c r="S84" s="13" t="s">
        <v>365</v>
      </c>
      <c r="T84" s="13"/>
      <c r="U84" s="13">
        <v>449.1</v>
      </c>
      <c r="V84" s="13"/>
      <c r="W84" s="13"/>
      <c r="X84" s="13"/>
      <c r="Y84" s="14"/>
      <c r="AB84" s="32"/>
    </row>
    <row r="85" spans="1:43" x14ac:dyDescent="0.25">
      <c r="A85" s="6" t="s">
        <v>206</v>
      </c>
      <c r="B85" s="6">
        <v>92</v>
      </c>
      <c r="C85" s="6" t="s">
        <v>402</v>
      </c>
      <c r="D85" s="7" t="s">
        <v>207</v>
      </c>
      <c r="E85" s="8" t="s">
        <v>204</v>
      </c>
      <c r="F85" s="9" t="s">
        <v>23</v>
      </c>
      <c r="G85" s="7" t="s">
        <v>130</v>
      </c>
      <c r="H85" s="7">
        <v>266</v>
      </c>
      <c r="I85" s="9">
        <v>40</v>
      </c>
      <c r="J85" s="7" t="s">
        <v>130</v>
      </c>
      <c r="K85" s="7"/>
      <c r="L85" s="7">
        <v>2</v>
      </c>
      <c r="M85" s="7">
        <v>11</v>
      </c>
      <c r="N85" s="7" t="s">
        <v>51</v>
      </c>
      <c r="O85" s="7">
        <v>3020</v>
      </c>
      <c r="P85" s="7" t="s">
        <v>26</v>
      </c>
      <c r="Q85" s="7" t="s">
        <v>27</v>
      </c>
      <c r="R85" s="7" t="s">
        <v>74</v>
      </c>
      <c r="S85" s="7" t="s">
        <v>130</v>
      </c>
      <c r="T85" s="7"/>
      <c r="U85" s="6">
        <v>2540.3000000000002</v>
      </c>
      <c r="V85" s="6" t="s">
        <v>208</v>
      </c>
      <c r="W85" s="6">
        <v>2.06</v>
      </c>
      <c r="X85" s="6">
        <v>2.2799999999999998</v>
      </c>
      <c r="Y85" s="7">
        <v>5.4</v>
      </c>
      <c r="Z85" s="10"/>
      <c r="AA85" s="10"/>
      <c r="AB85" s="32"/>
      <c r="AC85" s="10"/>
      <c r="AD85" s="10"/>
      <c r="AE85" s="10"/>
      <c r="AF85" s="10"/>
      <c r="AG85" s="10"/>
      <c r="AH85" s="10"/>
      <c r="AI85" s="10"/>
      <c r="AJ85" s="10"/>
      <c r="AK85" s="10"/>
      <c r="AL85" s="10"/>
      <c r="AM85" s="10"/>
      <c r="AN85" s="10"/>
      <c r="AO85" s="10"/>
      <c r="AP85" s="10"/>
      <c r="AQ85" s="10"/>
    </row>
    <row r="86" spans="1:43" x14ac:dyDescent="0.25">
      <c r="A86" s="6" t="s">
        <v>209</v>
      </c>
      <c r="B86" s="6">
        <v>94</v>
      </c>
      <c r="C86" s="6" t="s">
        <v>402</v>
      </c>
      <c r="D86" s="7" t="s">
        <v>210</v>
      </c>
      <c r="E86" s="8" t="s">
        <v>204</v>
      </c>
      <c r="F86" s="9" t="s">
        <v>23</v>
      </c>
      <c r="G86" s="7" t="s">
        <v>130</v>
      </c>
      <c r="H86" s="7">
        <v>279</v>
      </c>
      <c r="I86" s="9">
        <v>34</v>
      </c>
      <c r="J86" s="7" t="s">
        <v>44</v>
      </c>
      <c r="K86" s="7"/>
      <c r="L86" s="7">
        <v>2</v>
      </c>
      <c r="M86" s="7">
        <v>23.6</v>
      </c>
      <c r="N86" s="7" t="s">
        <v>51</v>
      </c>
      <c r="O86" s="7">
        <v>3360</v>
      </c>
      <c r="P86" s="7" t="s">
        <v>26</v>
      </c>
      <c r="Q86" s="7" t="s">
        <v>27</v>
      </c>
      <c r="R86" s="7" t="s">
        <v>74</v>
      </c>
      <c r="S86" s="7" t="s">
        <v>211</v>
      </c>
      <c r="T86" s="7"/>
      <c r="U86" s="6">
        <v>1042.5</v>
      </c>
      <c r="V86" s="6"/>
      <c r="W86" s="6">
        <v>2.11</v>
      </c>
      <c r="X86" s="6">
        <v>2.29</v>
      </c>
      <c r="Y86" s="7">
        <v>6.7</v>
      </c>
      <c r="Z86" s="10"/>
      <c r="AA86" s="10"/>
      <c r="AB86" s="32"/>
      <c r="AC86" s="10"/>
      <c r="AD86" s="10"/>
      <c r="AE86" s="10"/>
      <c r="AF86" s="10"/>
      <c r="AG86" s="10"/>
      <c r="AH86" s="10"/>
      <c r="AI86" s="10"/>
      <c r="AJ86" s="10"/>
      <c r="AK86" s="10"/>
      <c r="AL86" s="10"/>
      <c r="AM86" s="10"/>
      <c r="AN86" s="10"/>
      <c r="AO86" s="10"/>
      <c r="AP86" s="10"/>
      <c r="AQ86" s="10"/>
    </row>
    <row r="87" spans="1:43" x14ac:dyDescent="0.25">
      <c r="A87" s="6" t="s">
        <v>212</v>
      </c>
      <c r="B87" s="6">
        <v>95</v>
      </c>
      <c r="C87" s="6" t="s">
        <v>402</v>
      </c>
      <c r="D87" s="7" t="s">
        <v>213</v>
      </c>
      <c r="E87" s="8" t="s">
        <v>204</v>
      </c>
      <c r="F87" s="9" t="s">
        <v>23</v>
      </c>
      <c r="G87" s="7">
        <v>417</v>
      </c>
      <c r="H87" s="7">
        <v>277</v>
      </c>
      <c r="I87" s="9">
        <v>29</v>
      </c>
      <c r="J87" s="7" t="s">
        <v>44</v>
      </c>
      <c r="K87" s="7"/>
      <c r="L87" s="7">
        <v>1</v>
      </c>
      <c r="M87" s="7">
        <v>17.3</v>
      </c>
      <c r="N87" s="7" t="s">
        <v>25</v>
      </c>
      <c r="O87" s="7">
        <v>2850</v>
      </c>
      <c r="P87" s="6" t="s">
        <v>62</v>
      </c>
      <c r="Q87" s="6" t="s">
        <v>63</v>
      </c>
      <c r="R87" s="7" t="s">
        <v>114</v>
      </c>
      <c r="S87" s="7" t="s">
        <v>130</v>
      </c>
      <c r="T87" s="7"/>
      <c r="U87" s="6">
        <v>2875.2</v>
      </c>
      <c r="V87" s="6"/>
      <c r="W87" s="6">
        <v>2.04</v>
      </c>
      <c r="X87" s="6">
        <v>2.2400000000000002</v>
      </c>
      <c r="Y87" s="7">
        <v>8.6999999999999993</v>
      </c>
      <c r="Z87" s="10"/>
      <c r="AA87" s="10"/>
      <c r="AB87" s="32"/>
      <c r="AC87" s="10"/>
      <c r="AD87" s="10"/>
      <c r="AE87" s="10"/>
      <c r="AF87" s="10"/>
      <c r="AG87" s="10"/>
      <c r="AH87" s="10"/>
      <c r="AI87" s="10"/>
      <c r="AJ87" s="10"/>
      <c r="AK87" s="10"/>
      <c r="AL87" s="10"/>
      <c r="AM87" s="10"/>
      <c r="AN87" s="10"/>
      <c r="AO87" s="10"/>
      <c r="AP87" s="10"/>
      <c r="AQ87" s="10"/>
    </row>
    <row r="88" spans="1:43" x14ac:dyDescent="0.25">
      <c r="A88" s="6" t="s">
        <v>214</v>
      </c>
      <c r="B88" s="6">
        <v>96</v>
      </c>
      <c r="C88" s="6" t="s">
        <v>402</v>
      </c>
      <c r="D88" s="7" t="s">
        <v>215</v>
      </c>
      <c r="E88" s="8" t="s">
        <v>204</v>
      </c>
      <c r="F88" s="9" t="s">
        <v>23</v>
      </c>
      <c r="G88" s="7">
        <v>510</v>
      </c>
      <c r="H88" s="7">
        <v>282</v>
      </c>
      <c r="I88" s="9">
        <v>35</v>
      </c>
      <c r="J88" s="7" t="s">
        <v>44</v>
      </c>
      <c r="K88" s="7"/>
      <c r="L88" s="7">
        <v>1</v>
      </c>
      <c r="M88" s="7">
        <v>20.399999999999999</v>
      </c>
      <c r="N88" s="7" t="s">
        <v>51</v>
      </c>
      <c r="O88" s="7">
        <v>3230</v>
      </c>
      <c r="P88" s="7" t="s">
        <v>216</v>
      </c>
      <c r="Q88" s="7" t="s">
        <v>27</v>
      </c>
      <c r="R88" s="7" t="s">
        <v>114</v>
      </c>
      <c r="S88" s="7" t="s">
        <v>217</v>
      </c>
      <c r="T88" s="7"/>
      <c r="U88" s="6">
        <v>2030.6</v>
      </c>
      <c r="V88" s="6"/>
      <c r="W88" s="6">
        <v>2.08</v>
      </c>
      <c r="X88" s="6">
        <v>2.29</v>
      </c>
      <c r="Y88" s="7">
        <v>3.6</v>
      </c>
      <c r="Z88" s="10"/>
      <c r="AA88" s="10"/>
      <c r="AB88" s="32"/>
      <c r="AC88" s="10"/>
      <c r="AD88" s="10"/>
      <c r="AE88" s="10"/>
      <c r="AF88" s="10"/>
      <c r="AG88" s="10"/>
      <c r="AH88" s="10"/>
      <c r="AI88" s="10"/>
      <c r="AJ88" s="10"/>
      <c r="AK88" s="10"/>
      <c r="AL88" s="10"/>
      <c r="AM88" s="10"/>
      <c r="AN88" s="10"/>
      <c r="AO88" s="10"/>
      <c r="AP88" s="10"/>
      <c r="AQ88" s="10"/>
    </row>
    <row r="89" spans="1:43" x14ac:dyDescent="0.25">
      <c r="A89" s="6" t="s">
        <v>218</v>
      </c>
      <c r="B89" s="6">
        <v>97</v>
      </c>
      <c r="C89" s="6" t="s">
        <v>402</v>
      </c>
      <c r="D89" s="7" t="s">
        <v>219</v>
      </c>
      <c r="E89" s="8" t="s">
        <v>204</v>
      </c>
      <c r="F89" s="9" t="s">
        <v>23</v>
      </c>
      <c r="G89" s="7">
        <v>592</v>
      </c>
      <c r="H89" s="7">
        <v>285</v>
      </c>
      <c r="I89" s="9">
        <v>28</v>
      </c>
      <c r="J89" s="7" t="s">
        <v>220</v>
      </c>
      <c r="K89" s="7"/>
      <c r="L89" s="7">
        <v>1</v>
      </c>
      <c r="M89" s="7">
        <v>19.8</v>
      </c>
      <c r="N89" s="7" t="s">
        <v>51</v>
      </c>
      <c r="O89" s="7">
        <v>3320</v>
      </c>
      <c r="P89" s="6" t="s">
        <v>62</v>
      </c>
      <c r="Q89" s="6" t="s">
        <v>63</v>
      </c>
      <c r="R89" s="7" t="s">
        <v>114</v>
      </c>
      <c r="S89" s="7" t="s">
        <v>130</v>
      </c>
      <c r="T89" s="7"/>
      <c r="U89" s="6">
        <v>267.2</v>
      </c>
      <c r="V89" s="6"/>
      <c r="W89" s="6">
        <v>2.04</v>
      </c>
      <c r="X89" s="6">
        <v>2.1</v>
      </c>
      <c r="Y89" s="7">
        <v>6.1</v>
      </c>
      <c r="Z89" s="10"/>
      <c r="AA89" s="10"/>
      <c r="AB89" s="32"/>
      <c r="AC89" s="10"/>
      <c r="AD89" s="10"/>
      <c r="AE89" s="10"/>
      <c r="AF89" s="10"/>
      <c r="AG89" s="10"/>
      <c r="AH89" s="10"/>
      <c r="AI89" s="10"/>
      <c r="AJ89" s="10"/>
      <c r="AK89" s="10"/>
      <c r="AL89" s="10"/>
      <c r="AM89" s="10"/>
      <c r="AN89" s="10"/>
      <c r="AO89" s="10"/>
      <c r="AP89" s="10"/>
      <c r="AQ89" s="10"/>
    </row>
    <row r="90" spans="1:43" x14ac:dyDescent="0.25">
      <c r="A90" s="6" t="s">
        <v>221</v>
      </c>
      <c r="B90" s="6">
        <v>98</v>
      </c>
      <c r="C90" s="6" t="s">
        <v>402</v>
      </c>
      <c r="D90" s="7" t="s">
        <v>222</v>
      </c>
      <c r="E90" s="8" t="s">
        <v>204</v>
      </c>
      <c r="F90" s="9" t="s">
        <v>23</v>
      </c>
      <c r="G90" s="7">
        <v>460</v>
      </c>
      <c r="H90" s="7">
        <v>260</v>
      </c>
      <c r="I90" s="9">
        <v>33</v>
      </c>
      <c r="J90" s="7" t="s">
        <v>223</v>
      </c>
      <c r="K90" s="7"/>
      <c r="L90" s="7">
        <v>2</v>
      </c>
      <c r="M90" s="7">
        <v>15.4</v>
      </c>
      <c r="N90" s="7" t="s">
        <v>25</v>
      </c>
      <c r="O90" s="7">
        <v>2710</v>
      </c>
      <c r="P90" s="7" t="s">
        <v>26</v>
      </c>
      <c r="Q90" s="7" t="s">
        <v>27</v>
      </c>
      <c r="R90" s="7" t="s">
        <v>74</v>
      </c>
      <c r="S90" s="7" t="s">
        <v>224</v>
      </c>
      <c r="T90" s="7"/>
      <c r="U90" s="6">
        <v>637.1</v>
      </c>
      <c r="V90" s="6"/>
      <c r="W90" s="6">
        <v>2.0499999999999998</v>
      </c>
      <c r="X90" s="6">
        <v>2.12</v>
      </c>
      <c r="Y90" s="7">
        <v>7.1</v>
      </c>
      <c r="Z90" s="10"/>
      <c r="AA90" s="10"/>
      <c r="AB90" s="32"/>
      <c r="AC90" s="10"/>
      <c r="AD90" s="10"/>
      <c r="AE90" s="10"/>
      <c r="AF90" s="10"/>
      <c r="AG90" s="10"/>
      <c r="AH90" s="10"/>
      <c r="AI90" s="10"/>
      <c r="AJ90" s="10"/>
      <c r="AK90" s="10"/>
      <c r="AL90" s="10"/>
      <c r="AM90" s="10"/>
      <c r="AN90" s="10"/>
      <c r="AO90" s="10"/>
      <c r="AP90" s="10"/>
      <c r="AQ90" s="10"/>
    </row>
    <row r="91" spans="1:43" x14ac:dyDescent="0.25">
      <c r="A91" s="6" t="s">
        <v>225</v>
      </c>
      <c r="B91" s="6">
        <v>99</v>
      </c>
      <c r="C91" s="6" t="s">
        <v>402</v>
      </c>
      <c r="D91" s="7" t="s">
        <v>226</v>
      </c>
      <c r="E91" s="8" t="s">
        <v>204</v>
      </c>
      <c r="F91" s="9" t="s">
        <v>23</v>
      </c>
      <c r="G91" s="7">
        <v>740</v>
      </c>
      <c r="H91" s="7">
        <v>281</v>
      </c>
      <c r="I91" s="9">
        <v>29</v>
      </c>
      <c r="J91" s="7" t="s">
        <v>227</v>
      </c>
      <c r="K91" s="7"/>
      <c r="L91" s="7">
        <v>1</v>
      </c>
      <c r="M91" s="7">
        <v>19.399999999999999</v>
      </c>
      <c r="N91" s="7" t="s">
        <v>25</v>
      </c>
      <c r="O91" s="7">
        <v>3150</v>
      </c>
      <c r="P91" s="6" t="s">
        <v>62</v>
      </c>
      <c r="Q91" s="6" t="s">
        <v>63</v>
      </c>
      <c r="R91" s="7" t="s">
        <v>114</v>
      </c>
      <c r="S91" s="7" t="s">
        <v>228</v>
      </c>
      <c r="T91" s="7"/>
      <c r="U91" s="6">
        <v>3291.6</v>
      </c>
      <c r="V91" s="6"/>
      <c r="W91" s="6">
        <v>2.02</v>
      </c>
      <c r="X91" s="6">
        <v>2.2000000000000002</v>
      </c>
      <c r="Y91" s="6">
        <v>3.9</v>
      </c>
      <c r="Z91" s="10"/>
      <c r="AA91" s="10"/>
      <c r="AB91" s="32"/>
      <c r="AC91" s="10"/>
      <c r="AD91" s="10"/>
      <c r="AE91" s="10"/>
      <c r="AF91" s="10"/>
      <c r="AG91" s="10"/>
      <c r="AH91" s="10"/>
      <c r="AI91" s="10"/>
      <c r="AJ91" s="10"/>
      <c r="AK91" s="10"/>
      <c r="AL91" s="10"/>
      <c r="AM91" s="10"/>
      <c r="AN91" s="10"/>
      <c r="AO91" s="10"/>
      <c r="AP91" s="10"/>
      <c r="AQ91" s="10"/>
    </row>
    <row r="92" spans="1:43" ht="15.75" x14ac:dyDescent="0.25">
      <c r="A92" s="28" t="s">
        <v>0</v>
      </c>
      <c r="B92" s="49"/>
      <c r="C92" s="49" t="s">
        <v>403</v>
      </c>
      <c r="D92" s="1" t="s">
        <v>1</v>
      </c>
      <c r="E92" s="2"/>
      <c r="F92" s="1" t="s">
        <v>2</v>
      </c>
      <c r="G92" s="1" t="s">
        <v>3</v>
      </c>
      <c r="H92" s="1" t="s">
        <v>4</v>
      </c>
      <c r="I92" s="1" t="s">
        <v>5</v>
      </c>
      <c r="J92" s="1" t="s">
        <v>6</v>
      </c>
      <c r="K92" s="1" t="s">
        <v>7</v>
      </c>
      <c r="L92" s="1" t="s">
        <v>8</v>
      </c>
      <c r="M92" s="1" t="s">
        <v>9</v>
      </c>
      <c r="N92" s="1" t="s">
        <v>10</v>
      </c>
      <c r="O92" s="1" t="s">
        <v>11</v>
      </c>
      <c r="P92" s="1" t="s">
        <v>12</v>
      </c>
      <c r="Q92" s="1"/>
      <c r="R92" s="1" t="s">
        <v>13</v>
      </c>
      <c r="S92" s="1" t="s">
        <v>14</v>
      </c>
      <c r="T92" s="1" t="s">
        <v>15</v>
      </c>
      <c r="U92" s="1" t="s">
        <v>16</v>
      </c>
      <c r="V92" s="3"/>
      <c r="W92" s="1" t="s">
        <v>17</v>
      </c>
      <c r="X92" s="1" t="s">
        <v>18</v>
      </c>
      <c r="Y92" s="4" t="s">
        <v>19</v>
      </c>
      <c r="Z92" s="10"/>
      <c r="AA92" s="10"/>
      <c r="AB92" s="32"/>
      <c r="AC92" s="10"/>
      <c r="AD92" s="10"/>
      <c r="AE92" s="10"/>
      <c r="AF92" s="10"/>
      <c r="AG92" s="10"/>
      <c r="AH92" s="10"/>
      <c r="AI92" s="10"/>
      <c r="AJ92" s="10"/>
      <c r="AK92" s="10"/>
      <c r="AL92" s="10"/>
      <c r="AM92" s="10"/>
      <c r="AN92" s="10"/>
      <c r="AO92" s="10"/>
      <c r="AP92" s="10"/>
      <c r="AQ92" s="10"/>
    </row>
    <row r="93" spans="1:43" x14ac:dyDescent="0.25">
      <c r="A93" s="6" t="s">
        <v>231</v>
      </c>
      <c r="B93" s="6">
        <v>101</v>
      </c>
      <c r="C93" s="6"/>
      <c r="D93" s="7" t="s">
        <v>232</v>
      </c>
      <c r="E93" s="8" t="s">
        <v>204</v>
      </c>
      <c r="F93" s="9" t="s">
        <v>23</v>
      </c>
      <c r="G93" s="7">
        <v>470</v>
      </c>
      <c r="H93" s="7">
        <v>283</v>
      </c>
      <c r="I93" s="9">
        <v>30</v>
      </c>
      <c r="J93" s="7" t="s">
        <v>44</v>
      </c>
      <c r="K93" s="7"/>
      <c r="L93" s="7">
        <v>2</v>
      </c>
      <c r="M93" s="7">
        <v>16.399999999999999</v>
      </c>
      <c r="N93" s="7" t="s">
        <v>51</v>
      </c>
      <c r="O93" s="7">
        <v>3120</v>
      </c>
      <c r="P93" s="7" t="s">
        <v>26</v>
      </c>
      <c r="Q93" s="7" t="s">
        <v>27</v>
      </c>
      <c r="R93" s="7" t="s">
        <v>74</v>
      </c>
      <c r="S93" s="7"/>
      <c r="T93" s="7"/>
      <c r="U93" s="6">
        <v>333.6</v>
      </c>
      <c r="V93" s="7"/>
      <c r="W93" s="7">
        <v>2.06</v>
      </c>
      <c r="X93" s="7">
        <v>2.14</v>
      </c>
      <c r="Y93" s="7">
        <v>5.9</v>
      </c>
      <c r="Z93" s="10"/>
      <c r="AA93" s="10"/>
      <c r="AB93" s="32"/>
      <c r="AC93" s="10"/>
      <c r="AD93" s="10"/>
      <c r="AE93" s="10"/>
      <c r="AF93" s="10"/>
      <c r="AG93" s="10"/>
      <c r="AH93" s="10"/>
      <c r="AI93" s="10"/>
      <c r="AJ93" s="10"/>
      <c r="AK93" s="10"/>
      <c r="AL93" s="10"/>
      <c r="AM93" s="10"/>
      <c r="AN93" s="10"/>
      <c r="AO93" s="10"/>
      <c r="AP93" s="10"/>
      <c r="AQ93" s="10"/>
    </row>
    <row r="94" spans="1:43" x14ac:dyDescent="0.25">
      <c r="A94" s="6" t="s">
        <v>322</v>
      </c>
      <c r="B94" s="6">
        <v>102</v>
      </c>
      <c r="C94" s="6"/>
      <c r="D94" s="7" t="s">
        <v>323</v>
      </c>
      <c r="E94" s="8" t="s">
        <v>204</v>
      </c>
      <c r="F94" s="9" t="s">
        <v>23</v>
      </c>
      <c r="G94" s="7"/>
      <c r="H94" s="7">
        <v>267</v>
      </c>
      <c r="I94" s="9">
        <v>40</v>
      </c>
      <c r="J94" s="7" t="s">
        <v>44</v>
      </c>
      <c r="K94" s="7"/>
      <c r="L94" s="7">
        <v>0</v>
      </c>
      <c r="M94" s="7">
        <v>23.8</v>
      </c>
      <c r="N94" s="7" t="s">
        <v>25</v>
      </c>
      <c r="O94" s="7">
        <v>2780</v>
      </c>
      <c r="P94" s="7" t="s">
        <v>26</v>
      </c>
      <c r="Q94" s="7" t="s">
        <v>27</v>
      </c>
      <c r="R94" s="7" t="s">
        <v>74</v>
      </c>
      <c r="S94" s="7" t="s">
        <v>324</v>
      </c>
      <c r="T94" s="7"/>
      <c r="U94" s="6">
        <v>1288.3</v>
      </c>
      <c r="V94" s="7"/>
      <c r="W94" s="7">
        <v>2.11</v>
      </c>
      <c r="X94" s="7">
        <v>1.59</v>
      </c>
      <c r="Y94" s="7">
        <v>3.3</v>
      </c>
      <c r="Z94" s="10"/>
      <c r="AA94" s="10"/>
      <c r="AB94" s="32"/>
      <c r="AC94" s="10"/>
      <c r="AD94" s="10"/>
      <c r="AE94" s="10"/>
      <c r="AF94" s="10"/>
      <c r="AG94" s="10"/>
      <c r="AH94" s="10"/>
      <c r="AI94" s="10"/>
      <c r="AJ94" s="10"/>
      <c r="AK94" s="10"/>
      <c r="AL94" s="10"/>
      <c r="AM94" s="10"/>
      <c r="AN94" s="10"/>
      <c r="AO94" s="10"/>
      <c r="AP94" s="10"/>
      <c r="AQ94" s="10"/>
    </row>
    <row r="95" spans="1:43" x14ac:dyDescent="0.25">
      <c r="A95" s="6" t="s">
        <v>331</v>
      </c>
      <c r="B95" s="6">
        <v>104</v>
      </c>
      <c r="C95" s="6"/>
      <c r="D95" s="7" t="s">
        <v>332</v>
      </c>
      <c r="E95" s="8" t="s">
        <v>204</v>
      </c>
      <c r="F95" s="9" t="s">
        <v>23</v>
      </c>
      <c r="G95" s="7">
        <v>500</v>
      </c>
      <c r="H95" s="7">
        <v>272</v>
      </c>
      <c r="I95" s="9">
        <v>31</v>
      </c>
      <c r="J95" s="7" t="s">
        <v>333</v>
      </c>
      <c r="K95" s="7"/>
      <c r="L95" s="7">
        <v>2</v>
      </c>
      <c r="M95" s="7">
        <v>28.4</v>
      </c>
      <c r="N95" s="7" t="s">
        <v>25</v>
      </c>
      <c r="O95" s="7">
        <v>2730</v>
      </c>
      <c r="P95" s="7" t="s">
        <v>26</v>
      </c>
      <c r="Q95" s="7" t="s">
        <v>27</v>
      </c>
      <c r="R95" s="7" t="s">
        <v>74</v>
      </c>
      <c r="S95" s="7"/>
      <c r="T95" s="7"/>
      <c r="U95" s="6">
        <v>1807</v>
      </c>
      <c r="V95" s="7"/>
      <c r="W95" s="7">
        <v>2.11</v>
      </c>
      <c r="X95" s="7">
        <v>2.2999999999999998</v>
      </c>
      <c r="Y95" s="7">
        <v>2.5</v>
      </c>
      <c r="Z95" s="10"/>
      <c r="AA95" s="10"/>
      <c r="AB95" s="32"/>
      <c r="AC95" s="10"/>
      <c r="AD95" s="10"/>
      <c r="AE95" s="10"/>
      <c r="AF95" s="10"/>
      <c r="AG95" s="10"/>
      <c r="AH95" s="10"/>
      <c r="AI95" s="10"/>
      <c r="AJ95" s="10"/>
      <c r="AK95" s="10"/>
      <c r="AL95" s="10"/>
      <c r="AM95" s="10"/>
      <c r="AN95" s="10"/>
      <c r="AO95" s="10"/>
      <c r="AP95" s="10"/>
      <c r="AQ95" s="10"/>
    </row>
    <row r="96" spans="1:43" x14ac:dyDescent="0.25">
      <c r="A96" s="6" t="s">
        <v>337</v>
      </c>
      <c r="B96" s="6">
        <v>106</v>
      </c>
      <c r="C96" s="6"/>
      <c r="D96" s="11" t="s">
        <v>338</v>
      </c>
      <c r="E96" s="8" t="s">
        <v>204</v>
      </c>
      <c r="F96" s="6" t="s">
        <v>43</v>
      </c>
      <c r="G96" s="6"/>
      <c r="H96" s="11">
        <v>280</v>
      </c>
      <c r="I96" s="11">
        <v>23</v>
      </c>
      <c r="J96" s="11" t="s">
        <v>44</v>
      </c>
      <c r="K96" s="11">
        <v>33.4</v>
      </c>
      <c r="L96" s="6">
        <v>1</v>
      </c>
      <c r="M96" s="6">
        <v>22.8</v>
      </c>
      <c r="N96" s="11" t="s">
        <v>51</v>
      </c>
      <c r="O96" s="11">
        <v>3310</v>
      </c>
      <c r="P96" s="11" t="s">
        <v>119</v>
      </c>
      <c r="Q96" s="11" t="s">
        <v>63</v>
      </c>
      <c r="R96" s="11" t="s">
        <v>97</v>
      </c>
      <c r="S96" s="6"/>
      <c r="T96" s="12" t="s">
        <v>47</v>
      </c>
      <c r="U96" s="7">
        <v>86.1</v>
      </c>
      <c r="V96" s="7"/>
      <c r="W96" s="7">
        <v>1.98</v>
      </c>
      <c r="X96" s="7">
        <v>1.81</v>
      </c>
      <c r="Y96" s="7">
        <v>2.2000000000000002</v>
      </c>
      <c r="Z96" s="10"/>
      <c r="AA96" s="10"/>
      <c r="AB96" s="32"/>
      <c r="AC96" s="10"/>
      <c r="AD96" s="10"/>
      <c r="AE96" s="10"/>
      <c r="AF96" s="10"/>
      <c r="AG96" s="10"/>
      <c r="AH96" s="10"/>
      <c r="AI96" s="10"/>
      <c r="AJ96" s="10"/>
      <c r="AK96" s="10"/>
      <c r="AL96" s="10"/>
      <c r="AM96" s="10"/>
      <c r="AN96" s="10"/>
      <c r="AO96" s="10"/>
      <c r="AP96" s="10"/>
      <c r="AQ96" s="10"/>
    </row>
    <row r="97" spans="1:43" x14ac:dyDescent="0.25">
      <c r="A97" s="6" t="s">
        <v>317</v>
      </c>
      <c r="B97" s="6">
        <v>109</v>
      </c>
      <c r="C97" s="6"/>
      <c r="D97" s="12" t="s">
        <v>318</v>
      </c>
      <c r="E97" s="8" t="s">
        <v>204</v>
      </c>
      <c r="F97" s="12" t="s">
        <v>43</v>
      </c>
      <c r="G97" s="7"/>
      <c r="H97" s="12">
        <v>287</v>
      </c>
      <c r="I97" s="12">
        <v>31</v>
      </c>
      <c r="J97" s="12" t="s">
        <v>118</v>
      </c>
      <c r="K97" s="12">
        <v>31.25</v>
      </c>
      <c r="L97" s="7">
        <v>2</v>
      </c>
      <c r="M97" s="7">
        <v>25.2</v>
      </c>
      <c r="N97" s="9" t="s">
        <v>51</v>
      </c>
      <c r="O97" s="12">
        <v>3400</v>
      </c>
      <c r="P97" s="12" t="s">
        <v>119</v>
      </c>
      <c r="Q97" s="12" t="s">
        <v>63</v>
      </c>
      <c r="R97" s="12" t="s">
        <v>97</v>
      </c>
      <c r="S97" s="7"/>
      <c r="T97" s="7" t="s">
        <v>196</v>
      </c>
      <c r="U97" s="7">
        <v>954.8</v>
      </c>
      <c r="V97" s="7"/>
      <c r="W97" s="7">
        <v>2.1</v>
      </c>
      <c r="X97" s="7">
        <v>2.33</v>
      </c>
      <c r="Y97" s="7">
        <v>3.4</v>
      </c>
      <c r="Z97" s="10"/>
      <c r="AA97" s="10"/>
      <c r="AB97" s="32"/>
      <c r="AC97" s="10"/>
      <c r="AD97" s="10"/>
      <c r="AE97" s="10"/>
      <c r="AF97" s="10"/>
      <c r="AG97" s="10"/>
      <c r="AH97" s="10"/>
      <c r="AI97" s="10"/>
      <c r="AJ97" s="10"/>
      <c r="AK97" s="10"/>
      <c r="AL97" s="10"/>
      <c r="AM97" s="10"/>
      <c r="AN97" s="10"/>
      <c r="AO97" s="10"/>
      <c r="AP97" s="10"/>
      <c r="AQ97" s="10"/>
    </row>
    <row r="98" spans="1:43" x14ac:dyDescent="0.25">
      <c r="A98" s="22" t="s">
        <v>373</v>
      </c>
      <c r="B98" s="22">
        <v>125</v>
      </c>
      <c r="C98" s="22"/>
      <c r="D98" s="26" t="s">
        <v>374</v>
      </c>
      <c r="E98" s="23" t="s">
        <v>72</v>
      </c>
      <c r="F98" s="22" t="s">
        <v>375</v>
      </c>
      <c r="G98" s="23"/>
      <c r="H98" s="26"/>
      <c r="I98" s="26"/>
      <c r="J98" s="26"/>
      <c r="K98" s="26"/>
      <c r="L98" s="23"/>
      <c r="M98" s="23"/>
      <c r="N98" s="26"/>
      <c r="O98" s="26"/>
      <c r="P98" s="26"/>
      <c r="Q98" s="26"/>
      <c r="R98" s="26"/>
      <c r="S98" s="23"/>
      <c r="T98" s="23"/>
      <c r="U98" s="23">
        <v>80.3</v>
      </c>
      <c r="V98" s="23"/>
      <c r="W98" s="23">
        <v>2.66</v>
      </c>
      <c r="X98" s="23">
        <v>2.21</v>
      </c>
      <c r="Y98" s="23" t="s">
        <v>155</v>
      </c>
      <c r="Z98" s="10"/>
      <c r="AA98" s="10"/>
      <c r="AB98" s="32"/>
      <c r="AC98" s="10"/>
      <c r="AD98" s="10"/>
      <c r="AE98" s="10"/>
      <c r="AF98" s="10"/>
      <c r="AG98" s="10"/>
      <c r="AH98" s="10"/>
      <c r="AI98" s="10"/>
      <c r="AJ98" s="10"/>
      <c r="AK98" s="10"/>
      <c r="AL98" s="10"/>
      <c r="AM98" s="10"/>
      <c r="AN98" s="10"/>
      <c r="AO98" s="10"/>
      <c r="AP98" s="10"/>
      <c r="AQ98" s="10"/>
    </row>
    <row r="99" spans="1:43" s="10" customFormat="1" x14ac:dyDescent="0.25">
      <c r="A99" s="22" t="s">
        <v>376</v>
      </c>
      <c r="B99" s="22">
        <v>126</v>
      </c>
      <c r="C99" s="22"/>
      <c r="D99" s="26" t="s">
        <v>377</v>
      </c>
      <c r="E99" s="23" t="s">
        <v>72</v>
      </c>
      <c r="F99" s="22" t="s">
        <v>375</v>
      </c>
      <c r="G99" s="23"/>
      <c r="H99" s="26"/>
      <c r="I99" s="26"/>
      <c r="J99" s="26"/>
      <c r="K99" s="26"/>
      <c r="L99" s="23"/>
      <c r="M99" s="23"/>
      <c r="N99" s="26"/>
      <c r="O99" s="26"/>
      <c r="P99" s="26"/>
      <c r="Q99" s="26"/>
      <c r="R99" s="26"/>
      <c r="S99" s="23"/>
      <c r="T99" s="23"/>
      <c r="U99" s="23">
        <v>141.4</v>
      </c>
      <c r="V99" s="23"/>
      <c r="W99" s="23">
        <v>2.29</v>
      </c>
      <c r="X99" s="23">
        <v>2.11</v>
      </c>
      <c r="Y99" s="23" t="s">
        <v>155</v>
      </c>
      <c r="AB99" s="32"/>
    </row>
    <row r="100" spans="1:43" s="10" customFormat="1" x14ac:dyDescent="0.25">
      <c r="A100" s="22" t="s">
        <v>378</v>
      </c>
      <c r="B100" s="22">
        <v>127</v>
      </c>
      <c r="C100" s="22"/>
      <c r="D100" s="23" t="s">
        <v>379</v>
      </c>
      <c r="E100" s="23" t="s">
        <v>72</v>
      </c>
      <c r="F100" s="22" t="s">
        <v>375</v>
      </c>
      <c r="G100" s="23"/>
      <c r="H100" s="23"/>
      <c r="I100" s="23"/>
      <c r="J100" s="23"/>
      <c r="K100" s="23"/>
      <c r="L100" s="23"/>
      <c r="M100" s="23"/>
      <c r="N100" s="23"/>
      <c r="O100" s="23"/>
      <c r="P100" s="23"/>
      <c r="Q100" s="23"/>
      <c r="R100" s="23"/>
      <c r="S100" s="23"/>
      <c r="T100" s="23"/>
      <c r="U100" s="23">
        <v>50.3</v>
      </c>
      <c r="V100" s="23"/>
      <c r="W100" s="23">
        <v>2.38</v>
      </c>
      <c r="X100" s="23">
        <v>2.33</v>
      </c>
      <c r="Y100" s="23" t="s">
        <v>155</v>
      </c>
      <c r="AB100" s="32"/>
    </row>
    <row r="101" spans="1:43" s="10" customFormat="1" x14ac:dyDescent="0.25">
      <c r="A101" s="22" t="s">
        <v>380</v>
      </c>
      <c r="B101" s="22">
        <v>128</v>
      </c>
      <c r="C101" s="22"/>
      <c r="D101" s="22" t="s">
        <v>202</v>
      </c>
      <c r="E101" s="22" t="s">
        <v>72</v>
      </c>
      <c r="F101" s="22" t="s">
        <v>43</v>
      </c>
      <c r="G101" s="22"/>
      <c r="H101" s="22"/>
      <c r="I101" s="22"/>
      <c r="J101" s="22"/>
      <c r="K101" s="22"/>
      <c r="L101" s="22"/>
      <c r="M101" s="22"/>
      <c r="N101" s="22"/>
      <c r="O101" s="22"/>
      <c r="P101" s="22"/>
      <c r="Q101" s="22"/>
      <c r="R101" s="22"/>
      <c r="S101" s="22"/>
      <c r="T101" s="22"/>
      <c r="U101" s="22">
        <v>516.29999999999995</v>
      </c>
      <c r="V101" s="22"/>
      <c r="W101" s="22">
        <v>2.02</v>
      </c>
      <c r="X101" s="22">
        <v>2.16</v>
      </c>
      <c r="Y101" s="23" t="s">
        <v>155</v>
      </c>
      <c r="AB101" s="32"/>
    </row>
    <row r="102" spans="1:43" s="10" customFormat="1" x14ac:dyDescent="0.25">
      <c r="A102" s="22" t="s">
        <v>381</v>
      </c>
      <c r="B102" s="22">
        <v>129</v>
      </c>
      <c r="C102" s="22"/>
      <c r="D102" s="22" t="s">
        <v>382</v>
      </c>
      <c r="E102" s="22" t="s">
        <v>72</v>
      </c>
      <c r="F102" s="22" t="s">
        <v>255</v>
      </c>
      <c r="G102" s="22"/>
      <c r="H102" s="22"/>
      <c r="I102" s="22"/>
      <c r="J102" s="22"/>
      <c r="K102" s="22"/>
      <c r="L102" s="22"/>
      <c r="M102" s="22"/>
      <c r="N102" s="22"/>
      <c r="O102" s="22"/>
      <c r="P102" s="22"/>
      <c r="Q102" s="22"/>
      <c r="R102" s="22"/>
      <c r="S102" s="22"/>
      <c r="T102" s="22"/>
      <c r="U102" s="22">
        <v>176.4</v>
      </c>
      <c r="V102" s="22"/>
      <c r="W102" s="22">
        <v>1.99</v>
      </c>
      <c r="X102" s="22">
        <v>1.94</v>
      </c>
      <c r="Y102" s="23" t="s">
        <v>383</v>
      </c>
      <c r="AB102" s="32"/>
    </row>
    <row r="103" spans="1:43" s="10" customFormat="1" x14ac:dyDescent="0.25">
      <c r="A103" s="13" t="s">
        <v>342</v>
      </c>
      <c r="B103" s="13">
        <v>42</v>
      </c>
      <c r="C103" s="13"/>
      <c r="D103" s="14">
        <v>15</v>
      </c>
      <c r="E103" s="15" t="s">
        <v>22</v>
      </c>
      <c r="F103" s="14" t="s">
        <v>30</v>
      </c>
      <c r="G103" s="14"/>
      <c r="H103" s="14">
        <v>278</v>
      </c>
      <c r="I103" s="18">
        <v>34</v>
      </c>
      <c r="J103" s="14" t="s">
        <v>44</v>
      </c>
      <c r="K103" s="14">
        <v>27.7</v>
      </c>
      <c r="L103" s="14">
        <v>1</v>
      </c>
      <c r="M103" s="14"/>
      <c r="N103" s="14" t="s">
        <v>51</v>
      </c>
      <c r="O103" s="14">
        <v>3710</v>
      </c>
      <c r="P103" s="14" t="s">
        <v>32</v>
      </c>
      <c r="Q103" s="14" t="s">
        <v>27</v>
      </c>
      <c r="R103" s="14" t="s">
        <v>33</v>
      </c>
      <c r="S103" s="14"/>
      <c r="T103" s="14"/>
      <c r="U103" s="14">
        <v>451.7</v>
      </c>
      <c r="V103" s="14"/>
      <c r="W103" s="14">
        <v>2.04</v>
      </c>
      <c r="X103" s="14">
        <v>1.98</v>
      </c>
      <c r="Y103" s="14">
        <v>3</v>
      </c>
      <c r="AB103" s="32"/>
    </row>
    <row r="104" spans="1:43" x14ac:dyDescent="0.25">
      <c r="A104" s="13" t="s">
        <v>347</v>
      </c>
      <c r="B104" s="13">
        <v>46</v>
      </c>
      <c r="C104" s="13"/>
      <c r="D104" s="14" t="s">
        <v>348</v>
      </c>
      <c r="E104" s="15" t="s">
        <v>22</v>
      </c>
      <c r="F104" s="14" t="s">
        <v>23</v>
      </c>
      <c r="G104" s="14">
        <v>698</v>
      </c>
      <c r="H104" s="14">
        <v>266</v>
      </c>
      <c r="I104" s="14">
        <v>27</v>
      </c>
      <c r="J104" s="14" t="s">
        <v>44</v>
      </c>
      <c r="K104" s="16">
        <v>26.078971533516992</v>
      </c>
      <c r="L104" s="14">
        <v>2</v>
      </c>
      <c r="M104" s="16" t="s">
        <v>50</v>
      </c>
      <c r="N104" s="14" t="s">
        <v>51</v>
      </c>
      <c r="O104" s="14">
        <v>3800</v>
      </c>
      <c r="P104" s="14" t="s">
        <v>26</v>
      </c>
      <c r="Q104" s="14" t="s">
        <v>27</v>
      </c>
      <c r="R104" s="14" t="s">
        <v>28</v>
      </c>
      <c r="S104" s="14" t="s">
        <v>349</v>
      </c>
      <c r="T104" s="14"/>
      <c r="U104" s="13">
        <v>2909.4</v>
      </c>
      <c r="V104" s="13"/>
      <c r="W104" s="13">
        <v>2.04</v>
      </c>
      <c r="X104" s="13">
        <v>2.27</v>
      </c>
      <c r="Y104" s="14">
        <v>2.4</v>
      </c>
      <c r="Z104" s="5"/>
      <c r="AA104" s="5"/>
      <c r="AC104" s="5"/>
      <c r="AE104" s="5"/>
    </row>
    <row r="105" spans="1:43" x14ac:dyDescent="0.25">
      <c r="A105" s="13" t="s">
        <v>352</v>
      </c>
      <c r="B105" s="13">
        <v>47</v>
      </c>
      <c r="C105" s="13"/>
      <c r="D105" s="14" t="s">
        <v>353</v>
      </c>
      <c r="E105" s="15" t="s">
        <v>22</v>
      </c>
      <c r="F105" s="14" t="s">
        <v>23</v>
      </c>
      <c r="G105" s="14" t="s">
        <v>130</v>
      </c>
      <c r="H105" s="14">
        <v>269</v>
      </c>
      <c r="I105" s="14">
        <v>30</v>
      </c>
      <c r="J105" s="14" t="s">
        <v>44</v>
      </c>
      <c r="K105" s="14">
        <v>38.310376492194678</v>
      </c>
      <c r="L105" s="14">
        <v>2</v>
      </c>
      <c r="M105" s="14" t="s">
        <v>50</v>
      </c>
      <c r="N105" s="14" t="s">
        <v>25</v>
      </c>
      <c r="O105" s="14">
        <v>3695</v>
      </c>
      <c r="P105" s="14" t="s">
        <v>26</v>
      </c>
      <c r="Q105" s="14" t="s">
        <v>27</v>
      </c>
      <c r="R105" s="14" t="s">
        <v>28</v>
      </c>
      <c r="S105" s="14"/>
      <c r="T105" s="14" t="s">
        <v>354</v>
      </c>
      <c r="U105" s="13">
        <v>412.1</v>
      </c>
      <c r="V105" s="13"/>
      <c r="W105" s="13">
        <v>2.0499999999999998</v>
      </c>
      <c r="X105" s="13">
        <v>2.31</v>
      </c>
      <c r="Y105" s="14">
        <v>2.2999999999999998</v>
      </c>
      <c r="Z105" s="5"/>
      <c r="AA105" s="5"/>
      <c r="AC105" s="5"/>
      <c r="AE105" s="5"/>
    </row>
    <row r="106" spans="1:43" x14ac:dyDescent="0.25">
      <c r="A106" s="13" t="s">
        <v>355</v>
      </c>
      <c r="B106" s="13">
        <v>49</v>
      </c>
      <c r="C106" s="13"/>
      <c r="D106" s="13" t="s">
        <v>356</v>
      </c>
      <c r="E106" s="15" t="s">
        <v>22</v>
      </c>
      <c r="F106" s="13" t="s">
        <v>23</v>
      </c>
      <c r="G106" s="13" t="s">
        <v>130</v>
      </c>
      <c r="H106" s="13">
        <v>276</v>
      </c>
      <c r="I106" s="17">
        <v>27</v>
      </c>
      <c r="J106" s="13" t="s">
        <v>44</v>
      </c>
      <c r="K106" s="13">
        <v>22.582709172343712</v>
      </c>
      <c r="L106" s="13">
        <v>2</v>
      </c>
      <c r="M106" s="13" t="s">
        <v>50</v>
      </c>
      <c r="N106" s="13" t="s">
        <v>51</v>
      </c>
      <c r="O106" s="13">
        <v>3920</v>
      </c>
      <c r="P106" s="13" t="s">
        <v>62</v>
      </c>
      <c r="Q106" s="13" t="s">
        <v>63</v>
      </c>
      <c r="R106" s="13" t="s">
        <v>64</v>
      </c>
      <c r="S106" s="13" t="s">
        <v>52</v>
      </c>
      <c r="T106" s="14"/>
      <c r="U106" s="14">
        <v>331.9</v>
      </c>
      <c r="V106" s="13"/>
      <c r="W106" s="13">
        <v>2.0499999999999998</v>
      </c>
      <c r="X106" s="13">
        <v>2.2000000000000002</v>
      </c>
      <c r="Y106" s="14">
        <v>2.2999999999999998</v>
      </c>
      <c r="Z106" s="5"/>
      <c r="AA106" s="5"/>
      <c r="AC106" s="5"/>
      <c r="AE106" s="5"/>
    </row>
    <row r="107" spans="1:43" x14ac:dyDescent="0.25">
      <c r="A107" s="13" t="s">
        <v>343</v>
      </c>
      <c r="B107" s="13">
        <v>50</v>
      </c>
      <c r="C107" s="13"/>
      <c r="D107" s="13" t="s">
        <v>344</v>
      </c>
      <c r="E107" s="15" t="s">
        <v>22</v>
      </c>
      <c r="F107" s="13" t="s">
        <v>23</v>
      </c>
      <c r="G107" s="13" t="s">
        <v>130</v>
      </c>
      <c r="H107" s="13">
        <v>277</v>
      </c>
      <c r="I107" s="17">
        <v>33</v>
      </c>
      <c r="J107" s="13" t="s">
        <v>44</v>
      </c>
      <c r="K107" s="13">
        <v>24.464601603372351</v>
      </c>
      <c r="L107" s="13">
        <v>2</v>
      </c>
      <c r="M107" s="13" t="s">
        <v>50</v>
      </c>
      <c r="N107" s="13" t="s">
        <v>51</v>
      </c>
      <c r="O107" s="13">
        <v>3665</v>
      </c>
      <c r="P107" s="13" t="s">
        <v>62</v>
      </c>
      <c r="Q107" s="13" t="s">
        <v>63</v>
      </c>
      <c r="R107" s="13" t="s">
        <v>64</v>
      </c>
      <c r="S107" s="13" t="s">
        <v>130</v>
      </c>
      <c r="T107" s="14"/>
      <c r="U107" s="14">
        <v>582.9</v>
      </c>
      <c r="V107" s="13"/>
      <c r="W107" s="13">
        <v>2.1</v>
      </c>
      <c r="X107" s="13">
        <v>2.29</v>
      </c>
      <c r="Y107" s="14">
        <v>3</v>
      </c>
      <c r="Z107" s="5"/>
      <c r="AA107" s="5"/>
      <c r="AC107" s="5"/>
      <c r="AE107" s="5"/>
    </row>
    <row r="108" spans="1:43" x14ac:dyDescent="0.25">
      <c r="A108" s="13" t="s">
        <v>339</v>
      </c>
      <c r="B108" s="13">
        <v>51</v>
      </c>
      <c r="C108" s="13"/>
      <c r="D108" s="13" t="s">
        <v>340</v>
      </c>
      <c r="E108" s="15" t="s">
        <v>22</v>
      </c>
      <c r="F108" s="13" t="s">
        <v>23</v>
      </c>
      <c r="G108" s="13">
        <v>740</v>
      </c>
      <c r="H108" s="13">
        <v>281</v>
      </c>
      <c r="I108" s="13">
        <v>23</v>
      </c>
      <c r="J108" s="13" t="s">
        <v>341</v>
      </c>
      <c r="K108" s="17">
        <v>17.8359096313912</v>
      </c>
      <c r="L108" s="13">
        <v>2</v>
      </c>
      <c r="M108" s="17" t="s">
        <v>50</v>
      </c>
      <c r="N108" s="13" t="s">
        <v>51</v>
      </c>
      <c r="O108" s="13">
        <v>3790</v>
      </c>
      <c r="P108" s="13" t="s">
        <v>62</v>
      </c>
      <c r="Q108" s="13" t="s">
        <v>63</v>
      </c>
      <c r="R108" s="13" t="s">
        <v>137</v>
      </c>
      <c r="S108" s="13" t="s">
        <v>130</v>
      </c>
      <c r="T108" s="14"/>
      <c r="U108" s="14">
        <v>35.200000000000003</v>
      </c>
      <c r="V108" s="13"/>
      <c r="W108" s="13">
        <v>2.12</v>
      </c>
      <c r="X108" s="13">
        <v>0.82</v>
      </c>
      <c r="Y108" s="14">
        <v>3.1</v>
      </c>
      <c r="Z108" s="5"/>
      <c r="AA108" s="5"/>
      <c r="AC108" s="5"/>
      <c r="AE108" s="5"/>
    </row>
    <row r="109" spans="1:43" x14ac:dyDescent="0.25">
      <c r="A109" s="13" t="s">
        <v>350</v>
      </c>
      <c r="B109" s="13">
        <v>53</v>
      </c>
      <c r="C109" s="13"/>
      <c r="D109" s="13" t="s">
        <v>351</v>
      </c>
      <c r="E109" s="15" t="s">
        <v>22</v>
      </c>
      <c r="F109" s="13" t="s">
        <v>23</v>
      </c>
      <c r="G109" s="13">
        <v>590</v>
      </c>
      <c r="H109" s="13">
        <v>274</v>
      </c>
      <c r="I109" s="13">
        <v>35</v>
      </c>
      <c r="J109" s="13" t="s">
        <v>189</v>
      </c>
      <c r="K109" s="17">
        <v>36.139455782312929</v>
      </c>
      <c r="L109" s="13">
        <v>1</v>
      </c>
      <c r="M109" s="17" t="s">
        <v>68</v>
      </c>
      <c r="N109" s="13" t="s">
        <v>51</v>
      </c>
      <c r="O109" s="13">
        <v>4450</v>
      </c>
      <c r="P109" s="14" t="s">
        <v>26</v>
      </c>
      <c r="Q109" s="14" t="s">
        <v>27</v>
      </c>
      <c r="R109" s="14" t="s">
        <v>28</v>
      </c>
      <c r="S109" s="13" t="s">
        <v>130</v>
      </c>
      <c r="T109" s="14"/>
      <c r="U109" s="14">
        <v>1209.5999999999999</v>
      </c>
      <c r="V109" s="13"/>
      <c r="W109" s="13">
        <v>2.08</v>
      </c>
      <c r="X109" s="13">
        <v>2.2999999999999998</v>
      </c>
      <c r="Y109" s="13">
        <v>2.4</v>
      </c>
      <c r="Z109" s="5"/>
      <c r="AA109" s="5"/>
      <c r="AE109" s="5"/>
    </row>
    <row r="110" spans="1:43" x14ac:dyDescent="0.25">
      <c r="A110" s="13" t="s">
        <v>359</v>
      </c>
      <c r="B110" s="13">
        <v>57</v>
      </c>
      <c r="C110" s="13"/>
      <c r="D110" s="20" t="s">
        <v>360</v>
      </c>
      <c r="E110" s="15" t="s">
        <v>22</v>
      </c>
      <c r="F110" s="20" t="s">
        <v>43</v>
      </c>
      <c r="G110" s="14"/>
      <c r="H110" s="20">
        <v>280</v>
      </c>
      <c r="I110" s="20">
        <v>26</v>
      </c>
      <c r="J110" s="20" t="s">
        <v>44</v>
      </c>
      <c r="K110" s="20">
        <v>23.5</v>
      </c>
      <c r="L110" s="14">
        <v>1</v>
      </c>
      <c r="M110" s="14">
        <v>81.3</v>
      </c>
      <c r="N110" s="14" t="s">
        <v>25</v>
      </c>
      <c r="O110" s="20">
        <v>3850</v>
      </c>
      <c r="P110" s="20" t="s">
        <v>152</v>
      </c>
      <c r="Q110" s="20" t="s">
        <v>63</v>
      </c>
      <c r="R110" s="14"/>
      <c r="S110" s="14"/>
      <c r="T110" s="20" t="s">
        <v>47</v>
      </c>
      <c r="U110" s="14">
        <v>51.2</v>
      </c>
      <c r="V110" s="14"/>
      <c r="W110" s="14">
        <v>1.88</v>
      </c>
      <c r="X110" s="14">
        <v>1.55</v>
      </c>
      <c r="Y110" s="14">
        <v>1.6</v>
      </c>
      <c r="Z110" s="5"/>
      <c r="AA110" s="5"/>
      <c r="AE110" s="5"/>
    </row>
    <row r="111" spans="1:43" x14ac:dyDescent="0.25">
      <c r="A111" s="13" t="s">
        <v>345</v>
      </c>
      <c r="B111" s="13">
        <v>58</v>
      </c>
      <c r="C111" s="13"/>
      <c r="D111" s="20" t="s">
        <v>346</v>
      </c>
      <c r="E111" s="15" t="s">
        <v>22</v>
      </c>
      <c r="F111" s="20" t="s">
        <v>43</v>
      </c>
      <c r="G111" s="14"/>
      <c r="H111" s="20">
        <v>273</v>
      </c>
      <c r="I111" s="20">
        <v>25</v>
      </c>
      <c r="J111" s="20" t="s">
        <v>44</v>
      </c>
      <c r="K111" s="20">
        <v>23.6</v>
      </c>
      <c r="L111" s="14">
        <v>2</v>
      </c>
      <c r="M111" s="14">
        <v>99.6</v>
      </c>
      <c r="N111" s="14" t="s">
        <v>25</v>
      </c>
      <c r="O111" s="20">
        <v>4530</v>
      </c>
      <c r="P111" s="20" t="s">
        <v>152</v>
      </c>
      <c r="Q111" s="20" t="s">
        <v>63</v>
      </c>
      <c r="R111" s="14"/>
      <c r="S111" s="14"/>
      <c r="T111" s="20" t="s">
        <v>47</v>
      </c>
      <c r="U111" s="14">
        <v>205.6</v>
      </c>
      <c r="V111" s="14"/>
      <c r="W111" s="14">
        <v>2.06</v>
      </c>
      <c r="X111" s="14">
        <v>2.0099999999999998</v>
      </c>
      <c r="Y111" s="14">
        <v>2.6</v>
      </c>
      <c r="Z111" s="5"/>
      <c r="AA111" s="5"/>
      <c r="AE111" s="5"/>
    </row>
    <row r="112" spans="1:43" x14ac:dyDescent="0.25">
      <c r="A112" s="13" t="s">
        <v>279</v>
      </c>
      <c r="B112" s="13">
        <v>59</v>
      </c>
      <c r="C112" s="13"/>
      <c r="D112" s="20" t="s">
        <v>280</v>
      </c>
      <c r="E112" s="15" t="s">
        <v>22</v>
      </c>
      <c r="F112" s="20" t="s">
        <v>43</v>
      </c>
      <c r="G112" s="14"/>
      <c r="H112" s="20">
        <v>273</v>
      </c>
      <c r="I112" s="20">
        <v>35</v>
      </c>
      <c r="J112" s="20" t="s">
        <v>118</v>
      </c>
      <c r="K112" s="20">
        <v>30</v>
      </c>
      <c r="L112" s="14">
        <v>2</v>
      </c>
      <c r="M112" s="14">
        <v>96</v>
      </c>
      <c r="N112" s="14" t="s">
        <v>25</v>
      </c>
      <c r="O112" s="20">
        <v>3710</v>
      </c>
      <c r="P112" s="14" t="s">
        <v>32</v>
      </c>
      <c r="Q112" s="14" t="s">
        <v>27</v>
      </c>
      <c r="R112" s="14"/>
      <c r="S112" s="14"/>
      <c r="T112" s="20" t="s">
        <v>47</v>
      </c>
      <c r="U112" s="14">
        <v>624.9</v>
      </c>
      <c r="V112" s="14"/>
      <c r="W112" s="14">
        <v>2.15</v>
      </c>
      <c r="X112" s="14">
        <v>2.23</v>
      </c>
      <c r="Y112" s="14">
        <v>3.1</v>
      </c>
      <c r="Z112" s="5"/>
      <c r="AA112" s="5"/>
      <c r="AE112" s="5"/>
    </row>
    <row r="113" spans="1:43" x14ac:dyDescent="0.25">
      <c r="A113" s="13" t="s">
        <v>361</v>
      </c>
      <c r="B113" s="13">
        <v>60</v>
      </c>
      <c r="C113" s="13"/>
      <c r="D113" s="21" t="s">
        <v>362</v>
      </c>
      <c r="E113" s="15" t="s">
        <v>22</v>
      </c>
      <c r="F113" s="13" t="s">
        <v>43</v>
      </c>
      <c r="G113" s="13"/>
      <c r="H113" s="21">
        <v>285</v>
      </c>
      <c r="I113" s="21">
        <v>34</v>
      </c>
      <c r="J113" s="21" t="s">
        <v>44</v>
      </c>
      <c r="K113" s="21">
        <v>27.7</v>
      </c>
      <c r="L113" s="13">
        <v>3</v>
      </c>
      <c r="M113" s="13">
        <v>58.1</v>
      </c>
      <c r="N113" s="21" t="s">
        <v>51</v>
      </c>
      <c r="O113" s="21">
        <v>4030</v>
      </c>
      <c r="P113" s="21" t="s">
        <v>119</v>
      </c>
      <c r="Q113" s="21" t="s">
        <v>63</v>
      </c>
      <c r="R113" s="21" t="s">
        <v>97</v>
      </c>
      <c r="S113" s="20"/>
      <c r="T113" s="20" t="s">
        <v>47</v>
      </c>
      <c r="U113" s="14">
        <v>381.4</v>
      </c>
      <c r="V113" s="14"/>
      <c r="W113" s="14">
        <v>2.08</v>
      </c>
      <c r="X113" s="14">
        <v>2.2200000000000002</v>
      </c>
      <c r="Y113" s="14">
        <v>1</v>
      </c>
      <c r="Z113" s="5"/>
      <c r="AA113" s="5"/>
      <c r="AE113" s="5"/>
    </row>
    <row r="114" spans="1:43" x14ac:dyDescent="0.25">
      <c r="A114" s="13" t="s">
        <v>357</v>
      </c>
      <c r="B114" s="13">
        <v>61</v>
      </c>
      <c r="C114" s="13"/>
      <c r="D114" s="20" t="s">
        <v>358</v>
      </c>
      <c r="E114" s="15" t="s">
        <v>22</v>
      </c>
      <c r="F114" s="20" t="s">
        <v>43</v>
      </c>
      <c r="G114" s="14"/>
      <c r="H114" s="20">
        <v>272</v>
      </c>
      <c r="I114" s="20">
        <v>32</v>
      </c>
      <c r="J114" s="20" t="s">
        <v>118</v>
      </c>
      <c r="K114" s="20">
        <v>27.8</v>
      </c>
      <c r="L114" s="14">
        <v>2</v>
      </c>
      <c r="M114" s="14">
        <v>97.9</v>
      </c>
      <c r="N114" s="20" t="s">
        <v>51</v>
      </c>
      <c r="O114" s="20">
        <v>4186</v>
      </c>
      <c r="P114" s="14" t="s">
        <v>32</v>
      </c>
      <c r="Q114" s="14" t="s">
        <v>27</v>
      </c>
      <c r="R114" s="14"/>
      <c r="S114" s="14"/>
      <c r="T114" s="20" t="s">
        <v>47</v>
      </c>
      <c r="U114" s="14">
        <v>232.9</v>
      </c>
      <c r="V114" s="14"/>
      <c r="W114" s="14"/>
      <c r="X114" s="14"/>
      <c r="Y114" s="14">
        <v>2.1</v>
      </c>
      <c r="Z114" s="5"/>
      <c r="AA114" s="5"/>
      <c r="AE114" s="5"/>
    </row>
    <row r="115" spans="1:43" s="10" customFormat="1" x14ac:dyDescent="0.25">
      <c r="A115" s="22" t="s">
        <v>372</v>
      </c>
      <c r="B115" s="22">
        <v>67</v>
      </c>
      <c r="C115" s="22"/>
      <c r="D115" s="25">
        <v>277</v>
      </c>
      <c r="E115" s="22" t="s">
        <v>72</v>
      </c>
      <c r="F115" s="25" t="s">
        <v>147</v>
      </c>
      <c r="G115" s="25">
        <v>0.34200000000000003</v>
      </c>
      <c r="H115" s="25">
        <v>269</v>
      </c>
      <c r="I115" s="25">
        <v>28</v>
      </c>
      <c r="J115" s="23"/>
      <c r="K115" s="25">
        <v>22.45</v>
      </c>
      <c r="L115" s="23"/>
      <c r="M115" s="25" t="s">
        <v>151</v>
      </c>
      <c r="N115" s="23" t="s">
        <v>25</v>
      </c>
      <c r="O115" s="25">
        <v>2215</v>
      </c>
      <c r="P115" s="25" t="s">
        <v>152</v>
      </c>
      <c r="Q115" s="25" t="s">
        <v>63</v>
      </c>
      <c r="R115" s="25" t="s">
        <v>153</v>
      </c>
      <c r="S115" s="25" t="s">
        <v>154</v>
      </c>
      <c r="T115" s="23" t="s">
        <v>87</v>
      </c>
      <c r="U115" s="23">
        <v>894.4</v>
      </c>
      <c r="V115" s="23"/>
      <c r="W115" s="23">
        <v>2.12</v>
      </c>
      <c r="X115" s="23">
        <v>1.6</v>
      </c>
      <c r="Y115" s="22" t="s">
        <v>155</v>
      </c>
      <c r="Z115"/>
      <c r="AA115"/>
      <c r="AB115" s="31"/>
      <c r="AC115"/>
      <c r="AD115" s="5"/>
      <c r="AE115" s="5"/>
      <c r="AF115" s="5"/>
      <c r="AG115" s="5"/>
      <c r="AH115" s="5"/>
      <c r="AI115" s="5"/>
      <c r="AJ115" s="5"/>
      <c r="AK115" s="5"/>
      <c r="AL115" s="5"/>
      <c r="AM115" s="5"/>
      <c r="AN115" s="5"/>
      <c r="AO115" s="5"/>
      <c r="AP115" s="5"/>
      <c r="AQ115" s="5"/>
    </row>
    <row r="116" spans="1:43" s="10" customFormat="1" x14ac:dyDescent="0.25">
      <c r="A116" s="6" t="s">
        <v>334</v>
      </c>
      <c r="B116" s="6">
        <v>86</v>
      </c>
      <c r="C116" s="6"/>
      <c r="D116" s="9">
        <v>218</v>
      </c>
      <c r="E116" s="8" t="s">
        <v>204</v>
      </c>
      <c r="F116" s="9" t="s">
        <v>147</v>
      </c>
      <c r="G116" s="7">
        <v>450</v>
      </c>
      <c r="H116" s="9">
        <v>275</v>
      </c>
      <c r="I116" s="9">
        <v>31</v>
      </c>
      <c r="J116" s="7"/>
      <c r="K116" s="9">
        <v>22.9</v>
      </c>
      <c r="L116" s="7"/>
      <c r="M116" s="9" t="s">
        <v>148</v>
      </c>
      <c r="N116" s="9" t="s">
        <v>25</v>
      </c>
      <c r="O116" s="9">
        <v>2796</v>
      </c>
      <c r="P116" s="9" t="s">
        <v>152</v>
      </c>
      <c r="Q116" s="9" t="s">
        <v>63</v>
      </c>
      <c r="R116" s="9" t="s">
        <v>335</v>
      </c>
      <c r="S116" s="9" t="s">
        <v>336</v>
      </c>
      <c r="T116" s="7" t="s">
        <v>87</v>
      </c>
      <c r="U116" s="7">
        <v>1304</v>
      </c>
      <c r="V116" s="7"/>
      <c r="W116" s="7">
        <v>2.1</v>
      </c>
      <c r="X116" s="7">
        <v>2.33</v>
      </c>
      <c r="Y116" s="7">
        <v>2.4</v>
      </c>
      <c r="Z116"/>
      <c r="AA116"/>
      <c r="AB116" s="31"/>
      <c r="AC116"/>
      <c r="AD116" s="5"/>
      <c r="AE116" s="5"/>
      <c r="AF116" s="5"/>
      <c r="AG116" s="5"/>
      <c r="AH116" s="5"/>
      <c r="AI116" s="5"/>
      <c r="AJ116" s="5"/>
      <c r="AK116" s="5"/>
      <c r="AL116" s="5"/>
      <c r="AM116" s="5"/>
      <c r="AN116" s="5"/>
      <c r="AO116" s="5"/>
      <c r="AP116" s="5"/>
      <c r="AQ116" s="5"/>
    </row>
    <row r="117" spans="1:43" s="10" customFormat="1" x14ac:dyDescent="0.25">
      <c r="A117" s="6" t="s">
        <v>325</v>
      </c>
      <c r="B117" s="6">
        <v>87</v>
      </c>
      <c r="C117" s="6"/>
      <c r="D117" s="9">
        <v>272</v>
      </c>
      <c r="E117" s="8" t="s">
        <v>204</v>
      </c>
      <c r="F117" s="9" t="s">
        <v>147</v>
      </c>
      <c r="G117" s="7">
        <v>564</v>
      </c>
      <c r="H117" s="9">
        <v>261</v>
      </c>
      <c r="I117" s="9">
        <v>22</v>
      </c>
      <c r="J117" s="7"/>
      <c r="K117" s="9" t="s">
        <v>149</v>
      </c>
      <c r="L117" s="7"/>
      <c r="M117" s="9" t="s">
        <v>326</v>
      </c>
      <c r="N117" s="9" t="s">
        <v>25</v>
      </c>
      <c r="O117" s="9"/>
      <c r="P117" s="9" t="s">
        <v>152</v>
      </c>
      <c r="Q117" s="9" t="s">
        <v>63</v>
      </c>
      <c r="R117" s="9" t="s">
        <v>153</v>
      </c>
      <c r="S117" s="9"/>
      <c r="T117" s="7"/>
      <c r="U117" s="7">
        <v>1153.9000000000001</v>
      </c>
      <c r="V117" s="7"/>
      <c r="W117" s="7">
        <v>2.1</v>
      </c>
      <c r="X117" s="7">
        <v>2.33</v>
      </c>
      <c r="Y117" s="7">
        <v>3.1</v>
      </c>
      <c r="Z117"/>
      <c r="AA117"/>
      <c r="AB117" s="31"/>
      <c r="AC117"/>
      <c r="AD117" s="5"/>
      <c r="AE117" s="5"/>
      <c r="AF117" s="5"/>
      <c r="AG117" s="5"/>
      <c r="AH117" s="5"/>
      <c r="AI117" s="5"/>
      <c r="AJ117" s="5"/>
      <c r="AK117" s="5"/>
      <c r="AL117" s="5"/>
      <c r="AM117" s="5"/>
      <c r="AN117" s="5"/>
      <c r="AO117" s="5"/>
      <c r="AP117" s="5"/>
      <c r="AQ117" s="5"/>
    </row>
    <row r="118" spans="1:43" x14ac:dyDescent="0.25">
      <c r="A118" s="6" t="s">
        <v>329</v>
      </c>
      <c r="B118" s="6">
        <v>88</v>
      </c>
      <c r="C118" s="6"/>
      <c r="D118" s="9">
        <v>314</v>
      </c>
      <c r="E118" s="8" t="s">
        <v>204</v>
      </c>
      <c r="F118" s="9" t="s">
        <v>147</v>
      </c>
      <c r="G118" s="7">
        <v>636.5</v>
      </c>
      <c r="H118" s="9">
        <v>271</v>
      </c>
      <c r="I118" s="9">
        <v>31</v>
      </c>
      <c r="J118" s="7"/>
      <c r="K118" s="9">
        <v>26.2</v>
      </c>
      <c r="L118" s="7"/>
      <c r="M118" s="7" t="s">
        <v>148</v>
      </c>
      <c r="N118" s="9" t="s">
        <v>51</v>
      </c>
      <c r="O118" s="9">
        <v>2750</v>
      </c>
      <c r="P118" s="9" t="s">
        <v>152</v>
      </c>
      <c r="Q118" s="9" t="s">
        <v>63</v>
      </c>
      <c r="R118" s="9" t="s">
        <v>330</v>
      </c>
      <c r="S118" s="9"/>
      <c r="T118" s="7"/>
      <c r="U118" s="7">
        <v>1028.2</v>
      </c>
      <c r="V118" s="7"/>
      <c r="W118" s="7">
        <v>2.09</v>
      </c>
      <c r="X118" s="7">
        <v>2.33</v>
      </c>
      <c r="Y118" s="7">
        <v>2.5</v>
      </c>
      <c r="AE118" s="5"/>
    </row>
    <row r="119" spans="1:43" x14ac:dyDescent="0.25">
      <c r="A119" s="6" t="s">
        <v>319</v>
      </c>
      <c r="B119" s="6">
        <v>91</v>
      </c>
      <c r="C119" s="6"/>
      <c r="D119" s="7" t="s">
        <v>320</v>
      </c>
      <c r="E119" s="8" t="s">
        <v>204</v>
      </c>
      <c r="F119" s="9" t="s">
        <v>23</v>
      </c>
      <c r="G119" s="7" t="s">
        <v>130</v>
      </c>
      <c r="H119" s="7">
        <v>270</v>
      </c>
      <c r="I119" s="9">
        <v>37</v>
      </c>
      <c r="J119" s="7" t="s">
        <v>44</v>
      </c>
      <c r="K119" s="7"/>
      <c r="L119" s="7">
        <v>1</v>
      </c>
      <c r="M119" s="7">
        <v>20</v>
      </c>
      <c r="N119" s="7" t="s">
        <v>25</v>
      </c>
      <c r="O119" s="7">
        <v>2880</v>
      </c>
      <c r="P119" s="7" t="s">
        <v>26</v>
      </c>
      <c r="Q119" s="7" t="s">
        <v>27</v>
      </c>
      <c r="R119" s="7" t="s">
        <v>74</v>
      </c>
      <c r="S119" s="7" t="s">
        <v>321</v>
      </c>
      <c r="T119" s="7"/>
      <c r="U119" s="6">
        <v>1028.9000000000001</v>
      </c>
      <c r="V119" s="6"/>
      <c r="W119" s="6">
        <v>2.11</v>
      </c>
      <c r="X119" s="6">
        <v>2.34</v>
      </c>
      <c r="Y119" s="7">
        <v>3.3</v>
      </c>
      <c r="AE119" s="5"/>
    </row>
    <row r="120" spans="1:43" x14ac:dyDescent="0.25">
      <c r="A120" s="6" t="s">
        <v>327</v>
      </c>
      <c r="B120" s="6">
        <v>93</v>
      </c>
      <c r="C120" s="6"/>
      <c r="D120" s="7" t="s">
        <v>328</v>
      </c>
      <c r="E120" s="8" t="s">
        <v>204</v>
      </c>
      <c r="F120" s="9" t="s">
        <v>23</v>
      </c>
      <c r="G120" s="7" t="s">
        <v>130</v>
      </c>
      <c r="H120" s="7">
        <v>278</v>
      </c>
      <c r="I120" s="9">
        <v>33</v>
      </c>
      <c r="J120" s="7" t="s">
        <v>130</v>
      </c>
      <c r="K120" s="7"/>
      <c r="L120" s="7">
        <v>3</v>
      </c>
      <c r="M120" s="7">
        <v>11.9</v>
      </c>
      <c r="N120" s="7" t="s">
        <v>51</v>
      </c>
      <c r="O120" s="7">
        <v>3100</v>
      </c>
      <c r="P120" s="7" t="s">
        <v>26</v>
      </c>
      <c r="Q120" s="7" t="s">
        <v>27</v>
      </c>
      <c r="R120" s="7" t="s">
        <v>74</v>
      </c>
      <c r="S120" s="7" t="s">
        <v>130</v>
      </c>
      <c r="T120" s="7"/>
      <c r="U120" s="6">
        <v>692.4</v>
      </c>
      <c r="V120" s="6"/>
      <c r="W120" s="6">
        <v>2.11</v>
      </c>
      <c r="X120" s="6">
        <v>2.27</v>
      </c>
      <c r="Y120" s="7">
        <v>2.8</v>
      </c>
      <c r="AE120" s="5"/>
    </row>
    <row r="121" spans="1:43" x14ac:dyDescent="0.25">
      <c r="Z121" s="5"/>
      <c r="AA121" s="5"/>
      <c r="AE121" s="5"/>
    </row>
    <row r="122" spans="1:43" x14ac:dyDescent="0.25">
      <c r="Z122" s="5"/>
      <c r="AA122" s="5"/>
      <c r="AE122" s="5"/>
    </row>
    <row r="123" spans="1:43" x14ac:dyDescent="0.25">
      <c r="Z123" s="5"/>
      <c r="AA123" s="5"/>
      <c r="AE123" s="5"/>
    </row>
    <row r="124" spans="1:43" x14ac:dyDescent="0.25">
      <c r="Z124" s="5"/>
      <c r="AA124" s="5"/>
      <c r="AE124" s="5"/>
    </row>
    <row r="125" spans="1:43" x14ac:dyDescent="0.25">
      <c r="Z125" s="5"/>
      <c r="AA125" s="5"/>
      <c r="AE125" s="5"/>
    </row>
    <row r="126" spans="1:43" x14ac:dyDescent="0.25">
      <c r="Z126" s="5"/>
      <c r="AA126" s="5"/>
      <c r="AE126" s="5"/>
    </row>
    <row r="127" spans="1:43" x14ac:dyDescent="0.25">
      <c r="Z127" s="5"/>
      <c r="AA127" s="5"/>
      <c r="AE127" s="5"/>
    </row>
  </sheetData>
  <protectedRanges>
    <protectedRange sqref="H119 J119 D119" name="Data"/>
    <protectedRange sqref="H120 J120 D120" name="Data_1"/>
  </protectedRanges>
  <sortState xmlns:xlrd2="http://schemas.microsoft.com/office/spreadsheetml/2017/richdata2" ref="A1:Y128">
    <sortCondition ref="C1:C128"/>
  </sortState>
  <conditionalFormatting sqref="D115:D1048576 D95:D102 D89 D4:D14 D1 D91:D93 D22:D83">
    <cfRule type="duplicateValues" dxfId="4" priority="9"/>
  </conditionalFormatting>
  <conditionalFormatting sqref="D15:D17">
    <cfRule type="duplicateValues" dxfId="3" priority="4"/>
  </conditionalFormatting>
  <conditionalFormatting sqref="D108:D110">
    <cfRule type="duplicateValues" dxfId="2" priority="3"/>
  </conditionalFormatting>
  <conditionalFormatting sqref="D2:D3">
    <cfRule type="duplicateValues" dxfId="1" priority="10"/>
  </conditionalFormatting>
  <conditionalFormatting sqref="D1:D1048576">
    <cfRule type="duplicateValues" dxfId="0" priority="1"/>
  </conditionalFormatting>
  <pageMargins left="0.7" right="0.7" top="0.75" bottom="0.75" header="0.3" footer="0.3"/>
  <pageSetup paperSize="9" scale="84"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Samples for sequencing </vt:lpstr>
      <vt:lpstr>All Samples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Schagen</dc:creator>
  <cp:keywords/>
  <dc:description/>
  <cp:lastModifiedBy>Ashley Meakin</cp:lastModifiedBy>
  <cp:revision/>
  <dcterms:created xsi:type="dcterms:W3CDTF">2020-08-19T01:22:53Z</dcterms:created>
  <dcterms:modified xsi:type="dcterms:W3CDTF">2022-08-23T22:12:38Z</dcterms:modified>
  <cp:category/>
  <cp:contentStatus/>
</cp:coreProperties>
</file>