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jensen\Desktop\DataViz_Work\Homework\Excel Homework\"/>
    </mc:Choice>
  </mc:AlternateContent>
  <bookViews>
    <workbookView xWindow="0" yWindow="0" windowWidth="23040" windowHeight="9192" firstSheet="2" activeTab="5"/>
  </bookViews>
  <sheets>
    <sheet name="Full Data" sheetId="1" r:id="rId1"/>
    <sheet name="Pivot Table_by category" sheetId="2" r:id="rId2"/>
    <sheet name="Pivot Table_by sub-cat" sheetId="3" r:id="rId3"/>
    <sheet name="Pivot Table_by date" sheetId="4" r:id="rId4"/>
    <sheet name="Bonus 1_Percentage by State" sheetId="5" r:id="rId5"/>
    <sheet name="Summary Statistics Table" sheetId="9" r:id="rId6"/>
  </sheets>
  <definedNames>
    <definedName name="_xlnm._FilterDatabase" localSheetId="0" hidden="1">'Full Data'!$A$1:$T$4115</definedName>
    <definedName name="_xlnm._FilterDatabase" localSheetId="5" hidden="1">'Summary Statistics Table'!$B$1:$B$4115</definedName>
    <definedName name="Goals">'Full Data'!$D$3018:$D$4115,'Full Data'!$D:$D</definedName>
    <definedName name="State">'Full Data'!$I$3023,'Full Data'!$F:$F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9" l="1"/>
  <c r="I6" i="9"/>
  <c r="I5" i="9"/>
  <c r="I4" i="9"/>
  <c r="I3" i="9"/>
  <c r="I2" i="9"/>
  <c r="D7" i="9"/>
  <c r="D6" i="9"/>
  <c r="D5" i="9"/>
  <c r="D4" i="9"/>
  <c r="D3" i="9"/>
  <c r="D2" i="9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2" i="5"/>
  <c r="B11" i="5"/>
  <c r="B10" i="5"/>
  <c r="B9" i="5"/>
  <c r="B8" i="5"/>
  <c r="B7" i="5"/>
  <c r="B6" i="5"/>
  <c r="B5" i="5"/>
  <c r="B4" i="5"/>
  <c r="B3" i="5"/>
  <c r="B1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<sst xmlns="http://schemas.openxmlformats.org/spreadsheetml/2006/main" count="28554" uniqueCount="8410">
  <si>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</si>
  <si>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</si>
  <si>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</si>
  <si>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</si>
  <si>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</si>
  <si>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</si>
  <si>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</si>
  <si>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</si>
  <si>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</si>
  <si>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</si>
  <si>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</si>
  <si>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</si>
  <si>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</si>
  <si>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</si>
  <si>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</si>
  <si>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</si>
  <si>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</si>
  <si>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</si>
  <si>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</si>
  <si>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</si>
  <si>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</si>
  <si>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</si>
  <si>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</si>
  <si>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</si>
  <si>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</si>
  <si>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</si>
  <si>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</si>
  <si>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</si>
  <si>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</si>
  <si>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</si>
  <si>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</si>
  <si>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</si>
  <si>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</si>
  <si>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</si>
  <si>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</si>
  <si>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</si>
  <si>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</si>
  <si>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</si>
  <si>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</si>
  <si>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</si>
  <si>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</si>
  <si>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</si>
  <si>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</si>
  <si>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</si>
  <si>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</si>
  <si>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</si>
  <si>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</si>
  <si>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</si>
  <si>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</si>
  <si>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</si>
  <si>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</si>
  <si>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</si>
  <si>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</si>
  <si>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</si>
  <si>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</si>
  <si>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</si>
  <si>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</si>
  <si>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</si>
  <si>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</si>
  <si>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</si>
  <si>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</si>
  <si>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</si>
  <si>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</si>
  <si>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</si>
  <si>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</si>
  <si>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</si>
  <si>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</si>
  <si>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</si>
  <si>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</si>
  <si>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</si>
  <si>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</si>
  <si>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</si>
  <si>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</si>
  <si>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</si>
  <si>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</si>
  <si>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</si>
  <si>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</si>
  <si>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</si>
  <si>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</si>
  <si>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</si>
  <si>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</si>
  <si>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</si>
  <si>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</si>
  <si>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</si>
  <si>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</si>
  <si>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</si>
  <si>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</si>
  <si>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</si>
  <si>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</si>
  <si>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</si>
  <si>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</si>
  <si>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</si>
  <si>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</si>
  <si>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</si>
  <si>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</si>
  <si>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</si>
  <si>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</si>
  <si>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</si>
  <si>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</si>
  <si>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</si>
  <si>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</si>
  <si>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</si>
  <si>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</si>
  <si>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</si>
  <si>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</si>
  <si>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</si>
  <si>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</si>
  <si>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</si>
  <si>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</si>
  <si>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</si>
  <si>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</si>
  <si>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</si>
  <si>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</si>
  <si>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</si>
  <si>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</si>
  <si>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</si>
  <si>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</si>
  <si>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</si>
  <si>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</si>
  <si>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</si>
  <si>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</si>
  <si>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</si>
  <si>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</si>
  <si>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</si>
  <si>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</si>
  <si>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</si>
  <si>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</si>
  <si>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</si>
  <si>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</si>
  <si>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</si>
  <si>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</si>
  <si>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</si>
  <si>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</si>
  <si>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</si>
  <si>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</si>
  <si>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</si>
  <si>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</si>
  <si>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</si>
  <si>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</si>
  <si>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</si>
  <si>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</si>
  <si>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</si>
  <si>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</si>
  <si>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</si>
  <si>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</si>
  <si>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</si>
  <si>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</si>
  <si>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</si>
  <si>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</si>
  <si>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</si>
  <si>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</si>
  <si>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</si>
  <si>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</si>
  <si>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</si>
  <si>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</si>
  <si>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</si>
  <si>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</si>
  <si>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</si>
  <si>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</si>
  <si>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</si>
  <si>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</si>
  <si>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</si>
  <si>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</si>
  <si>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</si>
  <si>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</si>
  <si>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</si>
  <si>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</si>
  <si>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</si>
  <si>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</si>
  <si>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</si>
  <si>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</si>
  <si>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</si>
  <si>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</si>
  <si>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</si>
  <si>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</si>
  <si>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</si>
  <si>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</si>
  <si>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</si>
  <si>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</si>
  <si>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</si>
  <si>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</si>
  <si>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</si>
  <si>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</si>
  <si>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</si>
  <si>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</si>
  <si>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</si>
  <si>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</si>
  <si>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</si>
  <si>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</si>
  <si>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</si>
  <si>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</si>
  <si>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</si>
  <si>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</si>
  <si>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</si>
  <si>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</si>
  <si>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</si>
  <si>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</si>
  <si>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</si>
  <si>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</si>
  <si>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</si>
  <si>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</si>
  <si>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</si>
  <si>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</si>
  <si>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</si>
  <si>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</si>
  <si>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</si>
  <si>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</si>
  <si>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</si>
  <si>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</si>
  <si>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</si>
  <si>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</si>
  <si>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</si>
  <si>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</si>
  <si>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</si>
  <si>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</si>
  <si>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</si>
  <si>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</si>
  <si>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</si>
  <si>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</si>
  <si>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</si>
  <si>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</si>
  <si>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</si>
  <si>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</si>
  <si>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</si>
  <si>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</si>
  <si>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</si>
  <si>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</si>
  <si>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</si>
  <si>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</si>
  <si>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</si>
  <si>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</si>
  <si>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</si>
  <si>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</si>
  <si>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</si>
  <si>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</si>
  <si>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</si>
  <si>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</si>
  <si>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</si>
  <si>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</si>
  <si>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</si>
  <si>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</si>
  <si>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</si>
  <si>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</si>
  <si>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</si>
  <si>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</si>
  <si>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</si>
  <si>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</si>
  <si>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</si>
  <si>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</si>
  <si>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</si>
  <si>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</si>
  <si>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</si>
  <si>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</si>
  <si>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</si>
  <si>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</si>
  <si>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</si>
  <si>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</si>
  <si>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</si>
  <si>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</si>
  <si>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</si>
  <si>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</si>
  <si>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</si>
  <si>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</si>
  <si>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</si>
  <si>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</si>
  <si>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</si>
  <si>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</si>
  <si>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</si>
  <si>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</si>
  <si>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</si>
  <si>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</si>
  <si>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</si>
  <si>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</si>
  <si>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</si>
  <si>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</si>
  <si>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</si>
  <si>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</si>
  <si>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</si>
  <si>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</si>
  <si>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</si>
  <si>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</si>
  <si>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</si>
  <si>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</si>
  <si>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</si>
  <si>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</si>
  <si>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</si>
  <si>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</si>
  <si>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</si>
  <si>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</si>
  <si>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</si>
  <si>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</si>
  <si>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</si>
  <si>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</si>
  <si>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</si>
  <si>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</si>
  <si>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</si>
  <si>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</si>
  <si>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</si>
  <si>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</si>
  <si>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</si>
  <si>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</si>
  <si>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</si>
  <si>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</si>
  <si>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</si>
  <si>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</si>
  <si>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</si>
  <si>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</si>
  <si>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</si>
  <si>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</si>
  <si>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</si>
  <si>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</si>
  <si>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</si>
  <si>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</si>
  <si>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</si>
  <si>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</si>
  <si>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</si>
  <si>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</si>
  <si>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</si>
  <si>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</si>
  <si>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</si>
  <si>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</si>
  <si>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</si>
  <si>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</si>
  <si>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</si>
  <si>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</si>
  <si>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</si>
  <si>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</si>
  <si>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</si>
  <si>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</si>
  <si>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</si>
  <si>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</si>
  <si>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</si>
  <si>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</si>
  <si>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</si>
  <si>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</si>
  <si>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</si>
  <si>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</si>
  <si>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</si>
  <si>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</si>
  <si>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</si>
  <si>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</si>
  <si>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</si>
  <si>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</si>
  <si>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</si>
  <si>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</si>
  <si>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</si>
  <si>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</si>
  <si>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</si>
  <si>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</si>
  <si>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</si>
  <si>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</si>
  <si>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</si>
  <si>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</si>
  <si>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</si>
  <si>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</si>
  <si>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</si>
  <si>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</si>
  <si>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</si>
  <si>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</si>
  <si>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</si>
  <si>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</si>
  <si>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</si>
  <si>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</si>
  <si>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</si>
  <si>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</si>
  <si>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</si>
  <si>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</si>
  <si>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</si>
  <si>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</si>
  <si>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</si>
  <si>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</si>
  <si>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</si>
  <si>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</si>
  <si>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</si>
  <si>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</si>
  <si>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</si>
  <si>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</si>
  <si>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</si>
  <si>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</si>
  <si>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</si>
  <si>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</si>
  <si>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</si>
  <si>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</si>
  <si>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</si>
  <si>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</si>
  <si>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</si>
  <si>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</si>
  <si>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</si>
  <si>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</si>
  <si>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</si>
  <si>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</si>
  <si>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</si>
  <si>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</si>
  <si>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</si>
  <si>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</si>
  <si>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</si>
  <si>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</si>
  <si>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</si>
  <si>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</si>
  <si>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</si>
  <si>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</si>
  <si>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</si>
  <si>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</si>
  <si>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</si>
  <si>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</si>
  <si>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</si>
  <si>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</si>
  <si>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</si>
  <si>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</si>
  <si>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</si>
  <si>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</si>
  <si>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</si>
  <si>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</si>
  <si>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</si>
  <si>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</si>
  <si>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</si>
  <si>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</si>
  <si>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</si>
  <si>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</si>
  <si>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</si>
  <si>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</si>
  <si>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</si>
  <si>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</si>
  <si>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</si>
  <si>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</si>
  <si>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</si>
  <si>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</si>
  <si>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</si>
  <si>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</si>
  <si>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</si>
  <si>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</si>
  <si>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</si>
  <si>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</si>
  <si>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</si>
  <si>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</si>
  <si>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</si>
  <si>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</si>
  <si>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</si>
  <si>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</si>
  <si>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</si>
  <si>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</si>
  <si>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</si>
  <si>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</si>
  <si>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</si>
  <si>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</si>
  <si>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</si>
  <si>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</si>
  <si>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</si>
  <si>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</si>
  <si>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</si>
  <si>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</si>
  <si>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</si>
  <si>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</si>
  <si>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</si>
  <si>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</si>
  <si>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</si>
  <si>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</si>
  <si>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</si>
  <si>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</si>
  <si>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</si>
  <si>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</si>
  <si>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</si>
  <si>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</si>
  <si>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</si>
  <si>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</si>
  <si>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</si>
  <si>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</si>
  <si>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</si>
  <si>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</si>
  <si>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</si>
  <si>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</si>
  <si>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</si>
  <si>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</si>
  <si>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</si>
  <si>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</si>
  <si>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</si>
  <si>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</si>
  <si>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</si>
  <si>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</si>
  <si>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</si>
  <si>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</si>
  <si>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</si>
  <si>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</si>
  <si>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</si>
  <si>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</si>
  <si>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</si>
  <si>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</si>
  <si>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</si>
  <si>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</si>
  <si>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</si>
  <si>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</si>
  <si>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</si>
  <si>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</si>
  <si>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</si>
  <si>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</si>
  <si>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</si>
  <si>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</si>
  <si>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</si>
  <si>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</si>
  <si>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</si>
  <si>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</si>
  <si>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</si>
  <si>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</si>
  <si>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</si>
  <si>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</si>
  <si>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</si>
  <si>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</si>
  <si>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</si>
  <si>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</si>
  <si>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</si>
  <si>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</si>
  <si>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</si>
  <si>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</si>
  <si>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</si>
  <si>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</si>
  <si>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</si>
  <si>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</si>
  <si>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</si>
  <si>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</si>
  <si>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</si>
  <si>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</si>
  <si>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</si>
  <si>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</si>
  <si>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</si>
  <si>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</si>
  <si>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</si>
  <si>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</si>
  <si>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</si>
  <si>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</si>
  <si>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</si>
  <si>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</si>
  <si>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</si>
  <si>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</si>
  <si>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</si>
  <si>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</si>
  <si>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</si>
  <si>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</si>
  <si>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</si>
  <si>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</si>
  <si>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</si>
  <si>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</si>
  <si>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</si>
  <si>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</si>
  <si>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</si>
  <si>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</si>
  <si>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</si>
  <si>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</si>
  <si>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</si>
  <si>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</si>
  <si>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</si>
  <si>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</si>
  <si>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</si>
  <si>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</si>
  <si>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</si>
  <si>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</si>
  <si>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</si>
  <si>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</si>
  <si>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</si>
  <si>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</si>
  <si>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</si>
  <si>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</si>
  <si>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</si>
  <si>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</si>
  <si>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</si>
  <si>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</si>
  <si>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</si>
  <si>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</si>
  <si>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</si>
  <si>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</si>
  <si>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</si>
  <si>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</si>
  <si>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</si>
  <si>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</si>
  <si>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</si>
  <si>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</si>
  <si>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</si>
  <si>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</si>
  <si>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</si>
  <si>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</si>
  <si>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</si>
  <si>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</si>
  <si>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</si>
  <si>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</si>
  <si>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</si>
  <si>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</si>
  <si>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</si>
  <si>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</si>
  <si>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</si>
  <si>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</si>
  <si>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</si>
  <si>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</si>
  <si>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</si>
  <si>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</si>
  <si>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</si>
  <si>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</si>
  <si>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</si>
  <si>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</si>
  <si>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</si>
  <si>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</si>
  <si>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</si>
  <si>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</si>
  <si>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</si>
  <si>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</si>
  <si>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</si>
  <si>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</si>
  <si>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</si>
  <si>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</si>
  <si>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</si>
  <si>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</si>
  <si>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</si>
  <si>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</si>
  <si>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</si>
  <si>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</si>
  <si>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</si>
  <si>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</si>
  <si>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</si>
  <si>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</si>
  <si>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</si>
  <si>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</si>
  <si>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</si>
  <si>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</si>
  <si>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</si>
  <si>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</si>
  <si>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</si>
  <si>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</si>
  <si>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</si>
  <si>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</si>
  <si>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</si>
  <si>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</si>
  <si>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</si>
  <si>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</si>
  <si>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</si>
  <si>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</si>
  <si>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</si>
  <si>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</si>
  <si>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</si>
  <si>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</si>
  <si>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</si>
  <si>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</si>
  <si>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</si>
  <si>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</si>
  <si>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</si>
  <si>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</si>
  <si>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</si>
  <si>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</si>
  <si>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</si>
  <si>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</si>
  <si>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</si>
  <si>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</si>
  <si>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</si>
  <si>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</si>
  <si>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</si>
  <si>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</si>
  <si>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</si>
  <si>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</si>
  <si>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</si>
  <si>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</si>
  <si>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</si>
  <si>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</si>
  <si>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</si>
  <si>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</si>
  <si>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</si>
  <si>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</si>
  <si>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</si>
  <si>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</si>
  <si>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</si>
  <si>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</si>
  <si>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</si>
  <si>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</si>
  <si>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</si>
  <si>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</si>
  <si>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</si>
  <si>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</si>
  <si>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</si>
  <si>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</si>
  <si>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</si>
  <si>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</si>
  <si>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</si>
  <si>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</si>
  <si>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</si>
  <si>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</si>
  <si>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</si>
  <si>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</si>
  <si>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</si>
  <si>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</si>
  <si>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</si>
  <si>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</si>
  <si>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</si>
  <si>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</si>
  <si>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</si>
  <si>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</si>
  <si>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</si>
  <si>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</si>
  <si>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</si>
  <si>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</si>
  <si>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</si>
  <si>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</si>
  <si>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</si>
  <si>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</si>
  <si>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</si>
  <si>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</si>
  <si>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</si>
  <si>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</si>
  <si>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</si>
  <si>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</si>
  <si>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</si>
  <si>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</si>
  <si>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</si>
  <si>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</si>
  <si>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</si>
  <si>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</si>
  <si>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</si>
  <si>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</si>
  <si>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</si>
  <si>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</si>
  <si>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</si>
  <si>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</si>
  <si>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</si>
  <si>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</si>
  <si>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</si>
  <si>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</si>
  <si>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</si>
  <si>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</si>
  <si>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</si>
  <si>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</si>
  <si>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</si>
  <si>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</si>
  <si>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</si>
  <si>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</si>
  <si>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</si>
  <si>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</si>
  <si>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</si>
  <si>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</si>
  <si>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</si>
  <si>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</si>
  <si>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</si>
  <si>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</si>
  <si>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</si>
  <si>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</si>
  <si>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</si>
  <si>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</si>
  <si>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</si>
  <si>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</si>
  <si>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</si>
  <si>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</si>
  <si>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</si>
  <si>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</si>
  <si>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</si>
  <si>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</si>
  <si>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</si>
  <si>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</si>
  <si>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</si>
  <si>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</si>
  <si>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</si>
  <si>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</si>
  <si>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</si>
  <si>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</si>
  <si>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</si>
  <si>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</si>
  <si>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</si>
  <si>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</si>
  <si>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</si>
  <si>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</si>
  <si>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</si>
  <si>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</si>
  <si>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</si>
  <si>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</si>
  <si>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</si>
  <si>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</si>
  <si>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</si>
  <si>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</si>
  <si>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</si>
  <si>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</si>
  <si>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</si>
  <si>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</si>
  <si>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</si>
  <si>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</si>
  <si>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</si>
  <si>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</si>
  <si>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</si>
  <si>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</si>
  <si>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</si>
  <si>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</si>
  <si>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</si>
  <si>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</si>
  <si>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</si>
  <si>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</si>
  <si>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</si>
  <si>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</si>
  <si>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</si>
  <si>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</si>
  <si>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</si>
  <si>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</si>
  <si>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</si>
  <si>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</si>
  <si>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</si>
  <si>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</si>
  <si>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</si>
  <si>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</si>
  <si>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</si>
  <si>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</si>
  <si>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</si>
  <si>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</si>
  <si>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</si>
  <si>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</si>
  <si>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</si>
  <si>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</si>
  <si>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</si>
  <si>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</si>
  <si>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</si>
  <si>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</si>
  <si>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</si>
  <si>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</si>
  <si>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</si>
  <si>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</si>
  <si>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</si>
  <si>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</si>
  <si>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</si>
  <si>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</si>
  <si>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</si>
  <si>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</si>
  <si>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</si>
  <si>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</si>
  <si>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</si>
  <si>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</si>
  <si>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</si>
  <si>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</si>
  <si>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</si>
  <si>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</si>
  <si>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</si>
  <si>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</si>
  <si>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</si>
  <si>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</si>
  <si>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</si>
  <si>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</si>
  <si>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</si>
  <si>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</si>
  <si>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</si>
  <si>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</si>
  <si>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</si>
  <si>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</si>
  <si>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</si>
  <si>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</si>
  <si>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</si>
  <si>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</si>
  <si>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</si>
  <si>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</si>
  <si>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</si>
  <si>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</si>
  <si>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</si>
  <si>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</si>
  <si>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</si>
  <si>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</si>
  <si>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</si>
  <si>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</si>
  <si>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</si>
  <si>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</si>
  <si>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</si>
  <si>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</si>
  <si>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</si>
  <si>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</si>
  <si>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</si>
  <si>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</si>
  <si>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</si>
  <si>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</si>
  <si>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</si>
  <si>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</si>
  <si>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</si>
  <si>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</si>
  <si>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</si>
  <si>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</si>
  <si>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</si>
  <si>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</si>
  <si>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</si>
  <si>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</si>
  <si>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</si>
  <si>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</si>
  <si>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</si>
  <si>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</si>
  <si>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</si>
  <si>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</si>
  <si>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</si>
  <si>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</si>
  <si>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</si>
  <si>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</si>
  <si>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</si>
  <si>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</si>
  <si>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</si>
  <si>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</si>
  <si>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</si>
  <si>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</si>
  <si>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</si>
  <si>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</si>
  <si>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</si>
  <si>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</si>
  <si>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</si>
  <si>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</si>
  <si>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</si>
  <si>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</si>
  <si>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</si>
  <si>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</si>
  <si>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</si>
  <si>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</si>
  <si>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</si>
  <si>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</si>
  <si>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</si>
  <si>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</si>
  <si>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</si>
  <si>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</si>
  <si>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</si>
  <si>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</si>
  <si>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</si>
  <si>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</si>
  <si>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</si>
  <si>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</si>
  <si>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</si>
  <si>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</si>
  <si>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</si>
  <si>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</si>
  <si>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</si>
  <si>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</si>
  <si>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</si>
  <si>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</si>
  <si>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</si>
  <si>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</si>
  <si>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</si>
  <si>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</si>
  <si>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</si>
  <si>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</si>
  <si>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</si>
  <si>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</si>
  <si>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</si>
  <si>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</si>
  <si>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</si>
  <si>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</si>
  <si>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</si>
  <si>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</si>
  <si>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</si>
  <si>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</si>
  <si>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</si>
  <si>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</si>
  <si>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</si>
  <si>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</si>
  <si>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</si>
  <si>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</si>
  <si>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</si>
  <si>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</si>
  <si>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</si>
  <si>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</si>
  <si>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</si>
  <si>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</si>
  <si>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</si>
  <si>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</si>
  <si>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</si>
  <si>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</si>
  <si>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</si>
  <si>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</si>
  <si>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</si>
  <si>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</si>
  <si>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</si>
  <si>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</si>
  <si>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</si>
  <si>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</si>
  <si>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</si>
  <si>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</si>
  <si>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</si>
  <si>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</si>
  <si>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</si>
  <si>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</si>
  <si>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</si>
  <si>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</si>
  <si>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</si>
  <si>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</si>
  <si>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</si>
  <si>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</si>
  <si>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</si>
  <si>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</si>
  <si>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</si>
  <si>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</si>
  <si>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</si>
  <si>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</si>
  <si>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</si>
  <si>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</si>
  <si>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</si>
  <si>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</si>
  <si>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</si>
  <si>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</si>
  <si>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</si>
  <si>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</si>
  <si>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</si>
  <si>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</si>
  <si>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</si>
  <si>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</si>
  <si>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</si>
  <si>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</si>
  <si>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</si>
  <si>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</si>
  <si>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</si>
  <si>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</si>
  <si>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</si>
  <si>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</si>
  <si>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</si>
  <si>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</si>
  <si>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</si>
  <si>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</si>
  <si>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</si>
  <si>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</si>
  <si>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</si>
  <si>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</si>
  <si>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</si>
  <si>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</si>
  <si>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</si>
  <si>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</si>
  <si>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</si>
  <si>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</si>
  <si>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</si>
  <si>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</si>
  <si>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</si>
  <si>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</si>
  <si>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</si>
  <si>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</si>
  <si>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</si>
  <si>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</si>
  <si>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</si>
  <si>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</si>
  <si>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</si>
  <si>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</si>
  <si>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</si>
  <si>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</si>
  <si>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</si>
  <si>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</si>
  <si>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</si>
  <si>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</si>
  <si>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</si>
  <si>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</si>
  <si>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</si>
  <si>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</si>
  <si>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</si>
  <si>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</si>
  <si>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</si>
  <si>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</si>
  <si>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</si>
  <si>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</si>
  <si>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</si>
  <si>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</si>
  <si>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</si>
  <si>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</si>
  <si>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</si>
  <si>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</si>
  <si>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</si>
  <si>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</si>
  <si>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</si>
  <si>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</si>
  <si>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</si>
  <si>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</si>
  <si>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</si>
  <si>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</si>
  <si>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</si>
  <si>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</si>
  <si>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</si>
  <si>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</si>
  <si>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</si>
  <si>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</si>
  <si>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</si>
  <si>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</si>
  <si>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</si>
  <si>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</si>
  <si>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</si>
  <si>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</si>
  <si>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</si>
  <si>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</si>
  <si>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</si>
  <si>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</si>
  <si>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</si>
  <si>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</si>
  <si>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</si>
  <si>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</si>
  <si>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</si>
  <si>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</si>
  <si>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</si>
  <si>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</si>
  <si>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</si>
  <si>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</si>
  <si>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</si>
  <si>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</si>
  <si>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</si>
  <si>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</si>
  <si>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</si>
  <si>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</si>
  <si>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</si>
  <si>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</si>
  <si>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</si>
  <si>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</si>
  <si>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</si>
  <si>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</si>
  <si>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</si>
  <si>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</si>
  <si>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</si>
  <si>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</si>
  <si>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</si>
  <si>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</si>
  <si>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</si>
  <si>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</si>
  <si>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</si>
  <si>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</si>
  <si>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</si>
  <si>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</si>
  <si>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</si>
  <si>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</si>
  <si>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</si>
  <si>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</si>
  <si>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</si>
  <si>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</si>
  <si>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</si>
  <si>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</si>
  <si>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</si>
  <si>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</si>
  <si>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</si>
  <si>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</si>
  <si>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</si>
  <si>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</si>
  <si>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</si>
  <si>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</si>
  <si>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</si>
  <si>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</si>
  <si>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</si>
  <si>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</si>
  <si>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</si>
  <si>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</si>
  <si>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</si>
  <si>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</si>
  <si>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</si>
  <si>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</si>
  <si>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</si>
  <si>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</si>
  <si>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</si>
  <si>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</si>
  <si>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</si>
  <si>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</si>
  <si>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</si>
  <si>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</si>
  <si>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</si>
  <si>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</si>
  <si>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</si>
  <si>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</si>
  <si>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</si>
  <si>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</si>
  <si>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</si>
  <si>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</si>
  <si>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</si>
  <si>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</si>
  <si>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</si>
  <si>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</si>
  <si>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</si>
  <si>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</si>
  <si>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</si>
  <si>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</si>
  <si>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</si>
  <si>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</si>
  <si>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</si>
  <si>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</si>
  <si>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</si>
  <si>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</si>
  <si>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</si>
  <si>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</si>
  <si>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</si>
  <si>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</si>
  <si>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</si>
  <si>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</si>
  <si>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</si>
  <si>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</si>
  <si>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</si>
  <si>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</si>
  <si>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</si>
  <si>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</si>
  <si>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</si>
  <si>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</si>
  <si>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</si>
  <si>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</si>
  <si>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</si>
  <si>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</si>
  <si>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</si>
  <si>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</si>
  <si>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</si>
  <si>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</si>
  <si>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</si>
  <si>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</si>
  <si>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</si>
  <si>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</si>
  <si>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</si>
  <si>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</si>
  <si>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</si>
  <si>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</si>
  <si>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</si>
  <si>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</si>
  <si>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</si>
  <si>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</si>
  <si>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</si>
  <si>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</si>
  <si>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</si>
  <si>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</si>
  <si>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</si>
  <si>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</si>
  <si>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</si>
  <si>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</si>
  <si>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</si>
  <si>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</si>
  <si>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</si>
  <si>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</si>
  <si>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</si>
  <si>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</si>
  <si>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</si>
  <si>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</si>
  <si>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</si>
  <si>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</si>
  <si>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</si>
  <si>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</si>
  <si>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</si>
  <si>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</si>
  <si>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</si>
  <si>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</si>
  <si>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</si>
  <si>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</si>
  <si>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</si>
  <si>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</si>
  <si>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</si>
  <si>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</si>
  <si>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</si>
  <si>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</si>
  <si>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</si>
  <si>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</si>
  <si>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</si>
  <si>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</si>
  <si>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</si>
  <si>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</si>
  <si>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</si>
  <si>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</si>
  <si>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</si>
  <si>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</si>
  <si>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</si>
  <si>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</si>
  <si>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</si>
  <si>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</si>
  <si>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</si>
  <si>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</si>
  <si>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</si>
  <si>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</si>
  <si>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</si>
  <si>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</si>
  <si>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</si>
  <si>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</si>
  <si>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</si>
  <si>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</si>
  <si>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</si>
  <si>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</si>
  <si>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</si>
  <si>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</si>
  <si>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</si>
  <si>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</si>
  <si>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</si>
  <si>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</si>
  <si>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</si>
  <si>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</si>
  <si>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</si>
  <si>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</si>
  <si>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</si>
  <si>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</si>
  <si>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</si>
  <si>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</si>
  <si>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</si>
  <si>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</si>
  <si>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</si>
  <si>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</si>
  <si>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</si>
  <si>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</si>
  <si>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</si>
  <si>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</si>
  <si>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</si>
  <si>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</si>
  <si>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</si>
  <si>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</si>
  <si>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</si>
  <si>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</si>
  <si>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</si>
  <si>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</si>
  <si>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</si>
  <si>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</si>
  <si>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</si>
  <si>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</si>
  <si>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</si>
  <si>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</si>
  <si>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</si>
  <si>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</si>
  <si>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</si>
  <si>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</si>
  <si>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</si>
  <si>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</si>
  <si>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</si>
  <si>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</si>
  <si>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</si>
  <si>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</si>
  <si>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</si>
  <si>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</si>
  <si>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</si>
  <si>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</si>
  <si>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</si>
  <si>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</si>
  <si>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</si>
  <si>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</si>
  <si>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</si>
  <si>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</si>
  <si>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</si>
  <si>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</si>
  <si>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</si>
  <si>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</si>
  <si>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</si>
  <si>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</si>
  <si>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</si>
  <si>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</si>
  <si>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</si>
  <si>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</si>
  <si>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</si>
  <si>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</si>
  <si>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</si>
  <si>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</si>
  <si>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</si>
  <si>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</si>
  <si>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</si>
  <si>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</si>
  <si>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</si>
  <si>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</si>
  <si>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</si>
  <si>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</si>
  <si>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</si>
  <si>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</si>
  <si>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</si>
  <si>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</si>
  <si>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</si>
  <si>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</si>
  <si>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</si>
  <si>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</si>
  <si>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</si>
  <si>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</si>
  <si>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</si>
  <si>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</si>
  <si>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</si>
  <si>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</si>
  <si>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</si>
  <si>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</si>
  <si>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</si>
  <si>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</si>
  <si>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</si>
  <si>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</si>
  <si>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</si>
  <si>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</si>
  <si>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</si>
  <si>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</si>
  <si>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</si>
  <si>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</si>
  <si>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</si>
  <si>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</si>
  <si>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</si>
  <si>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</si>
  <si>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</si>
  <si>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</si>
  <si>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</si>
  <si>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</si>
  <si>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</si>
  <si>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</si>
  <si>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</si>
  <si>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</si>
  <si>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</si>
  <si>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</si>
  <si>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</si>
  <si>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</si>
  <si>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</si>
  <si>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</si>
  <si>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</si>
  <si>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</si>
  <si>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</si>
  <si>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</si>
  <si>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</si>
  <si>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</si>
  <si>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</si>
  <si>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</si>
  <si>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</si>
  <si>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</si>
  <si>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</si>
  <si>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</si>
  <si>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</si>
  <si>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</si>
  <si>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</si>
  <si>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</si>
  <si>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</si>
  <si>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</si>
  <si>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</si>
  <si>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</si>
  <si>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</si>
  <si>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</si>
  <si>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</si>
  <si>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</si>
  <si>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</si>
  <si>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</si>
  <si>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</si>
  <si>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</si>
  <si>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</si>
  <si>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</si>
  <si>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</si>
  <si>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</si>
  <si>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</si>
  <si>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</si>
  <si>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</si>
  <si>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</si>
  <si>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</si>
  <si>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</si>
  <si>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</si>
  <si>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</si>
  <si>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</si>
  <si>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</si>
  <si>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</si>
  <si>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</si>
  <si>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</si>
  <si>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</si>
  <si>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</si>
  <si>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</si>
  <si>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</si>
  <si>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</si>
  <si>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</si>
  <si>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</si>
  <si>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</si>
  <si>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</si>
  <si>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</si>
  <si>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</si>
  <si>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</si>
  <si>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</si>
  <si>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</si>
  <si>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</si>
  <si>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</si>
  <si>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</si>
  <si>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</si>
  <si>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</si>
  <si>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</si>
  <si>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</si>
  <si>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</si>
  <si>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</si>
  <si>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</si>
  <si>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</si>
  <si>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</si>
  <si>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</si>
  <si>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</si>
  <si>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</si>
  <si>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</si>
  <si>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</si>
  <si>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</si>
  <si>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</si>
  <si>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</si>
  <si>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</si>
  <si>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</si>
  <si>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</si>
  <si>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</si>
  <si>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</si>
  <si>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</si>
  <si>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</si>
  <si>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</si>
  <si>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</si>
  <si>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</si>
  <si>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</si>
  <si>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</si>
  <si>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</si>
  <si>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</si>
  <si>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</si>
  <si>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</si>
  <si>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</si>
  <si>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</si>
  <si>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</si>
  <si>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</si>
  <si>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</si>
  <si>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</si>
  <si>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</si>
  <si>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</si>
  <si>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</si>
  <si>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</si>
  <si>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</si>
  <si>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</si>
  <si>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</si>
  <si>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</si>
  <si>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</si>
  <si>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</si>
  <si>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</si>
  <si>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</si>
  <si>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</si>
  <si>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</si>
  <si>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</si>
  <si>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</si>
  <si>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</si>
  <si>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</si>
  <si>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</si>
  <si>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</si>
  <si>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</si>
  <si>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</si>
  <si>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</si>
  <si>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</si>
  <si>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</si>
  <si>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</si>
  <si>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</si>
  <si>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</si>
  <si>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</si>
  <si>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</si>
  <si>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</si>
  <si>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</si>
  <si>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</si>
  <si>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</si>
  <si>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</si>
  <si>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</si>
  <si>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</si>
  <si>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</si>
  <si>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</si>
  <si>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</si>
  <si>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</si>
  <si>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</si>
  <si>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</si>
  <si>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</si>
  <si>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</si>
  <si>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</si>
  <si>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</si>
  <si>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</si>
  <si>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</si>
  <si>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</si>
  <si>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</si>
  <si>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</si>
  <si>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</si>
  <si>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</si>
  <si>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</si>
  <si>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</si>
  <si>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</si>
  <si>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</si>
  <si>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</si>
  <si>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</si>
  <si>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</si>
  <si>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</si>
  <si>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</si>
  <si>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</si>
  <si>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</si>
  <si>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</si>
  <si>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</si>
  <si>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</si>
  <si>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</si>
  <si>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</si>
  <si>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</si>
  <si>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</si>
  <si>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</si>
  <si>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</si>
  <si>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</si>
  <si>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</si>
  <si>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</si>
  <si>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</si>
  <si>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</si>
  <si>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</si>
  <si>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</si>
  <si>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</si>
  <si>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</si>
  <si>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</si>
  <si>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</si>
  <si>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</si>
  <si>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</si>
  <si>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</si>
  <si>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</si>
  <si>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</si>
  <si>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</si>
  <si>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</si>
  <si>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</si>
  <si>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</si>
  <si>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</si>
  <si>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</si>
  <si>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</si>
  <si>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</si>
  <si>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</si>
  <si>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</si>
  <si>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</si>
  <si>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</si>
  <si>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</si>
  <si>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</si>
  <si>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</si>
  <si>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</si>
  <si>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</si>
  <si>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</si>
  <si>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</si>
  <si>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</si>
  <si>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</si>
  <si>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</si>
  <si>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</si>
  <si>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</si>
  <si>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</si>
  <si>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</si>
  <si>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</si>
  <si>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</si>
  <si>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</si>
  <si>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</si>
  <si>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</si>
  <si>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</si>
  <si>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</si>
  <si>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</si>
  <si>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</si>
  <si>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</si>
  <si>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</si>
  <si>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</si>
  <si>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</si>
  <si>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</si>
  <si>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</si>
  <si>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</si>
  <si>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</si>
  <si>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</si>
  <si>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</si>
  <si>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</si>
  <si>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</si>
  <si>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</si>
  <si>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</si>
  <si>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</si>
  <si>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</si>
  <si>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</si>
  <si>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</si>
  <si>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</si>
  <si>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</si>
  <si>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</si>
  <si>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</si>
  <si>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</si>
  <si>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</si>
  <si>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</si>
  <si>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</si>
  <si>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</si>
  <si>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</si>
  <si>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</si>
  <si>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</si>
  <si>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</si>
  <si>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</si>
  <si>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</si>
  <si>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</si>
  <si>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</si>
  <si>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</si>
  <si>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</si>
  <si>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</si>
  <si>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</si>
  <si>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</si>
  <si>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</si>
  <si>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</si>
  <si>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</si>
  <si>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</si>
  <si>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</si>
  <si>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</si>
  <si>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</si>
  <si>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</si>
  <si>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</si>
  <si>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</si>
  <si>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</si>
  <si>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</si>
  <si>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</si>
  <si>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</si>
  <si>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</si>
  <si>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</si>
  <si>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</si>
  <si>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</si>
  <si>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</si>
  <si>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</si>
  <si>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</si>
  <si>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</si>
  <si>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</si>
  <si>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</si>
  <si>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</si>
  <si>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</si>
  <si>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</si>
  <si>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</si>
  <si>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</si>
  <si>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</si>
  <si>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</si>
  <si>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</si>
  <si>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</si>
  <si>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</si>
  <si>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</si>
  <si>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</si>
  <si>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</si>
  <si>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</si>
  <si>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</si>
  <si>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</si>
  <si>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</si>
  <si>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</si>
  <si>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</si>
  <si>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</si>
  <si>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</si>
  <si>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</si>
  <si>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</si>
  <si>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</si>
  <si>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</si>
  <si>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</si>
  <si>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</si>
  <si>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</si>
  <si>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</si>
  <si>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</si>
  <si>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</si>
  <si>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</si>
  <si>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</si>
  <si>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</si>
  <si>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</si>
  <si>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</si>
  <si>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</si>
  <si>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</si>
  <si>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</si>
  <si>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</si>
  <si>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</si>
  <si>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</si>
  <si>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</si>
  <si>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</si>
  <si>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</si>
  <si>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</si>
  <si>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</si>
  <si>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</si>
  <si>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</si>
  <si>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</si>
  <si>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</si>
  <si>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</si>
  <si>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</si>
  <si>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</si>
  <si>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</si>
  <si>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</si>
  <si>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</si>
  <si>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</si>
  <si>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</si>
  <si>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</si>
  <si>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</si>
  <si>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</si>
  <si>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</si>
  <si>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</si>
  <si>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</si>
  <si>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</si>
  <si>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</si>
  <si>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</si>
  <si>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</si>
  <si>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</si>
  <si>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</si>
  <si>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</si>
  <si>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</si>
  <si>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</si>
  <si>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</si>
  <si>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</si>
  <si>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</si>
  <si>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</si>
  <si>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</si>
  <si>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</si>
  <si>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</si>
  <si>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</si>
  <si>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</si>
  <si>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</si>
  <si>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</si>
  <si>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</si>
  <si>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</si>
  <si>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</si>
  <si>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</si>
  <si>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</si>
  <si>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</si>
  <si>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</si>
  <si>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</si>
  <si>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</si>
  <si>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</si>
  <si>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</si>
  <si>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</si>
  <si>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</si>
  <si>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</si>
  <si>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</si>
  <si>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</si>
  <si>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</si>
  <si>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</si>
  <si>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</si>
  <si>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</si>
  <si>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</si>
  <si>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</si>
  <si>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</si>
  <si>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</si>
  <si>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</si>
  <si>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</si>
  <si>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</si>
  <si>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</si>
  <si>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</si>
  <si>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</si>
  <si>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</si>
  <si>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</si>
  <si>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</si>
  <si>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</si>
  <si>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</si>
  <si>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</si>
  <si>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</si>
  <si>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</si>
  <si>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</si>
  <si>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</si>
  <si>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</si>
  <si>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</si>
  <si>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</si>
  <si>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</si>
  <si>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</si>
  <si>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</si>
  <si>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</si>
  <si>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</si>
  <si>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</si>
  <si>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</si>
  <si>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</si>
  <si>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</si>
  <si>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</si>
  <si>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</si>
  <si>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</si>
  <si>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</si>
  <si>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</si>
  <si>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</si>
  <si>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</si>
  <si>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</si>
  <si>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</si>
  <si>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</si>
  <si>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</si>
  <si>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</si>
  <si>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</si>
  <si>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</si>
  <si>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</si>
  <si>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</si>
  <si>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</si>
  <si>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</si>
  <si>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</si>
  <si>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</si>
  <si>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</si>
  <si>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</si>
  <si>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</si>
  <si>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</si>
  <si>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</si>
  <si>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</si>
  <si>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</si>
  <si>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</si>
  <si>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</si>
  <si>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</si>
  <si>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</si>
  <si>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</si>
  <si>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</si>
  <si>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</si>
  <si>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</si>
  <si>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</si>
  <si>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</si>
  <si>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</si>
  <si>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</si>
  <si>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</si>
  <si>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</si>
  <si>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</si>
  <si>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</si>
  <si>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</si>
  <si>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</si>
  <si>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</si>
  <si>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</si>
  <si>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</si>
  <si>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</si>
  <si>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</si>
  <si>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</si>
  <si>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</si>
  <si>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</si>
  <si>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</si>
  <si>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</si>
  <si>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</si>
  <si>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</si>
  <si>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</si>
  <si>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</si>
  <si>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</si>
  <si>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</si>
  <si>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</si>
  <si>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</si>
  <si>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</si>
  <si>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</si>
  <si>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</si>
  <si>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</si>
  <si>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</si>
  <si>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</si>
  <si>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</si>
  <si>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</si>
  <si>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</si>
  <si>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</si>
  <si>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</si>
  <si>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</si>
  <si>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</si>
  <si>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</si>
  <si>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</si>
  <si>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</si>
  <si>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</si>
  <si>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</si>
  <si>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</si>
  <si>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</si>
  <si>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</si>
  <si>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</si>
  <si>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</si>
  <si>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</si>
  <si>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</si>
  <si>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</si>
  <si>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</si>
  <si>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</si>
  <si>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</si>
  <si>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</si>
  <si>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</si>
  <si>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</si>
  <si>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</si>
  <si>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</si>
  <si>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</si>
  <si>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</si>
  <si>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</si>
  <si>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</si>
  <si>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</si>
  <si>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</si>
  <si>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</si>
  <si>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</si>
  <si>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</si>
  <si>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</si>
  <si>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</si>
  <si>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</si>
  <si>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</si>
  <si>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</si>
  <si>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</si>
  <si>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</si>
  <si>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</si>
  <si>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</si>
  <si>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</si>
  <si>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</si>
  <si>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</si>
  <si>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</si>
  <si>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</si>
  <si>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</si>
  <si>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</si>
  <si>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</si>
  <si>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</si>
  <si>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</si>
  <si>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</si>
  <si>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</si>
  <si>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</si>
  <si>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</si>
  <si>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</si>
  <si>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</si>
  <si>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</si>
  <si>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</si>
  <si>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</si>
  <si>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</si>
  <si>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</si>
  <si>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</si>
  <si>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</si>
  <si>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</si>
  <si>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</si>
  <si>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</si>
  <si>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</si>
  <si>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</si>
  <si>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</si>
  <si>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</si>
  <si>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</si>
  <si>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</si>
  <si>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</si>
  <si>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</si>
  <si>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</si>
  <si>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</si>
  <si>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</si>
  <si>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</si>
  <si>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</si>
  <si>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</si>
  <si>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</si>
  <si>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</si>
  <si>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</si>
  <si>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</si>
  <si>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</si>
  <si>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</si>
  <si>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</si>
  <si>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</si>
  <si>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</si>
  <si>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</si>
  <si>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</si>
  <si>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</si>
  <si>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</si>
  <si>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</si>
  <si>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</si>
  <si>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</si>
  <si>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</si>
  <si>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</si>
  <si>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</si>
  <si>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</si>
  <si>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</si>
  <si>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</si>
  <si>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</si>
  <si>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</si>
  <si>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</si>
  <si>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</si>
  <si>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</si>
  <si>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</si>
  <si>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</si>
  <si>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</si>
  <si>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</si>
  <si>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</si>
  <si>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</si>
  <si>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</si>
  <si>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</si>
  <si>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</si>
  <si>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</si>
  <si>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</si>
  <si>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</si>
  <si>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</si>
  <si>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</si>
  <si>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</si>
  <si>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</si>
  <si>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</si>
  <si>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</si>
  <si>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</si>
  <si>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</si>
  <si>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</si>
  <si>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</si>
  <si>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</si>
  <si>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</si>
  <si>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</si>
  <si>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</si>
  <si>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</si>
  <si>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</si>
  <si>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</si>
  <si>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</si>
  <si>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</si>
  <si>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</si>
  <si>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</si>
  <si>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</si>
  <si>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</si>
  <si>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</si>
  <si>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</si>
  <si>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</si>
  <si>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</si>
  <si>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</si>
  <si>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</si>
  <si>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</si>
  <si>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</si>
  <si>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</si>
  <si>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</si>
  <si>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</si>
  <si>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</si>
  <si>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</si>
  <si>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</si>
  <si>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</si>
  <si>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</si>
  <si>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</si>
  <si>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</si>
  <si>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</si>
  <si>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</si>
  <si>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</si>
  <si>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</si>
  <si>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</si>
  <si>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</si>
  <si>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</si>
  <si>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</si>
  <si>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</si>
  <si>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</si>
  <si>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</si>
  <si>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</si>
  <si>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</si>
  <si>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</si>
  <si>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</si>
  <si>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</si>
  <si>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</si>
  <si>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</si>
  <si>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</si>
  <si>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</si>
  <si>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</si>
  <si>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</si>
  <si>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</si>
  <si>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</si>
  <si>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</si>
  <si>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</si>
  <si>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</si>
  <si>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</si>
  <si>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</si>
  <si>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</si>
  <si>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</si>
  <si>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</si>
  <si>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</si>
  <si>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</si>
  <si>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</si>
  <si>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</si>
  <si>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</si>
  <si>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</si>
  <si>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</si>
  <si>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</si>
  <si>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</si>
  <si>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</si>
  <si>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</si>
  <si>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</si>
  <si>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</si>
  <si>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</si>
  <si>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</si>
  <si>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</si>
  <si>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</si>
  <si>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</si>
  <si>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</si>
  <si>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</si>
  <si>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</si>
  <si>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</si>
  <si>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</si>
  <si>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</si>
  <si>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</si>
  <si>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</si>
  <si>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</si>
  <si>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</si>
  <si>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</si>
  <si>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</si>
  <si>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</si>
  <si>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</si>
  <si>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</si>
  <si>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</si>
  <si>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</si>
  <si>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</si>
  <si>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</si>
  <si>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</si>
  <si>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</si>
  <si>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</si>
  <si>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</si>
  <si>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</si>
  <si>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</si>
  <si>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</si>
  <si>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</si>
  <si>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</si>
  <si>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</si>
  <si>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</si>
  <si>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</si>
  <si>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</si>
  <si>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</si>
  <si>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</si>
  <si>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</si>
  <si>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</si>
  <si>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</si>
  <si>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</si>
  <si>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</si>
  <si>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</si>
  <si>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</si>
  <si>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</si>
  <si>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</si>
  <si>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</si>
  <si>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</si>
  <si>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</si>
  <si>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</si>
  <si>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</si>
  <si>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</si>
  <si>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</si>
  <si>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</si>
  <si>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</si>
  <si>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</si>
  <si>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</si>
  <si>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</si>
  <si>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</si>
  <si>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</si>
  <si>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</si>
  <si>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</si>
  <si>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</si>
  <si>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</si>
  <si>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</si>
  <si>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</si>
  <si>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</si>
  <si>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</si>
  <si>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</si>
  <si>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</si>
  <si>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</si>
  <si>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</si>
  <si>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</si>
  <si>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</si>
  <si>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</si>
  <si>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</si>
  <si>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</si>
  <si>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</si>
  <si>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</si>
  <si>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</si>
  <si>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</si>
  <si>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</si>
  <si>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</si>
  <si>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</si>
  <si>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</si>
  <si>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</si>
  <si>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</si>
  <si>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</si>
  <si>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</si>
  <si>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</si>
  <si>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</si>
  <si>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</si>
  <si>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</si>
  <si>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</si>
  <si>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</si>
  <si>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</si>
  <si>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</si>
  <si>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</si>
  <si>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</si>
  <si>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</si>
  <si>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</si>
  <si>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</si>
  <si>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</si>
  <si>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</si>
  <si>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</si>
  <si>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</si>
  <si>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</si>
  <si>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</si>
  <si>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</si>
  <si>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</si>
  <si>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</si>
  <si>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</si>
  <si>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</si>
  <si>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</si>
  <si>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</si>
  <si>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</si>
  <si>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</si>
  <si>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</si>
  <si>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</si>
  <si>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</si>
  <si>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</si>
  <si>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</si>
  <si>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</si>
  <si>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</si>
  <si>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</si>
  <si>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</si>
  <si>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</si>
  <si>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</si>
  <si>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</si>
  <si>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</si>
  <si>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</si>
  <si>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</si>
  <si>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</si>
  <si>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</si>
  <si>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</si>
  <si>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</si>
  <si>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</si>
  <si>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</si>
  <si>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</si>
  <si>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</si>
  <si>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</si>
  <si>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</si>
  <si>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</si>
  <si>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</si>
  <si>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</si>
  <si>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</si>
  <si>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</si>
  <si>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</si>
  <si>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</si>
  <si>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</si>
  <si>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</si>
  <si>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</si>
  <si>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</si>
  <si>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</si>
  <si>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</si>
  <si>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</si>
  <si>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</si>
  <si>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</si>
  <si>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</si>
  <si>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</si>
  <si>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</si>
  <si>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</si>
  <si>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</si>
  <si>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</si>
  <si>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</si>
  <si>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</si>
  <si>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</si>
  <si>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</si>
  <si>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</si>
  <si>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</si>
  <si>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</si>
  <si>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</si>
  <si>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</si>
  <si>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</si>
  <si>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</si>
  <si>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</si>
  <si>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</si>
  <si>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</si>
  <si>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</si>
  <si>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</si>
  <si>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</si>
  <si>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</si>
  <si>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</si>
  <si>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</si>
  <si>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</si>
  <si>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</si>
  <si>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</si>
  <si>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</si>
  <si>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</si>
  <si>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</si>
  <si>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</si>
  <si>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</si>
  <si>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</si>
  <si>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</si>
  <si>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</si>
  <si>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</si>
  <si>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</si>
  <si>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</si>
  <si>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</si>
  <si>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</si>
  <si>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</si>
  <si>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</si>
  <si>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</si>
  <si>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</si>
  <si>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</si>
  <si>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</si>
  <si>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</si>
  <si>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</si>
  <si>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</si>
  <si>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</si>
  <si>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</si>
  <si>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</si>
  <si>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</si>
  <si>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</si>
  <si>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</si>
  <si>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</si>
  <si>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</si>
  <si>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</si>
  <si>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</si>
  <si>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</si>
  <si>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</si>
  <si>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</si>
  <si>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</si>
  <si>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</si>
  <si>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</si>
  <si>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</si>
  <si>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</si>
  <si>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</si>
  <si>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</si>
  <si>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</si>
  <si>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</si>
  <si>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</si>
  <si>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</si>
  <si>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</si>
  <si>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</si>
  <si>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</si>
  <si>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</si>
  <si>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</si>
  <si>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</si>
  <si>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</si>
  <si>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</si>
  <si>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</si>
  <si>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</si>
  <si>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</si>
  <si>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</si>
  <si>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</si>
  <si>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</si>
  <si>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</si>
  <si>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</si>
  <si>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</si>
  <si>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</si>
  <si>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</si>
  <si>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</si>
  <si>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</si>
  <si>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</si>
  <si>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</si>
  <si>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</si>
  <si>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</si>
  <si>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</si>
  <si>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</si>
  <si>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</si>
  <si>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</si>
  <si>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</si>
  <si>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</si>
  <si>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</si>
  <si>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</si>
  <si>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</si>
  <si>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</si>
  <si>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</si>
  <si>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</si>
  <si>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</si>
  <si>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</si>
  <si>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</si>
  <si>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</si>
  <si>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</si>
  <si>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</si>
  <si>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</si>
  <si>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</si>
  <si>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</si>
  <si>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</si>
  <si>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</si>
  <si>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</si>
  <si>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</si>
  <si>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</si>
  <si>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</si>
  <si>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</si>
  <si>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</si>
  <si>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</si>
  <si>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</si>
  <si>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</si>
  <si>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</si>
  <si>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</si>
  <si>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</si>
  <si>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</si>
  <si>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</si>
  <si>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</si>
  <si>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</si>
  <si>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</si>
  <si>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</si>
  <si>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</si>
  <si>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</si>
  <si>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</si>
  <si>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</si>
  <si>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</si>
  <si>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</si>
  <si>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</si>
  <si>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</si>
  <si>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</si>
  <si>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</si>
  <si>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</si>
  <si>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</si>
  <si>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</si>
  <si>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</si>
  <si>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</si>
  <si>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</si>
  <si>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</si>
  <si>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</si>
  <si>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</si>
  <si>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</si>
  <si>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</si>
  <si>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</si>
  <si>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</si>
  <si>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</si>
  <si>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</si>
  <si>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</si>
  <si>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</si>
  <si>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</si>
  <si>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</si>
  <si>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</si>
  <si>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</si>
  <si>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</si>
  <si>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</si>
  <si>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</si>
  <si>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</si>
  <si>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</si>
  <si>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</si>
  <si>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</si>
  <si>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</si>
  <si>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</si>
  <si>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</si>
  <si>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</si>
  <si>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</si>
  <si>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</si>
  <si>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</si>
  <si>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</si>
  <si>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</si>
  <si>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</si>
  <si>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</si>
  <si>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</si>
  <si>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</si>
  <si>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</si>
  <si>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</si>
  <si>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</si>
  <si>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</si>
  <si>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</si>
  <si>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</si>
  <si>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</si>
  <si>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</si>
  <si>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</si>
  <si>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</si>
  <si>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</si>
  <si>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</si>
  <si>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</si>
  <si>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</si>
  <si>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</si>
  <si>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</si>
  <si>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</si>
  <si>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</si>
  <si>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</si>
  <si>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</si>
  <si>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</si>
  <si>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</si>
  <si>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</si>
  <si>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</si>
  <si>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</si>
  <si>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</si>
  <si>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</si>
  <si>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</si>
  <si>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</si>
  <si>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</si>
  <si>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</si>
  <si>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</si>
  <si>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</si>
  <si>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</si>
  <si>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</si>
  <si>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</si>
  <si>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</si>
  <si>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</si>
  <si>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</si>
  <si>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</si>
  <si>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</si>
  <si>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</si>
  <si>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</si>
  <si>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</si>
  <si>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</si>
  <si>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</si>
  <si>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</si>
  <si>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</si>
  <si>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</si>
  <si>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</si>
  <si>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</si>
  <si>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</si>
  <si>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</si>
  <si>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</si>
  <si>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</si>
  <si>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</si>
  <si>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</si>
  <si>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</si>
  <si>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</si>
  <si>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</si>
  <si>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</si>
  <si>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</si>
  <si>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</si>
  <si>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</si>
  <si>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</si>
  <si>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</si>
  <si>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</si>
  <si>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</si>
  <si>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</si>
  <si>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</si>
  <si>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</si>
  <si>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</si>
  <si>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</si>
  <si>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</si>
  <si>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</si>
  <si>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</si>
  <si>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</si>
  <si>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</si>
  <si>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</si>
  <si>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</si>
  <si>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</si>
  <si>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</si>
  <si>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</si>
  <si>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</si>
  <si>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</si>
  <si>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</si>
  <si>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</si>
  <si>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</si>
  <si>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</si>
  <si>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</si>
  <si>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</si>
  <si>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</si>
  <si>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</si>
  <si>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</si>
  <si>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</si>
  <si>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</si>
  <si>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</si>
  <si>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</si>
  <si>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</si>
  <si>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</si>
  <si>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</si>
  <si>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</si>
  <si>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</si>
  <si>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</si>
  <si>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</si>
  <si>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</si>
  <si>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</si>
  <si>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</si>
  <si>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</si>
  <si>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</si>
  <si>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</si>
  <si>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</si>
  <si>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</si>
  <si>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</si>
  <si>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</si>
  <si>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</si>
  <si>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</si>
  <si>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</si>
  <si>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</si>
  <si>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</si>
  <si>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</si>
  <si>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</si>
  <si>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</si>
  <si>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</si>
  <si>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</si>
  <si>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</si>
  <si>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</si>
  <si>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</si>
  <si>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</si>
  <si>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</si>
  <si>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</si>
  <si>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</si>
  <si>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</si>
  <si>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</si>
  <si>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</si>
  <si>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</si>
  <si>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</si>
  <si>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</si>
  <si>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</si>
  <si>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</si>
  <si>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</si>
  <si>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</si>
  <si>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</si>
  <si>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</si>
  <si>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</si>
  <si>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</si>
  <si>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</si>
  <si>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</si>
  <si>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</si>
  <si>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</si>
  <si>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</si>
  <si>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</si>
  <si>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</si>
  <si>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</si>
  <si>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</si>
  <si>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</si>
  <si>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</si>
  <si>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</si>
  <si>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</si>
  <si>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</si>
  <si>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</si>
  <si>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</si>
  <si>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</si>
  <si>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</si>
  <si>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</si>
  <si>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</si>
  <si>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</si>
  <si>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</si>
  <si>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</si>
  <si>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</si>
  <si>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</si>
  <si>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</si>
  <si>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</si>
  <si>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</si>
  <si>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</si>
  <si>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</si>
  <si>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</si>
  <si>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</si>
  <si>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</si>
  <si>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</si>
  <si>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</si>
  <si>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</si>
  <si>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</si>
  <si>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</si>
  <si>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</si>
  <si>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</si>
  <si>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</si>
  <si>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</si>
  <si>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</si>
  <si>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</si>
  <si>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</si>
  <si>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</si>
  <si>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</si>
  <si>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</si>
  <si>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</si>
  <si>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</si>
  <si>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</si>
  <si>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</si>
  <si>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</si>
  <si>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</si>
  <si>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</si>
  <si>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</si>
  <si>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</si>
  <si>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</si>
  <si>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</si>
  <si>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</si>
  <si>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</si>
  <si>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</si>
  <si>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</si>
  <si>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</si>
  <si>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</si>
  <si>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</si>
  <si>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</si>
  <si>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</si>
  <si>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</si>
  <si>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</si>
  <si>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</si>
  <si>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</si>
  <si>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</si>
  <si>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</si>
  <si>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</si>
  <si>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</si>
  <si>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</si>
  <si>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</si>
  <si>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</si>
  <si>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</si>
  <si>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</si>
  <si>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</si>
  <si>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</si>
  <si>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</si>
  <si>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</si>
  <si>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</si>
  <si>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</si>
  <si>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</si>
  <si>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</si>
  <si>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</si>
  <si>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</si>
  <si>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</si>
  <si>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</si>
  <si>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</si>
  <si>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</si>
  <si>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</si>
  <si>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</si>
  <si>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</si>
  <si>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</si>
  <si>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</si>
  <si>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</si>
  <si>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</si>
  <si>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</si>
  <si>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</si>
  <si>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</si>
  <si>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</si>
  <si>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</si>
  <si>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</si>
  <si>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</si>
  <si>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</si>
  <si>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</si>
  <si>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</si>
  <si>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</si>
  <si>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</si>
  <si>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</si>
  <si>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</si>
  <si>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</si>
  <si>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</si>
  <si>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</si>
  <si>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</si>
  <si>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</si>
  <si>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</si>
  <si>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</si>
  <si>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</si>
  <si>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</si>
  <si>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</si>
  <si>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</si>
  <si>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</si>
  <si>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</si>
  <si>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</si>
  <si>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</si>
  <si>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</si>
  <si>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</si>
  <si>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</si>
  <si>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</si>
  <si>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</si>
  <si>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</si>
  <si>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</si>
  <si>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</si>
  <si>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</si>
  <si>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</si>
  <si>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</si>
  <si>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</si>
  <si>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</si>
  <si>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</si>
  <si>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</si>
  <si>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</si>
  <si>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</si>
  <si>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</si>
  <si>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</si>
  <si>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</si>
  <si>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</si>
  <si>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</si>
  <si>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</si>
  <si>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</si>
  <si>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</si>
  <si>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</si>
  <si>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</si>
  <si>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</si>
  <si>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</si>
  <si>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</si>
  <si>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</si>
  <si>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</si>
  <si>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</si>
  <si>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</si>
  <si>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</si>
  <si>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</si>
  <si>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</si>
  <si>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</si>
  <si>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</si>
  <si>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</si>
  <si>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</si>
  <si>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</si>
  <si>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</si>
  <si>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</si>
  <si>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</si>
  <si>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</si>
  <si>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</si>
  <si>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</si>
  <si>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</si>
  <si>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</si>
  <si>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</si>
  <si>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</si>
  <si>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</si>
  <si>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</si>
  <si>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</si>
  <si>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</si>
  <si>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</si>
  <si>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</si>
  <si>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</si>
  <si>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</si>
  <si>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</si>
  <si>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</si>
  <si>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</si>
  <si>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</si>
  <si>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</si>
  <si>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</si>
  <si>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</si>
  <si>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</si>
  <si>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</si>
  <si>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</si>
  <si>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</si>
  <si>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</si>
  <si>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</si>
  <si>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</si>
  <si>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</si>
  <si>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</si>
  <si>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</si>
  <si>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</si>
  <si>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</si>
  <si>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</si>
  <si>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</si>
  <si>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</si>
  <si>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</si>
  <si>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</si>
  <si>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</si>
  <si>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</si>
  <si>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</si>
  <si>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</si>
  <si>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</si>
  <si>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</si>
  <si>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</si>
  <si>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</si>
  <si>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</si>
  <si>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</si>
  <si>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</si>
  <si>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</si>
  <si>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</si>
  <si>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</si>
  <si>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</si>
  <si>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</si>
  <si>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</si>
  <si>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</si>
  <si>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</si>
  <si>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</si>
  <si>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</si>
  <si>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</si>
  <si>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</si>
  <si>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</si>
  <si>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</si>
  <si>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</si>
  <si>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</si>
  <si>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</si>
  <si>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</si>
  <si>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</si>
  <si>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</si>
  <si>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</si>
  <si>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</si>
  <si>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</si>
  <si>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</si>
  <si>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</si>
  <si>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</si>
  <si>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</si>
  <si>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</si>
  <si>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</si>
  <si>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</si>
  <si>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</si>
  <si>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</si>
  <si>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</si>
  <si>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</si>
  <si>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</si>
  <si>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</si>
  <si>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</si>
  <si>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</si>
  <si>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</si>
  <si>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</si>
  <si>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</si>
  <si>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</si>
  <si>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</si>
  <si>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</si>
  <si>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</si>
  <si>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</si>
  <si>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</si>
  <si>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</si>
  <si>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</si>
  <si>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</si>
  <si>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</si>
  <si>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</si>
  <si>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</si>
  <si>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</si>
  <si>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</si>
  <si>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</si>
  <si>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</si>
  <si>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</si>
  <si>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</si>
  <si>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</si>
  <si>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</si>
  <si>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</si>
  <si>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</si>
  <si>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</si>
  <si>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</si>
  <si>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</si>
  <si>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</si>
  <si>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</si>
  <si>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</si>
  <si>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</si>
  <si>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</si>
  <si>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</si>
  <si>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</si>
  <si>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</si>
  <si>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</si>
  <si>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</si>
  <si>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</si>
  <si>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</si>
  <si>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</si>
  <si>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</si>
  <si>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</si>
  <si>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</si>
  <si>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</si>
  <si>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</si>
  <si>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</si>
  <si>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</si>
  <si>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</si>
  <si>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</si>
  <si>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</si>
  <si>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</si>
  <si>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</si>
  <si>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</si>
  <si>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</si>
  <si>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</si>
  <si>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</si>
  <si>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</si>
  <si>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</si>
  <si>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</si>
  <si>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</si>
  <si>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</si>
  <si>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</si>
  <si>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</si>
  <si>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</si>
  <si>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</si>
  <si>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</si>
  <si>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</si>
  <si>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</si>
  <si>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</si>
  <si>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</si>
  <si>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</si>
  <si>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</si>
  <si>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</si>
  <si>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</si>
  <si>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</si>
  <si>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</si>
  <si>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</si>
  <si>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</si>
  <si>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</si>
  <si>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</si>
  <si>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</si>
  <si>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</si>
  <si>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</si>
  <si>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</si>
  <si>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</si>
  <si>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</si>
  <si>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</si>
  <si>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</si>
  <si>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</si>
  <si>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</si>
  <si>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</si>
  <si>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</si>
  <si>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</si>
  <si>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</si>
  <si>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</si>
  <si>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</si>
  <si>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</si>
  <si>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</si>
  <si>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</si>
  <si>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</si>
  <si>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</si>
  <si>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</si>
  <si>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</si>
  <si>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</si>
  <si>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</si>
  <si>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</si>
  <si>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</si>
  <si>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</si>
  <si>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</si>
  <si>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</si>
  <si>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</si>
  <si>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</si>
  <si>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</si>
  <si>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</si>
  <si>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</si>
  <si>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</si>
  <si>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</si>
  <si>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</si>
  <si>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</si>
  <si>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</si>
  <si>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</si>
  <si>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</si>
  <si>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</si>
  <si>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</si>
  <si>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</si>
  <si>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</si>
  <si>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</si>
  <si>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</si>
  <si>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</si>
  <si>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</si>
  <si>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</si>
  <si>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</si>
  <si>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</si>
  <si>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</si>
  <si>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</si>
  <si>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</si>
  <si>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</si>
  <si>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</si>
  <si>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</si>
  <si>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</si>
  <si>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</si>
  <si>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</si>
  <si>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</si>
  <si>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</si>
  <si>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</si>
  <si>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</si>
  <si>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</si>
  <si>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</si>
  <si>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</si>
  <si>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</si>
  <si>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</si>
  <si>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</si>
  <si>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</si>
  <si>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</si>
  <si>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</si>
  <si>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</si>
  <si>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</si>
  <si>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</si>
  <si>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</si>
  <si>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</si>
  <si>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</si>
  <si>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</si>
  <si>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</si>
  <si>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</si>
  <si>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</si>
  <si>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</si>
  <si>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</si>
  <si>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</si>
  <si>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</si>
  <si>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</si>
  <si>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</si>
  <si>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</si>
  <si>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</si>
  <si>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</si>
  <si>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</si>
  <si>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</si>
  <si>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</si>
  <si>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</si>
  <si>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</si>
  <si>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</si>
  <si>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</si>
  <si>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</si>
  <si>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</si>
  <si>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</si>
  <si>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</si>
  <si>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</si>
  <si>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</si>
  <si>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</si>
  <si>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</si>
  <si>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</si>
  <si>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</si>
  <si>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</si>
  <si>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</si>
  <si>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</si>
  <si>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</si>
  <si>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</si>
  <si>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</si>
  <si>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</si>
  <si>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</si>
  <si>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</si>
  <si>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</si>
  <si>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</si>
  <si>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</si>
  <si>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</si>
  <si>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</si>
  <si>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</si>
  <si>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</si>
  <si>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</si>
  <si>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</si>
  <si>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</si>
  <si>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</si>
  <si>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</si>
  <si>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</si>
  <si>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</si>
  <si>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</si>
  <si>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</si>
  <si>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</si>
  <si>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</si>
  <si>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</si>
  <si>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</si>
  <si>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</si>
  <si>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</si>
  <si>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</si>
  <si>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</si>
  <si>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</si>
  <si>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</si>
  <si>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</si>
  <si>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</si>
  <si>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</si>
  <si>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</si>
  <si>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</si>
  <si>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</si>
  <si>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</si>
  <si>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</si>
  <si>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</si>
  <si>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</si>
  <si>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</si>
  <si>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</si>
  <si>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</si>
  <si>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</si>
  <si>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</si>
  <si>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</si>
  <si>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</si>
  <si>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</si>
  <si>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</si>
  <si>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</si>
  <si>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</si>
  <si>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</si>
  <si>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</si>
  <si>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</si>
  <si>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</si>
  <si>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</si>
  <si>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</si>
  <si>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</si>
  <si>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</si>
  <si>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</si>
  <si>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</si>
  <si>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</si>
  <si>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</si>
  <si>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</si>
  <si>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</si>
  <si>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</si>
  <si>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</si>
  <si>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</si>
  <si>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</si>
  <si>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</si>
  <si>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</si>
  <si>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</si>
  <si>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</si>
  <si>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</si>
  <si>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</si>
  <si>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</si>
  <si>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</si>
  <si>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</si>
  <si>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</si>
  <si>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</si>
  <si>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</si>
  <si>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</si>
  <si>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</si>
  <si>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</si>
  <si>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</si>
  <si>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</si>
  <si>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</si>
  <si>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</si>
  <si>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</si>
  <si>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</si>
  <si>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</si>
  <si>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</si>
  <si>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</si>
  <si>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</si>
  <si>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</si>
  <si>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</si>
  <si>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</si>
  <si>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</si>
  <si>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</si>
  <si>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</si>
  <si>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</si>
  <si>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</si>
  <si>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</si>
  <si>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</si>
  <si>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</si>
  <si>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</si>
  <si>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</si>
  <si>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</si>
  <si>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</si>
  <si>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</si>
  <si>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</si>
  <si>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</si>
  <si>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</si>
  <si>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</si>
  <si>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</si>
  <si>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</si>
  <si>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</si>
  <si>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</si>
  <si>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</si>
  <si>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</si>
  <si>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</si>
  <si>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</si>
  <si>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</si>
  <si>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</si>
  <si>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</si>
  <si>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</si>
  <si>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</si>
  <si>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</si>
  <si>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</si>
  <si>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</si>
  <si>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</si>
  <si>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</si>
  <si>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</si>
  <si>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</si>
  <si>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</si>
  <si>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</si>
  <si>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</si>
  <si>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</si>
  <si>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</si>
  <si>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</si>
  <si>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</si>
  <si>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</si>
  <si>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</si>
  <si>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</si>
  <si>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</si>
  <si>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</si>
  <si>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</si>
  <si>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</si>
  <si>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</si>
  <si>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</si>
  <si>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</si>
  <si>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</si>
  <si>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</si>
  <si>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</si>
  <si>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</si>
  <si>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</si>
  <si>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</si>
  <si>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</si>
  <si>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</si>
  <si>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</si>
  <si>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</si>
  <si>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</si>
  <si>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</si>
  <si>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</si>
  <si>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</si>
  <si>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</si>
  <si>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</si>
  <si>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</si>
  <si>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</si>
  <si>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</si>
  <si>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</si>
  <si>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</si>
  <si>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</si>
  <si>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</si>
  <si>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</si>
  <si>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</si>
  <si>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</si>
  <si>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</si>
  <si>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</si>
  <si>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</si>
  <si>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</si>
  <si>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</si>
  <si>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</si>
  <si>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</si>
  <si>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</si>
  <si>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</si>
  <si>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</si>
  <si>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</si>
  <si>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</si>
  <si>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</si>
  <si>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</si>
  <si>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</si>
  <si>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</si>
  <si>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</si>
  <si>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</si>
  <si>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</si>
  <si>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</si>
  <si>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</si>
  <si>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</si>
  <si>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</si>
  <si>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</si>
  <si>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</si>
  <si>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</si>
  <si>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</si>
  <si>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</si>
  <si>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</si>
  <si>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</si>
  <si>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</si>
  <si>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</si>
  <si>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</si>
  <si>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</si>
  <si>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</si>
  <si>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</si>
  <si>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</si>
  <si>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</si>
  <si>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</si>
  <si>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</si>
  <si>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</si>
  <si>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</si>
  <si>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</si>
  <si>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</si>
  <si>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</si>
  <si>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</si>
  <si>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</si>
  <si>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</si>
  <si>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</si>
  <si>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</si>
  <si>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</si>
  <si>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</si>
  <si>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</si>
  <si>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</si>
  <si>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</si>
  <si>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</si>
  <si>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</si>
  <si>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</si>
  <si>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</si>
  <si>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</si>
  <si>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</si>
  <si>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</si>
  <si>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</si>
  <si>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</si>
  <si>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</si>
  <si>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</si>
  <si>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</si>
  <si>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</si>
  <si>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</si>
  <si>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</si>
  <si>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</si>
  <si>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</si>
  <si>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</si>
  <si>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</si>
  <si>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</si>
  <si>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</si>
  <si>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</si>
  <si>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</si>
  <si>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</si>
  <si>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</si>
  <si>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</si>
  <si>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</si>
  <si>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</si>
  <si>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</si>
  <si>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</si>
  <si>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</si>
  <si>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</si>
  <si>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</si>
  <si>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</si>
  <si>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</si>
  <si>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</si>
  <si>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</si>
  <si>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</si>
  <si>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</si>
  <si>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</si>
  <si>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</si>
  <si>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</si>
  <si>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</si>
  <si>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</si>
  <si>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</si>
  <si>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</si>
  <si>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</si>
  <si>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</si>
  <si>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</si>
  <si>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</si>
  <si>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</si>
  <si>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</si>
  <si>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</si>
  <si>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</si>
  <si>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</si>
  <si>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</si>
  <si>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</si>
  <si>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</si>
  <si>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</si>
  <si>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</si>
  <si>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</si>
  <si>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</si>
  <si>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</si>
  <si>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</si>
  <si>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</si>
  <si>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</si>
  <si>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</si>
  <si>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</si>
  <si>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</si>
  <si>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</si>
  <si>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</si>
  <si>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</si>
  <si>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</si>
  <si>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</si>
  <si>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</si>
  <si>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</si>
  <si>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</si>
  <si>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</si>
  <si>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</si>
  <si>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</si>
  <si>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</si>
  <si>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</si>
  <si>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</si>
  <si>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</si>
  <si>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</si>
  <si>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</si>
  <si>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</si>
  <si>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</si>
  <si>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</si>
  <si>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</si>
  <si>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</si>
  <si>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</si>
  <si>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</si>
  <si>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</si>
  <si>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</si>
  <si>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</si>
  <si>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</si>
  <si>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</si>
  <si>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</si>
  <si>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</si>
  <si>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</si>
  <si>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</si>
  <si>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</si>
  <si>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</si>
  <si>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</si>
  <si>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</si>
  <si>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</si>
  <si>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</si>
  <si>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</si>
  <si>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</si>
  <si>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</si>
  <si>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</si>
  <si>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</si>
  <si>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</si>
  <si>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</si>
  <si>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</si>
  <si>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</si>
  <si>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</si>
  <si>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</si>
  <si>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</si>
  <si>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</si>
  <si>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</si>
  <si>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</si>
  <si>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</si>
  <si>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</si>
  <si>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</si>
  <si>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</si>
  <si>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</si>
  <si>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</si>
  <si>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</si>
  <si>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</si>
  <si>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</si>
  <si>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</si>
  <si>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</si>
  <si>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</si>
  <si>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</si>
  <si>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</si>
  <si>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</si>
  <si>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</si>
  <si>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</si>
  <si>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</si>
  <si>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</si>
  <si>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</si>
  <si>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</si>
  <si>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</si>
  <si>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</si>
  <si>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</si>
  <si>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</si>
  <si>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</si>
  <si>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</si>
  <si>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</si>
  <si>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</si>
  <si>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</si>
  <si>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</si>
  <si>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</si>
  <si>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</si>
  <si>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</si>
  <si>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</si>
  <si>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</si>
  <si>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</si>
  <si>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</si>
  <si>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</si>
  <si>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</si>
  <si>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</si>
  <si>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</si>
  <si>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</si>
  <si>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</si>
  <si>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</si>
  <si>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</si>
  <si>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</si>
  <si>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</si>
  <si>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</si>
  <si>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</si>
  <si>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</si>
  <si>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</si>
  <si>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</si>
  <si>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</si>
  <si>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</si>
  <si>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</si>
  <si>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</si>
  <si>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</si>
  <si>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</si>
  <si>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</si>
  <si>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</si>
  <si>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</si>
  <si>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</si>
  <si>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</si>
  <si>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</si>
  <si>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</si>
  <si>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</si>
  <si>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</si>
  <si>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</si>
  <si>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</si>
  <si>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</si>
  <si>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</si>
  <si>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</si>
  <si>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</si>
  <si>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</si>
  <si>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</si>
  <si>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</si>
  <si>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</si>
  <si>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</si>
  <si>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</si>
  <si>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</si>
  <si>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</si>
  <si>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</si>
  <si>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</si>
  <si>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</si>
  <si>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</si>
  <si>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</si>
  <si>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</si>
  <si>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</si>
  <si>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</si>
  <si>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</si>
  <si>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</si>
  <si>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</si>
  <si>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</si>
  <si>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</si>
  <si>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</si>
  <si>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</si>
  <si>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</si>
  <si>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</si>
  <si>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</si>
  <si>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</si>
  <si>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</si>
  <si>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</si>
  <si>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</si>
  <si>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</si>
  <si>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</si>
  <si>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</si>
  <si>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</si>
  <si>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</si>
  <si>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</si>
  <si>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</si>
  <si>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</si>
  <si>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</si>
  <si>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</si>
  <si>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</si>
  <si>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</si>
  <si>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</si>
  <si>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</si>
  <si>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</si>
  <si>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</si>
  <si>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</si>
  <si>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</si>
  <si>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</si>
  <si>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</si>
  <si>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</si>
  <si>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</si>
  <si>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</si>
  <si>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</si>
  <si>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</si>
  <si>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</si>
  <si>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</si>
  <si>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</si>
  <si>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</si>
  <si>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</si>
  <si>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</si>
  <si>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</si>
  <si>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</si>
  <si>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</si>
  <si>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</si>
  <si>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</si>
  <si>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</si>
  <si>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</si>
  <si>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</si>
  <si>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</si>
  <si>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</si>
  <si>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</si>
  <si>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</si>
  <si>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</si>
  <si>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</si>
  <si>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</si>
  <si>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</si>
  <si>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</si>
  <si>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</si>
  <si>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</si>
  <si>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</si>
  <si>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</si>
  <si>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</si>
  <si>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</si>
  <si>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</si>
  <si>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</si>
  <si>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</si>
  <si>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</si>
  <si>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</si>
  <si>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</si>
  <si>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</si>
  <si>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</si>
  <si>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</si>
  <si>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</si>
  <si>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</si>
  <si>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</si>
  <si>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</si>
  <si>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</si>
  <si>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</si>
  <si>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</si>
  <si>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</si>
  <si>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</si>
  <si>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</si>
  <si>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</si>
  <si>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</si>
  <si>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</si>
  <si>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</si>
  <si>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</si>
  <si>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</si>
  <si>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</si>
  <si>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</si>
  <si>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</si>
  <si>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</si>
  <si>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</si>
  <si>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</si>
  <si>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</si>
  <si>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</si>
  <si>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</si>
  <si>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</si>
  <si>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</si>
  <si>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</si>
  <si>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</si>
  <si>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</si>
  <si>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</si>
  <si>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</si>
  <si>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</si>
  <si>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</si>
  <si>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</si>
  <si>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</si>
  <si>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</si>
  <si>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</si>
  <si>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</si>
  <si>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</si>
  <si>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</si>
  <si>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</si>
  <si>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</si>
  <si>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</si>
  <si>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</si>
  <si>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</si>
  <si>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</si>
  <si>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</si>
  <si>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</si>
  <si>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</si>
  <si>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</si>
  <si>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</si>
  <si>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</si>
  <si>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</si>
  <si>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</si>
  <si>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</si>
  <si>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</si>
  <si>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</si>
  <si>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</si>
  <si>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</si>
  <si>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</si>
  <si>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</si>
  <si>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</si>
  <si>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</si>
  <si>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</si>
  <si>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</si>
  <si>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</si>
  <si>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</si>
  <si>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</si>
  <si>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</si>
  <si>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</si>
  <si>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</si>
  <si>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</si>
  <si>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</si>
  <si>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</si>
  <si>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</si>
  <si>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</si>
  <si>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</si>
  <si>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</si>
  <si>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</si>
  <si>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</si>
  <si>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</si>
  <si>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</si>
  <si>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</si>
  <si>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</si>
  <si>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</si>
  <si>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</si>
  <si>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</si>
  <si>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</si>
  <si>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</si>
  <si>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</si>
  <si>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</si>
  <si>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</si>
  <si>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</si>
  <si>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</si>
  <si>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</si>
  <si>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</si>
  <si>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</si>
  <si>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</si>
  <si>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</si>
  <si>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</si>
  <si>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</si>
  <si>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</si>
  <si>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</si>
  <si>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</si>
  <si>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</si>
  <si>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</si>
  <si>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</si>
  <si>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</si>
  <si>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</si>
  <si>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</si>
  <si>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</si>
  <si>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</si>
  <si>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</si>
  <si>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</si>
  <si>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</si>
  <si>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</si>
  <si>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</si>
  <si>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</si>
  <si>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</si>
  <si>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</si>
  <si>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</si>
  <si>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</si>
  <si>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</si>
  <si>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</si>
  <si>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</si>
  <si>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</si>
  <si>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</si>
  <si>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</si>
  <si>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</si>
  <si>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</si>
  <si>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</si>
  <si>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</si>
  <si>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</si>
  <si>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</si>
  <si>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</si>
  <si>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</si>
  <si>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</si>
  <si>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</si>
  <si>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</si>
  <si>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</si>
  <si>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</si>
  <si>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</si>
  <si>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</si>
  <si>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</si>
  <si>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</si>
  <si>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</si>
  <si>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</si>
  <si>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</si>
  <si>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</si>
  <si>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</si>
  <si>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</si>
  <si>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</si>
  <si>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</si>
  <si>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</si>
  <si>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</si>
  <si>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</si>
  <si>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</si>
  <si>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</si>
  <si>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</si>
  <si>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</si>
  <si>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</si>
  <si>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</si>
  <si>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</si>
  <si>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</si>
  <si>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</si>
  <si>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</si>
  <si>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</si>
  <si>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</si>
  <si>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</si>
  <si>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</si>
  <si>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</si>
  <si>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</si>
  <si>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</si>
  <si>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</si>
  <si>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</si>
  <si>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</si>
  <si>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</si>
  <si>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</si>
  <si>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</si>
  <si>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</si>
  <si>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</si>
  <si>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</si>
  <si>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</si>
  <si>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</si>
  <si>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</si>
  <si>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</si>
  <si>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</si>
  <si>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</si>
  <si>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</si>
  <si>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</si>
  <si>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</si>
  <si>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</si>
  <si>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</si>
  <si>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</si>
  <si>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</si>
  <si>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</si>
  <si>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</si>
  <si>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</si>
  <si>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</si>
  <si>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</si>
  <si>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</si>
  <si>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</si>
  <si>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</si>
  <si>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</si>
  <si>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</si>
  <si>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</si>
  <si>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</si>
  <si>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</si>
  <si>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</si>
  <si>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</si>
  <si>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</si>
  <si>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</si>
  <si>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</si>
  <si>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</si>
  <si>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</si>
  <si>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</si>
  <si>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</si>
  <si>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</si>
  <si>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</si>
  <si>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</si>
  <si>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</si>
  <si>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</si>
  <si>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</si>
  <si>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</si>
  <si>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</si>
  <si>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</si>
  <si>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</si>
  <si>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</si>
  <si>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</si>
  <si>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</si>
  <si>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</si>
  <si>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</si>
  <si>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</si>
  <si>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</si>
  <si>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</si>
  <si>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</si>
  <si>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</si>
  <si>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</si>
  <si>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</si>
  <si>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</si>
  <si>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</si>
  <si>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</si>
  <si>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</si>
  <si>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</si>
  <si>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</si>
  <si>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</si>
  <si>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</si>
  <si>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</si>
  <si>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</si>
  <si>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</si>
  <si>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</si>
  <si>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</si>
  <si>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</si>
  <si>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</si>
  <si>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</si>
  <si>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</si>
  <si>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</si>
  <si>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</si>
  <si>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</si>
  <si>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</si>
  <si>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</si>
  <si>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</si>
  <si>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</si>
  <si>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</si>
  <si>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</si>
  <si>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</si>
  <si>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</si>
  <si>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</si>
  <si>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</si>
  <si>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</si>
  <si>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</si>
  <si>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</si>
  <si>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</si>
  <si>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</si>
  <si>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</si>
  <si>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</si>
  <si>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</si>
  <si>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</si>
  <si>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</si>
  <si>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</si>
  <si>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</si>
  <si>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</si>
  <si>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</si>
  <si>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</si>
  <si>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</si>
  <si>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</si>
  <si>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</si>
  <si>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</si>
  <si>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</si>
  <si>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</si>
  <si>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</si>
  <si>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</si>
  <si>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</si>
  <si>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</si>
  <si>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</si>
  <si>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</si>
  <si>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</si>
  <si>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</si>
  <si>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</si>
  <si>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</si>
  <si>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</si>
  <si>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</si>
  <si>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</si>
  <si>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</si>
  <si>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</si>
  <si>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</si>
  <si>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</si>
  <si>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</si>
  <si>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</si>
  <si>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</si>
  <si>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</si>
  <si>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</si>
  <si>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</si>
  <si>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</si>
  <si>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</si>
  <si>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</si>
  <si>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</si>
  <si>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</si>
  <si>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</si>
  <si>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</si>
  <si>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</si>
  <si>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</si>
  <si>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</si>
  <si>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</si>
  <si>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</si>
  <si>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</si>
  <si>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</si>
  <si>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</si>
  <si>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</si>
  <si>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</si>
  <si>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</si>
  <si>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</si>
  <si>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</si>
  <si>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</si>
  <si>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</si>
  <si>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</si>
  <si>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</si>
  <si>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</si>
  <si>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</si>
  <si>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</si>
  <si>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</si>
  <si>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</si>
  <si>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</si>
  <si>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</si>
  <si>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</si>
  <si>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</si>
  <si>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</si>
  <si>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</si>
  <si>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</si>
  <si>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</si>
  <si>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</si>
  <si>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</si>
  <si>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</si>
  <si>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</si>
  <si>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</si>
  <si>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</si>
  <si>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</si>
  <si>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</si>
  <si>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</si>
  <si>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</si>
  <si>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</si>
  <si>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</si>
  <si>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</si>
  <si>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</si>
  <si>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</si>
  <si>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</si>
  <si>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</si>
  <si>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</si>
  <si>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</si>
  <si>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</si>
  <si>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</si>
  <si>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</si>
  <si>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</si>
  <si>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</si>
  <si>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</si>
  <si>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</si>
  <si>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</si>
  <si>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</si>
  <si>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</si>
  <si>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</si>
  <si>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</si>
  <si>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</si>
  <si>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</si>
  <si>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</si>
  <si>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</si>
  <si>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</si>
  <si>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</si>
  <si>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</si>
  <si>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</si>
  <si>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</si>
  <si>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</si>
  <si>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</si>
  <si>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</si>
  <si>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</si>
  <si>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</si>
  <si>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</si>
  <si>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</si>
  <si>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</si>
  <si>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</si>
  <si>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</si>
  <si>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</si>
  <si>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</si>
  <si>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</si>
  <si>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</si>
  <si>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</si>
  <si>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</si>
  <si>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</si>
  <si>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</si>
  <si>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</si>
  <si>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</si>
  <si>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</si>
  <si>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</si>
  <si>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</si>
  <si>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</si>
  <si>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</si>
  <si>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</si>
  <si>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</si>
  <si>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</si>
  <si>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</si>
  <si>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</si>
  <si>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</si>
  <si>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</si>
  <si>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</si>
  <si>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</si>
  <si>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</si>
  <si>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</si>
  <si>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</si>
  <si>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</si>
  <si>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</si>
  <si>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</si>
  <si>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</si>
  <si>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</si>
  <si>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</si>
  <si>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</si>
  <si>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</si>
  <si>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</si>
  <si>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</si>
  <si>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</si>
  <si>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</si>
  <si>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</si>
  <si>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</si>
  <si>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</si>
  <si>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</si>
  <si>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</si>
  <si>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</si>
  <si>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</si>
  <si>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</si>
  <si>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</si>
  <si>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</si>
  <si>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</si>
  <si>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</si>
  <si>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</si>
  <si>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</si>
  <si>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</si>
  <si>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</si>
  <si>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</si>
  <si>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</si>
  <si>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</si>
  <si>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</si>
  <si>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</si>
  <si>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</si>
  <si>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</si>
  <si>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</si>
  <si>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</si>
  <si>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</si>
  <si>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</si>
  <si>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</si>
  <si>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</si>
  <si>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</si>
  <si>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</si>
  <si>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</si>
  <si>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</si>
  <si>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</si>
  <si>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</si>
  <si>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</si>
  <si>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</si>
  <si>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</si>
  <si>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</si>
  <si>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</si>
  <si>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</si>
  <si>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</si>
  <si>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</si>
  <si>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</si>
  <si>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</si>
  <si>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</si>
  <si>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</si>
  <si>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</si>
  <si>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</si>
  <si>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</si>
  <si>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</si>
  <si>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</si>
  <si>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</si>
  <si>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</si>
  <si>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</si>
  <si>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</si>
  <si>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</si>
  <si>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</si>
  <si>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</si>
  <si>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</si>
  <si>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</si>
  <si>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</si>
  <si>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</si>
  <si>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</si>
  <si>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</si>
  <si>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</si>
  <si>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</si>
  <si>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</si>
  <si>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</si>
  <si>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</si>
  <si>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</si>
  <si>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</si>
  <si>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</si>
  <si>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</si>
  <si>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</si>
  <si>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</si>
  <si>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</si>
  <si>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</si>
  <si>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</si>
  <si>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</si>
  <si>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</si>
  <si>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</si>
  <si>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</si>
  <si>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</si>
  <si>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</si>
  <si>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</si>
  <si>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</si>
  <si>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</si>
  <si>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</si>
  <si>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</si>
  <si>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</si>
  <si>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</si>
  <si>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</si>
  <si>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</si>
  <si>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</si>
  <si>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</si>
  <si>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</si>
  <si>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</si>
  <si>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</si>
  <si>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</si>
  <si>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</si>
  <si>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</si>
  <si>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</si>
  <si>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</si>
  <si>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</si>
  <si>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</si>
  <si>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</si>
  <si>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</si>
  <si>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</si>
  <si>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</si>
  <si>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</si>
  <si>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</si>
  <si>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</si>
  <si>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</si>
  <si>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</si>
  <si>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</si>
  <si>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</si>
  <si>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</si>
  <si>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</si>
  <si>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</si>
  <si>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</si>
  <si>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</si>
  <si>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</si>
  <si>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</si>
  <si>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</si>
  <si>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</si>
  <si>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</si>
  <si>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</si>
  <si>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</si>
  <si>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</si>
  <si>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</si>
  <si>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</si>
  <si>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</si>
  <si>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</si>
  <si>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</si>
  <si>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</si>
  <si>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</si>
  <si>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</si>
  <si>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</si>
  <si>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</si>
  <si>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</si>
  <si>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</si>
  <si>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</si>
  <si>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</si>
  <si>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</si>
  <si>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</si>
  <si>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</si>
  <si>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</si>
  <si>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</si>
  <si>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</si>
  <si>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</si>
  <si>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</si>
  <si>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</si>
  <si>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</si>
  <si>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</si>
  <si>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</si>
  <si>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</si>
  <si>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</si>
  <si>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</si>
  <si>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</si>
  <si>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</si>
  <si>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</si>
  <si>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</si>
  <si>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</si>
  <si>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</si>
  <si>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</si>
  <si>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</si>
  <si>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</si>
  <si>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</si>
  <si>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</si>
  <si>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</si>
  <si>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</si>
  <si>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</si>
  <si>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</si>
  <si>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</si>
  <si>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</si>
  <si>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</si>
  <si>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</si>
  <si>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</si>
  <si>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</si>
  <si>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</si>
  <si>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</si>
  <si>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</si>
  <si>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</si>
  <si>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</si>
  <si>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</si>
  <si>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</si>
  <si>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</si>
  <si>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</si>
  <si>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</si>
  <si>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</si>
  <si>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</si>
  <si>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</si>
  <si>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</si>
  <si>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</si>
  <si>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</si>
  <si>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</si>
  <si>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</si>
  <si>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</si>
  <si>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</si>
  <si>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</si>
  <si>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</si>
  <si>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</si>
  <si>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</si>
  <si>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</si>
  <si>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</si>
  <si>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</si>
  <si>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</si>
  <si>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</si>
  <si>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</si>
  <si>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</si>
  <si>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</si>
  <si>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</si>
  <si>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</si>
  <si>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</si>
  <si>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</si>
  <si>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</si>
  <si>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</si>
  <si>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</si>
  <si>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</si>
  <si>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</si>
  <si>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</si>
  <si>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</si>
  <si>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</si>
  <si>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</si>
  <si>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</si>
  <si>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</si>
  <si>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</si>
  <si>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</si>
  <si>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</si>
  <si>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</si>
  <si>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</si>
  <si>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</si>
  <si>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</si>
  <si>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</si>
  <si>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</si>
  <si>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</si>
  <si>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</si>
  <si>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</si>
  <si>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</si>
  <si>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</si>
  <si>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</si>
  <si>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</si>
  <si>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</si>
  <si>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</si>
  <si>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</si>
  <si>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</si>
  <si>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</si>
  <si>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</si>
  <si>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</si>
  <si>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</si>
  <si>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</si>
  <si>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</si>
  <si>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</si>
  <si>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</si>
  <si>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</si>
  <si>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</si>
  <si>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</si>
  <si>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</si>
  <si>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</si>
  <si>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</si>
  <si>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</si>
  <si>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</si>
  <si>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</si>
  <si>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</si>
  <si>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</si>
  <si>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</si>
  <si>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</si>
  <si>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</si>
  <si>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</si>
  <si>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</si>
  <si>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</si>
  <si>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</si>
  <si>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</si>
  <si>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</si>
  <si>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</si>
  <si>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</si>
  <si>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</si>
  <si>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</si>
  <si>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</si>
  <si>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</si>
  <si>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</si>
  <si>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</si>
  <si>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</si>
  <si>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</si>
  <si>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</si>
  <si>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</si>
  <si>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</si>
  <si>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</si>
  <si>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</si>
  <si>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</si>
  <si>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</si>
  <si>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</si>
  <si>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</si>
  <si>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</si>
  <si>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</si>
  <si>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</si>
  <si>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</si>
  <si>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</si>
  <si>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</si>
  <si>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</si>
  <si>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</si>
  <si>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</si>
  <si>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</si>
  <si>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</si>
  <si>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</si>
  <si>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</si>
  <si>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</si>
  <si>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</si>
  <si>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</si>
  <si>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</si>
  <si>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</si>
  <si>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</si>
  <si>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</si>
  <si>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</si>
  <si>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</si>
  <si>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</si>
  <si>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</si>
  <si>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</si>
  <si>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</si>
  <si>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</si>
  <si>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</si>
  <si>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</si>
  <si>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</si>
  <si>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</si>
  <si>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</si>
  <si>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</si>
  <si>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</si>
  <si>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</si>
  <si>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</si>
  <si>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</si>
  <si>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</si>
  <si>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</si>
  <si>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</si>
  <si>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</si>
  <si>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</si>
  <si>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</si>
  <si>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</si>
  <si>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</si>
  <si>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</si>
  <si>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</si>
  <si>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</si>
  <si>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</si>
  <si>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</si>
  <si>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</si>
  <si>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</si>
  <si>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</si>
  <si>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</si>
  <si>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</si>
  <si>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</si>
  <si>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</si>
  <si>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</si>
  <si>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</si>
  <si>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</si>
  <si>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</si>
  <si>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</si>
  <si>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</si>
  <si>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</si>
  <si>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</si>
  <si>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</si>
  <si>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</si>
  <si>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</si>
  <si>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</si>
  <si>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</si>
  <si>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</si>
  <si>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</si>
  <si>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</si>
  <si>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</si>
  <si>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</si>
  <si>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</si>
  <si>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</si>
  <si>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</si>
  <si>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</si>
  <si>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</si>
  <si>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</si>
  <si>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</si>
  <si>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</si>
  <si>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</si>
  <si>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</si>
  <si>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</si>
  <si>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</si>
  <si>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</si>
  <si>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</si>
  <si>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</si>
  <si>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</si>
  <si>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</si>
  <si>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</si>
  <si>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</si>
  <si>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</si>
  <si>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</si>
  <si>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</si>
  <si>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</si>
  <si>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</si>
  <si>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</si>
  <si>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</si>
  <si>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</si>
  <si>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</si>
  <si>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</si>
  <si>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</si>
  <si>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</si>
  <si>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</si>
  <si>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</si>
  <si>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</si>
  <si>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</si>
  <si>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</si>
  <si>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</si>
  <si>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</si>
  <si>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</si>
  <si>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</si>
  <si>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</si>
  <si>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</si>
  <si>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</si>
  <si>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</si>
  <si>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</si>
  <si>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</si>
  <si>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</si>
  <si>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</si>
  <si>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</si>
  <si>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</si>
  <si>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</si>
  <si>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</si>
  <si>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</si>
  <si>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</si>
  <si>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</si>
  <si>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</si>
  <si>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</si>
  <si>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</si>
  <si>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</si>
  <si>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</si>
  <si>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</si>
  <si>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</si>
  <si>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</si>
  <si>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</si>
  <si>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</si>
  <si>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</si>
  <si>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</si>
  <si>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</si>
  <si>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</si>
  <si>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</si>
  <si>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</si>
  <si>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</si>
  <si>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</si>
  <si>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</si>
  <si>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</si>
  <si>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</si>
  <si>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</si>
  <si>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</si>
  <si>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</si>
  <si>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</si>
  <si>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</si>
  <si>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</si>
  <si>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</si>
  <si>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</si>
  <si>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</si>
  <si>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</si>
  <si>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</si>
  <si>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</si>
  <si>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</si>
  <si>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</si>
  <si>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</si>
  <si>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</si>
  <si>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</si>
  <si>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</si>
  <si>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</si>
  <si>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</si>
  <si>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</si>
  <si>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</si>
  <si>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</si>
  <si>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</si>
  <si>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</si>
  <si>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</si>
  <si>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</si>
  <si>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</si>
  <si>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</si>
  <si>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</si>
  <si>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</si>
  <si>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</si>
  <si>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</si>
  <si>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</si>
  <si>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</si>
  <si>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</si>
  <si>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</si>
  <si>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</si>
  <si>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</si>
  <si>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</si>
  <si>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</si>
  <si>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</si>
  <si>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</si>
  <si>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</si>
  <si>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</si>
  <si>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</si>
  <si>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</si>
  <si>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</si>
  <si>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</si>
  <si>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</si>
  <si>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</si>
  <si>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</si>
  <si>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</si>
  <si>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</si>
  <si>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</si>
  <si>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</si>
  <si>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</si>
  <si>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</si>
  <si>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</si>
  <si>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</si>
  <si>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</si>
  <si>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</si>
  <si>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</si>
  <si>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</si>
  <si>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</si>
  <si>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</si>
  <si>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</si>
  <si>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</si>
  <si>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</si>
  <si>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</si>
  <si>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</si>
  <si>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</si>
  <si>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</si>
  <si>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</si>
  <si>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</si>
  <si>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</si>
  <si>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</si>
  <si>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</si>
  <si>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</si>
  <si>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</si>
  <si>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</si>
  <si>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</si>
  <si>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</si>
  <si>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</si>
  <si>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</si>
  <si>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</si>
  <si>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</si>
  <si>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</si>
  <si>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</si>
  <si>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</si>
  <si>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</si>
  <si>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</si>
  <si>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</si>
  <si>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</si>
  <si>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</si>
  <si>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</si>
  <si>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</si>
  <si>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</si>
  <si>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</si>
  <si>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</si>
  <si>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</si>
  <si>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</si>
  <si>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</si>
  <si>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</si>
  <si>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</si>
  <si>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</si>
  <si>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</si>
  <si>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</si>
  <si>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</si>
  <si>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</si>
  <si>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</si>
  <si>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</si>
  <si>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</si>
  <si>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</si>
  <si>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</si>
  <si>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</si>
  <si>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</si>
  <si>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</si>
  <si>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</si>
  <si>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</si>
  <si>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</si>
  <si>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</si>
  <si>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</si>
  <si>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</si>
  <si>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</si>
  <si>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</si>
  <si>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</si>
  <si>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</si>
  <si>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</si>
  <si>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</si>
  <si>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</si>
  <si>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</si>
  <si>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</si>
  <si>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</si>
  <si>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</si>
  <si>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</si>
  <si>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</si>
  <si>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</si>
  <si>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</si>
  <si>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</si>
  <si>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</si>
  <si>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</si>
  <si>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</si>
  <si>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</si>
  <si>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</si>
  <si>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</si>
  <si>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</si>
  <si>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</si>
  <si>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</si>
  <si>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</si>
  <si>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</si>
  <si>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</si>
  <si>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</si>
  <si>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</si>
  <si>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</si>
  <si>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</si>
  <si>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</si>
  <si>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</si>
  <si>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</si>
  <si>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</si>
  <si>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</si>
  <si>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</si>
  <si>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</si>
  <si>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</si>
  <si>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</si>
  <si>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</si>
  <si>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</si>
  <si>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</si>
  <si>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</si>
  <si>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</si>
  <si>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</si>
  <si>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</si>
  <si>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</si>
  <si>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</si>
  <si>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</si>
  <si>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</si>
  <si>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</si>
  <si>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</si>
  <si>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</si>
  <si>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</si>
  <si>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</si>
  <si>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</si>
  <si>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</si>
  <si>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</si>
  <si>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</si>
  <si>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</si>
  <si>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</si>
  <si>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</si>
  <si>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</si>
  <si>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</si>
  <si>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</si>
  <si>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</si>
  <si>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</si>
  <si>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</si>
  <si>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</si>
  <si>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</si>
  <si>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</si>
  <si>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</si>
  <si>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</si>
  <si>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</si>
  <si>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</si>
  <si>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</si>
  <si>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</si>
  <si>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</si>
  <si>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</si>
  <si>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</si>
  <si>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</si>
  <si>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</si>
  <si>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</si>
  <si>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</si>
  <si>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</si>
  <si>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</si>
  <si>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</si>
  <si>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</si>
  <si>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</si>
  <si>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</si>
  <si>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</si>
  <si>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</si>
  <si>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</si>
  <si>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</si>
  <si>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</si>
  <si>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</si>
  <si>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</si>
  <si>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</si>
  <si>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</si>
  <si>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</si>
  <si>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</si>
  <si>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</si>
  <si>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</si>
  <si>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</si>
  <si>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</si>
  <si>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</si>
  <si>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</si>
  <si>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</si>
  <si>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</si>
  <si>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</si>
  <si>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</si>
  <si>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</si>
  <si>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</si>
  <si>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</si>
  <si>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</si>
  <si>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</si>
  <si>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</si>
  <si>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</si>
  <si>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</si>
  <si>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</si>
  <si>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</si>
  <si>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</si>
  <si>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</si>
  <si>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</si>
  <si>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</si>
  <si>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</si>
  <si>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</si>
  <si>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</si>
  <si>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</si>
  <si>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</si>
  <si>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</si>
  <si>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</si>
  <si>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</si>
  <si>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</si>
  <si>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</si>
  <si>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</si>
  <si>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</si>
  <si>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</si>
  <si>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</si>
  <si>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</si>
  <si>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</si>
  <si>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</si>
  <si>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</si>
  <si>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</si>
  <si>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</si>
  <si>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</si>
  <si>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</si>
  <si>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</si>
  <si>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</si>
  <si>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</si>
  <si>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</si>
  <si>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</si>
  <si>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</si>
  <si>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</si>
  <si>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</si>
  <si>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</si>
  <si>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</si>
  <si>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</si>
  <si>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</si>
  <si>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</si>
  <si>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</si>
  <si>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</si>
  <si>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</si>
  <si>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</si>
  <si>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</si>
  <si>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</si>
  <si>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</si>
  <si>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</si>
  <si>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</si>
  <si>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</si>
  <si>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</si>
  <si>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</si>
  <si>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</si>
  <si>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</si>
  <si>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</si>
  <si>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</si>
  <si>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</si>
  <si>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</si>
  <si>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</si>
  <si>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</si>
  <si>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</si>
  <si>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</si>
  <si>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</si>
  <si>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</si>
  <si>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</si>
  <si>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</si>
  <si>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</si>
  <si>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</si>
  <si>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</si>
  <si>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</si>
  <si>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</si>
  <si>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</si>
  <si>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</si>
  <si>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</si>
  <si>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</si>
  <si>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</si>
  <si>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</si>
  <si>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</si>
  <si>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</si>
  <si>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</si>
  <si>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</si>
  <si>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</si>
  <si>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</si>
  <si>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</si>
  <si>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</si>
  <si>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</si>
  <si>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</si>
  <si>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</si>
  <si>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</si>
  <si>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</si>
  <si>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</si>
  <si>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</si>
  <si>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</si>
  <si>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</si>
  <si>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</si>
  <si>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</si>
  <si>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</si>
  <si>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</si>
  <si>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</si>
  <si>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</si>
  <si>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</si>
  <si>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</si>
  <si>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</si>
  <si>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</si>
  <si>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</si>
  <si>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</si>
  <si>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</si>
  <si>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</si>
  <si>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</si>
  <si>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</si>
  <si>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</si>
  <si>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</si>
  <si>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</si>
  <si>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</si>
  <si>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</si>
  <si>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</si>
  <si>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</si>
  <si>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</si>
  <si>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</si>
  <si>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</si>
  <si>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</si>
  <si>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</si>
  <si>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</si>
  <si>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</si>
  <si>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</si>
  <si>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</si>
  <si>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</si>
  <si>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</si>
  <si>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</si>
  <si>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</si>
  <si>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</si>
  <si>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</si>
  <si>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</si>
  <si>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</si>
  <si>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</si>
  <si>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</si>
  <si>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</si>
  <si>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</si>
  <si>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</si>
  <si>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</si>
  <si>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</si>
  <si>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</si>
  <si>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</si>
  <si>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</si>
  <si>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</si>
  <si>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</si>
  <si>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</si>
  <si>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</si>
  <si>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</si>
  <si>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</si>
  <si>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</si>
  <si>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</si>
  <si>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</si>
  <si>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</si>
  <si>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</si>
  <si>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</si>
  <si>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</si>
  <si>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</si>
  <si>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</si>
  <si>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</si>
  <si>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</si>
  <si>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</si>
  <si>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</si>
  <si>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</si>
  <si>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</si>
  <si>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</si>
  <si>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</si>
  <si>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</si>
  <si>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</si>
  <si>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</si>
  <si>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</si>
  <si>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</si>
  <si>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</si>
  <si>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</si>
  <si>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</si>
  <si>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</si>
  <si>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</si>
  <si>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</si>
  <si>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</si>
  <si>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</si>
  <si>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</si>
  <si>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</si>
  <si>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</si>
  <si>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</si>
  <si>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</si>
  <si>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</si>
  <si>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</si>
  <si>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</si>
  <si>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</si>
  <si>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</si>
  <si>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</si>
  <si>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</si>
  <si>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</si>
  <si>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</si>
  <si>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</si>
  <si>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</si>
  <si>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</si>
  <si>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</si>
  <si>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</si>
  <si>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</si>
  <si>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</si>
  <si>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</si>
  <si>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</si>
  <si>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</si>
  <si>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</si>
  <si>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</si>
  <si>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</si>
  <si>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</si>
  <si>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</si>
  <si>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</si>
  <si>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</si>
  <si>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</si>
  <si>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</si>
  <si>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</si>
  <si>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</si>
  <si>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</si>
  <si>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</si>
  <si>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</si>
  <si>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</si>
  <si>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</si>
  <si>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</si>
  <si>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</si>
  <si>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</si>
  <si>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</si>
  <si>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</si>
  <si>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</si>
  <si>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</si>
  <si>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</si>
  <si>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</si>
  <si>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</si>
  <si>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</si>
  <si>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</si>
  <si>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</si>
  <si>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</si>
  <si>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</si>
  <si>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</si>
  <si>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</si>
  <si>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</si>
  <si>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</si>
  <si>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</si>
  <si>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</si>
  <si>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</si>
  <si>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</si>
  <si>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</si>
  <si>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</si>
  <si>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</si>
  <si>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</si>
  <si>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</si>
  <si>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</si>
  <si>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</si>
  <si>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</si>
  <si>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</si>
  <si>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</si>
  <si>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</si>
  <si>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</si>
  <si>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</si>
  <si>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</si>
  <si>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</si>
  <si>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</si>
  <si>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</si>
  <si>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</si>
  <si>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</si>
  <si>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</si>
  <si>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</si>
  <si>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</si>
  <si>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</si>
  <si>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</si>
  <si>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</si>
  <si>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</si>
  <si>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</si>
  <si>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</si>
  <si>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</si>
  <si>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</si>
  <si>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</si>
  <si>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</si>
  <si>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</si>
  <si>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</si>
  <si>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</si>
  <si>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</si>
  <si>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</si>
  <si>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</si>
  <si>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</si>
  <si>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</si>
  <si>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</si>
  <si>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</si>
  <si>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</si>
  <si>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</si>
  <si>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</si>
  <si>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</si>
  <si>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</si>
  <si>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</si>
  <si>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</si>
  <si>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</si>
  <si>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</si>
  <si>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</si>
  <si>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</si>
  <si>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</si>
  <si>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</si>
  <si>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</si>
  <si>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</si>
  <si>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</si>
  <si>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</si>
  <si>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</si>
  <si>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</si>
  <si>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</si>
  <si>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</si>
  <si>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</si>
  <si>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</si>
  <si>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</si>
  <si>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</si>
  <si>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</si>
  <si>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</si>
  <si>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</si>
  <si>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</si>
  <si>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</si>
  <si>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</si>
  <si>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</si>
  <si>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</si>
  <si>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</si>
  <si>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</si>
  <si>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</si>
  <si>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</si>
  <si>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</si>
  <si>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</si>
  <si>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</si>
  <si>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</si>
  <si>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</si>
  <si>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</si>
  <si>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</si>
  <si>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</si>
  <si>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</si>
  <si>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</si>
  <si>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</si>
  <si>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</si>
  <si>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</si>
  <si>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</si>
  <si>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</si>
  <si>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</si>
  <si>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</si>
  <si>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</si>
  <si>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</si>
  <si>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</si>
  <si>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</si>
  <si>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</si>
  <si>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</si>
  <si>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</si>
  <si>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</si>
  <si>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</si>
  <si>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</si>
  <si>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</si>
  <si>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</si>
  <si>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</si>
  <si>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</si>
  <si>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</si>
  <si>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</si>
  <si>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</si>
  <si>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</si>
  <si>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</si>
  <si>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</si>
  <si>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</si>
  <si>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</si>
  <si>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</si>
  <si>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</si>
  <si>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</si>
  <si>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</si>
  <si>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</si>
  <si>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</si>
  <si>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</si>
  <si>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</si>
  <si>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</si>
  <si>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</si>
  <si>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</si>
  <si>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</si>
  <si>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</si>
  <si>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</si>
  <si>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</si>
  <si>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</si>
  <si>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</si>
  <si>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</si>
  <si>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</si>
  <si>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</si>
  <si>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</si>
  <si>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</si>
  <si>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</si>
  <si>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</si>
  <si>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</si>
  <si>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</si>
  <si>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</si>
  <si>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</si>
  <si>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</si>
  <si>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</si>
  <si>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</si>
  <si>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</si>
  <si>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</si>
  <si>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</si>
  <si>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</si>
  <si>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</si>
  <si>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</si>
  <si>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</si>
  <si>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</si>
  <si>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</si>
  <si>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</si>
  <si>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</si>
  <si>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</si>
  <si>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</si>
  <si>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</si>
  <si>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</si>
  <si>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</si>
  <si>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</si>
  <si>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</si>
  <si>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</si>
  <si>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</si>
  <si>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</si>
  <si>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</si>
  <si>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</si>
  <si>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</si>
  <si>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</si>
  <si>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</si>
  <si>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</si>
  <si>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</si>
  <si>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</si>
  <si>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</si>
  <si>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</si>
  <si>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</si>
  <si>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</si>
  <si>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</si>
  <si>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</si>
  <si>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</si>
  <si>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</si>
  <si>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</si>
  <si>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</si>
  <si>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</si>
  <si>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</si>
  <si>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</si>
  <si>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</si>
  <si>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</si>
  <si>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</si>
  <si>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</si>
  <si>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</si>
  <si>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</si>
  <si>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</si>
  <si>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</si>
  <si>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</si>
  <si>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</si>
  <si>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</si>
  <si>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</si>
  <si>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</si>
  <si>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</si>
  <si>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</si>
  <si>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</si>
  <si>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</si>
  <si>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</si>
  <si>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</si>
  <si>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</si>
  <si>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</si>
  <si>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</si>
  <si>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</si>
  <si>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</si>
  <si>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</si>
  <si>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</si>
  <si>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</si>
  <si>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</si>
  <si>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</si>
  <si>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</si>
  <si>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</si>
  <si>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</si>
  <si>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</si>
  <si>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</si>
  <si>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</si>
  <si>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</si>
  <si>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</si>
  <si>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</si>
  <si>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</si>
  <si>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</si>
  <si>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</si>
  <si>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</si>
  <si>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</si>
  <si>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</si>
  <si>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</si>
  <si>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</si>
  <si>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</si>
  <si>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</si>
  <si>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</si>
  <si>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</si>
  <si>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</si>
  <si>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</si>
  <si>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</si>
  <si>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</si>
  <si>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</si>
  <si>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</si>
  <si>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</si>
  <si>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</si>
  <si>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</si>
  <si>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</si>
  <si>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</si>
  <si>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</si>
  <si>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</si>
  <si>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</si>
  <si>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</si>
  <si>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</si>
  <si>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</si>
  <si>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</si>
  <si>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</si>
  <si>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</si>
  <si>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</si>
  <si>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</si>
  <si>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</si>
  <si>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</si>
  <si>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</si>
  <si>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</si>
  <si>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</si>
  <si>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</si>
  <si>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</si>
  <si>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</si>
  <si>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</si>
  <si>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</si>
  <si>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</si>
  <si>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</si>
  <si>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</si>
  <si>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</si>
  <si>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</si>
  <si>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</si>
  <si>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</si>
  <si>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</si>
  <si>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</si>
  <si>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</si>
  <si>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</si>
  <si>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</si>
  <si>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</si>
  <si>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</si>
  <si>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</si>
  <si>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</si>
  <si>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</si>
  <si>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</si>
  <si>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</si>
  <si>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</si>
  <si>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</si>
  <si>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</si>
  <si>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</si>
  <si>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</si>
  <si>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</si>
  <si>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</si>
  <si>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</si>
  <si>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</si>
  <si>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</si>
  <si>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</si>
  <si>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</si>
  <si>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</si>
  <si>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</si>
  <si>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</si>
  <si>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</si>
  <si>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</si>
  <si>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</si>
  <si>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</si>
  <si>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</si>
  <si>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</si>
  <si>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</si>
  <si>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</si>
  <si>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</si>
  <si>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</si>
  <si>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</si>
  <si>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</si>
  <si>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</si>
  <si>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</si>
  <si>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</si>
  <si>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</si>
  <si>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</si>
  <si>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</si>
  <si>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</si>
  <si>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</si>
  <si>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</si>
  <si>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</si>
  <si>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</si>
  <si>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</si>
  <si>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</si>
  <si>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</si>
  <si>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</si>
  <si>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</si>
  <si>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</si>
  <si>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</si>
  <si>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</si>
  <si>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</si>
  <si>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</si>
  <si>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</si>
  <si>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</si>
  <si>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</si>
  <si>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</si>
  <si>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</si>
  <si>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</si>
  <si>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</si>
  <si>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</si>
  <si>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</si>
  <si>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</si>
  <si>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</si>
  <si>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</si>
  <si>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</si>
  <si>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</si>
  <si>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</si>
  <si>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</si>
  <si>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</si>
  <si>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</si>
  <si>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</si>
  <si>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</si>
  <si>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</si>
  <si>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</si>
  <si>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</si>
  <si>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</si>
  <si>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</si>
  <si>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</si>
  <si>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</si>
  <si>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</si>
  <si>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</si>
  <si>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</si>
  <si>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</si>
  <si>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</si>
  <si>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</si>
  <si>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</si>
  <si>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</si>
  <si>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</si>
  <si>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</si>
  <si>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</si>
  <si>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</si>
  <si>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</si>
  <si>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</si>
  <si>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</si>
  <si>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</si>
  <si>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</si>
  <si>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</si>
  <si>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</si>
  <si>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</si>
  <si>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</si>
  <si>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</si>
  <si>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</si>
  <si>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</si>
  <si>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</si>
  <si>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</si>
  <si>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</si>
  <si>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</si>
  <si>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</si>
  <si>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</si>
  <si>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</si>
  <si>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</si>
  <si>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</si>
  <si>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</si>
  <si>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</si>
  <si>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</si>
  <si>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</si>
  <si>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</si>
  <si>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</si>
  <si>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</si>
  <si>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</si>
  <si>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</si>
  <si>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</si>
  <si>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</si>
  <si>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</si>
  <si>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</si>
  <si>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</si>
  <si>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</si>
  <si>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</si>
  <si>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</si>
  <si>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</si>
  <si>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</si>
  <si>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</si>
  <si>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</si>
  <si>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</si>
  <si>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</si>
  <si>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</si>
  <si>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</si>
  <si>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</si>
  <si>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</si>
  <si>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</si>
  <si>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</si>
  <si>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</si>
  <si>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</si>
  <si>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</si>
  <si>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</si>
  <si>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</si>
  <si>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</si>
  <si>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</si>
  <si>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</si>
  <si>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</si>
  <si>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</si>
  <si>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</si>
  <si>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</si>
  <si>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</si>
  <si>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</si>
  <si>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</si>
  <si>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</si>
  <si>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</si>
  <si>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</si>
  <si>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</si>
  <si>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</si>
  <si>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</si>
  <si>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</si>
  <si>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</si>
  <si>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</si>
  <si>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</si>
  <si>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</si>
  <si>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</si>
  <si>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</si>
  <si>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</si>
  <si>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</si>
  <si>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</si>
  <si>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</si>
  <si>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</si>
  <si>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</si>
  <si>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</si>
  <si>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</si>
  <si>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</si>
  <si>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</si>
  <si>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</si>
  <si>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</si>
  <si>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</si>
  <si>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</si>
  <si>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</si>
  <si>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</si>
  <si>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</si>
  <si>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</si>
  <si>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</si>
  <si>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</si>
  <si>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</si>
  <si>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</si>
  <si>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</si>
  <si>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</si>
  <si>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</si>
  <si>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</si>
  <si>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</si>
  <si>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</si>
  <si>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</si>
  <si>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</si>
  <si>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</si>
  <si>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</si>
  <si>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</si>
  <si>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</si>
  <si>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</si>
  <si>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</si>
  <si>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</si>
  <si>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</si>
  <si>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</si>
  <si>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</si>
  <si>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</si>
  <si>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</si>
  <si>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</si>
  <si>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</si>
  <si>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</si>
  <si>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</si>
  <si>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</si>
  <si>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</si>
  <si>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</si>
  <si>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</si>
  <si>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</si>
  <si>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</si>
  <si>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</si>
  <si>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</si>
  <si>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</si>
  <si>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</si>
  <si>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</si>
  <si>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</si>
  <si>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</si>
  <si>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</si>
  <si>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</si>
  <si>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</si>
  <si>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</si>
  <si>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</si>
  <si>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</si>
  <si>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</si>
  <si>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</si>
  <si>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</si>
  <si>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</si>
  <si>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</si>
  <si>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</si>
  <si>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</si>
  <si>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</si>
  <si>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</si>
  <si>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</si>
  <si>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</si>
  <si>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</si>
  <si>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</si>
  <si>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</si>
  <si>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</si>
  <si>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</si>
  <si>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</si>
  <si>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</si>
  <si>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</si>
  <si>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</si>
  <si>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</si>
  <si>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</si>
  <si>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</si>
  <si>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</si>
  <si>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</si>
  <si>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</si>
  <si>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</si>
  <si>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</si>
  <si>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</si>
  <si>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</si>
  <si>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</si>
  <si>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</si>
  <si>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</si>
  <si>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</si>
  <si>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</si>
  <si>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</si>
  <si>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</si>
  <si>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</si>
  <si>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</si>
  <si>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</si>
  <si>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</si>
  <si>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</si>
  <si>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</si>
  <si>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</si>
  <si>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</si>
  <si>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</si>
  <si>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</si>
  <si>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</si>
  <si>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</si>
  <si>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</si>
  <si>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</si>
  <si>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</si>
  <si>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</si>
  <si>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</si>
  <si>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</si>
  <si>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</si>
  <si>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</si>
  <si>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</si>
  <si>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</si>
  <si>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</si>
  <si>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</si>
  <si>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</si>
  <si>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</si>
  <si>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</si>
  <si>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</si>
  <si>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</si>
  <si>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</si>
  <si>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</si>
  <si>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</si>
  <si>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</si>
  <si>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</si>
  <si>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</si>
  <si>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</si>
  <si>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</si>
  <si>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</si>
  <si>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</si>
  <si>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</si>
  <si>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</si>
  <si>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</si>
  <si>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</si>
  <si>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</si>
  <si>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</si>
  <si>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</si>
  <si>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</si>
  <si>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</si>
  <si>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</si>
  <si>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</si>
  <si>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</si>
  <si>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</si>
  <si>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</si>
  <si>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</si>
  <si>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</si>
  <si>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</si>
  <si>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</si>
  <si>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</si>
  <si>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</si>
  <si>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</si>
  <si>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</si>
  <si>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</si>
  <si>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</si>
  <si>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</si>
  <si>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</si>
  <si>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</si>
  <si>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</si>
  <si>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</si>
  <si>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</si>
  <si>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</si>
  <si>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</si>
  <si>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</si>
  <si>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</si>
  <si>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</si>
  <si>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</si>
  <si>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</si>
  <si>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</si>
  <si>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</si>
  <si>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</si>
  <si>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</si>
  <si>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</si>
  <si>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</si>
  <si>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</si>
  <si>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</si>
  <si>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</si>
  <si>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</si>
  <si>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</si>
  <si>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</si>
  <si>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</si>
  <si>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</si>
  <si>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</si>
  <si>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</si>
  <si>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</si>
  <si>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</si>
  <si>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</si>
  <si>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</si>
  <si>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</si>
  <si>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</si>
  <si>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</si>
  <si>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</si>
  <si>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</si>
  <si>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</si>
  <si>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</si>
  <si>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</si>
  <si>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</si>
  <si>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</si>
  <si>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</si>
  <si>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</si>
  <si>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</si>
  <si>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</si>
  <si>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</si>
  <si>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</si>
  <si>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</si>
  <si>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</si>
  <si>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</si>
  <si>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</si>
  <si>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</si>
  <si>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</si>
  <si>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</si>
  <si>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</si>
  <si>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</si>
  <si>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</si>
  <si>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</si>
  <si>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</si>
  <si>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</si>
  <si>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</si>
  <si>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</si>
  <si>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</si>
  <si>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</si>
  <si>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</si>
  <si>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</si>
  <si>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</si>
  <si>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</si>
  <si>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</si>
  <si>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</si>
  <si>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</si>
  <si>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</si>
  <si>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</si>
  <si>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</si>
  <si>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</si>
  <si>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</si>
  <si>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</si>
  <si>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</si>
  <si>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</si>
  <si>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</si>
  <si>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</si>
  <si>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</si>
  <si>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</si>
  <si>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</si>
  <si>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</si>
  <si>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</si>
  <si>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</si>
  <si>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</si>
  <si>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</si>
  <si>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</si>
  <si>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</si>
  <si>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</si>
  <si>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</si>
  <si>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</si>
  <si>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</si>
  <si>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</si>
  <si>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</si>
  <si>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</si>
  <si>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</si>
  <si>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</si>
  <si>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</si>
  <si>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</si>
  <si>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</si>
  <si>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</si>
  <si>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</si>
  <si>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</si>
  <si>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</si>
  <si>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</si>
  <si>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</si>
  <si>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</si>
  <si>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</si>
  <si>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</si>
  <si>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</si>
  <si>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</si>
  <si>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</si>
  <si>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</si>
  <si>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</si>
  <si>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</si>
  <si>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</si>
  <si>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</si>
  <si>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</si>
  <si>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</si>
  <si>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</si>
  <si>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</si>
  <si>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</si>
  <si>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</si>
  <si>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</si>
  <si>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</si>
  <si>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</si>
  <si>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</si>
  <si>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</si>
  <si>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</si>
  <si>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</si>
  <si>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</si>
  <si>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</si>
  <si>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</si>
  <si>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</si>
  <si>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</si>
  <si>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</si>
  <si>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</si>
  <si>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</si>
  <si>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</si>
  <si>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</si>
  <si>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</si>
  <si>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</si>
  <si>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</si>
  <si>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</si>
  <si>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</si>
  <si>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</si>
  <si>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</si>
  <si>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</si>
  <si>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</si>
  <si>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</si>
  <si>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</si>
  <si>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</si>
  <si>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</si>
  <si>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</si>
  <si>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</si>
  <si>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</si>
  <si>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</si>
  <si>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</si>
  <si>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</si>
  <si>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</si>
  <si>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</si>
  <si>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</si>
  <si>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</si>
  <si>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</si>
  <si>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</si>
  <si>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</si>
  <si>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</si>
  <si>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</si>
  <si>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</si>
  <si>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</si>
  <si>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</si>
  <si>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</si>
  <si>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</si>
  <si>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</si>
  <si>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</si>
  <si>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</si>
  <si>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</si>
  <si>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</si>
  <si>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</si>
  <si>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</si>
  <si>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</si>
  <si>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</si>
  <si>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</si>
  <si>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</si>
  <si>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</si>
  <si>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</si>
  <si>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</si>
  <si>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</si>
  <si>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</si>
  <si>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</si>
  <si>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</si>
  <si>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</si>
  <si>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</si>
  <si>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</si>
  <si>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</si>
  <si>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</si>
  <si>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</si>
  <si>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</si>
  <si>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</si>
  <si>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</si>
  <si>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</si>
  <si>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</si>
  <si>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</si>
  <si>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</si>
  <si>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</si>
  <si>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</si>
  <si>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</si>
  <si>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</si>
  <si>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</si>
  <si>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</si>
  <si>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</si>
  <si>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</si>
  <si>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</si>
  <si>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</si>
  <si>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</si>
  <si>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</si>
  <si>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</si>
  <si>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</si>
  <si>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</si>
  <si>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</si>
  <si>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</si>
  <si>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</si>
  <si>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</si>
  <si>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</si>
  <si>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</si>
  <si>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</si>
  <si>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</si>
  <si>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</si>
  <si>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</si>
  <si>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</si>
  <si>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</si>
  <si>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</si>
  <si>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</si>
  <si>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</si>
  <si>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</si>
  <si>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</si>
  <si>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</si>
  <si>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</si>
  <si>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</si>
  <si>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</si>
  <si>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</si>
  <si>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</si>
  <si>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</si>
  <si>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</si>
  <si>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</si>
  <si>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</si>
  <si>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</si>
  <si>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</si>
  <si>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</si>
  <si>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</si>
  <si>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</si>
  <si>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</si>
  <si>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</si>
  <si>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</si>
  <si>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</si>
  <si>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</si>
  <si>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</si>
  <si>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</si>
  <si>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</si>
  <si>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</si>
  <si>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</si>
  <si>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</si>
  <si>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</si>
  <si>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</si>
  <si>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</si>
  <si>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</si>
  <si>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</si>
  <si>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</si>
  <si>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</si>
  <si>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</si>
  <si>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</si>
  <si>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</si>
  <si>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</si>
  <si>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</si>
  <si>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</si>
  <si>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</si>
  <si>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</si>
  <si>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</si>
  <si>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</si>
  <si>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</si>
  <si>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</si>
  <si>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</si>
  <si>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</si>
  <si>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</si>
  <si>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</si>
  <si>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</si>
  <si>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</si>
  <si>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</si>
  <si>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</si>
  <si>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</si>
  <si>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</si>
  <si>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</si>
  <si>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</si>
  <si>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</si>
  <si>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</si>
  <si>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</si>
  <si>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</si>
  <si>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</si>
  <si>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</si>
  <si>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</si>
  <si>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</si>
  <si>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</si>
  <si>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</si>
  <si>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</si>
  <si>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</si>
  <si>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</si>
  <si>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</si>
  <si>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</si>
  <si>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</si>
  <si>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</si>
  <si>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</si>
  <si>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</si>
  <si>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</si>
  <si>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</si>
  <si>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</si>
  <si>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</si>
  <si>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</si>
  <si>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</si>
  <si>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</si>
  <si>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</si>
  <si>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</si>
  <si>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</si>
  <si>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</si>
  <si>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</si>
  <si>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</si>
  <si>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</si>
  <si>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</si>
  <si>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</si>
  <si>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</si>
  <si>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</si>
  <si>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</si>
  <si>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</si>
  <si>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</si>
  <si>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</si>
  <si>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</si>
  <si>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</si>
  <si>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</si>
  <si>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</si>
  <si>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</si>
  <si>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</si>
  <si>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</si>
  <si>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</si>
  <si>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</si>
  <si>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</si>
  <si>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</si>
  <si>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</si>
  <si>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</si>
  <si>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</si>
  <si>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</si>
  <si>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</si>
  <si>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</si>
  <si>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</si>
  <si>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</si>
  <si>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</si>
  <si>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</si>
  <si>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</si>
  <si>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</si>
  <si>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</si>
  <si>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</si>
  <si>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</si>
  <si>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</si>
  <si>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</si>
  <si>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</si>
  <si>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</si>
  <si>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</si>
  <si>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</si>
  <si>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</si>
  <si>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</si>
  <si>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</si>
  <si>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</si>
  <si>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</si>
  <si>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</si>
  <si>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</si>
  <si>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</si>
  <si>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</si>
  <si>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</si>
  <si>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</si>
  <si>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</si>
  <si>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</si>
  <si>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</si>
  <si>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</si>
  <si>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</si>
  <si>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</si>
  <si>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</si>
  <si>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</si>
  <si>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</si>
  <si>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</si>
  <si>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</si>
  <si>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</si>
  <si>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</si>
  <si>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</si>
  <si>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</si>
  <si>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</si>
  <si>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</si>
  <si>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</si>
  <si>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</si>
  <si>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</si>
  <si>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</si>
  <si>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</si>
  <si>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</si>
  <si>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</si>
  <si>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</si>
  <si>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</si>
  <si>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</si>
  <si>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</si>
  <si>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</si>
  <si>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</si>
  <si>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</si>
  <si>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</si>
  <si>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</si>
  <si>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</si>
  <si>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</si>
  <si>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</si>
  <si>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</si>
  <si>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</si>
  <si>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</si>
  <si>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</si>
  <si>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</si>
  <si>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</si>
  <si>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</si>
  <si>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</si>
  <si>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</si>
  <si>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</si>
  <si>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</si>
  <si>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</si>
  <si>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</si>
  <si>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</si>
  <si>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</si>
  <si>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</si>
  <si>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</si>
  <si>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</si>
  <si>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</si>
  <si>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</si>
  <si>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</si>
  <si>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</si>
  <si>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</si>
  <si>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</si>
  <si>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</si>
  <si>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</si>
  <si>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</si>
  <si>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</si>
  <si>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</si>
  <si>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</si>
  <si>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</si>
  <si>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</si>
  <si>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</si>
  <si>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</si>
  <si>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</si>
  <si>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</si>
  <si>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</si>
  <si>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</si>
  <si>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</si>
  <si>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</si>
  <si>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</si>
  <si>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</si>
  <si>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</si>
  <si>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</si>
  <si>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</si>
  <si>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</si>
  <si>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</si>
  <si>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</si>
  <si>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</si>
  <si>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</si>
  <si>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</si>
  <si>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</si>
  <si>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</si>
  <si>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</si>
  <si>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</si>
  <si>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</si>
  <si>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</si>
  <si>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</si>
  <si>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</si>
  <si>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</si>
  <si>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</si>
  <si>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</si>
  <si>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</si>
  <si>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</si>
  <si>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</si>
  <si>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</si>
  <si>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</si>
  <si>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</si>
  <si>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</si>
  <si>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</si>
  <si>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</si>
  <si>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</si>
  <si>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</si>
  <si>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</si>
  <si>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</si>
  <si>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</si>
  <si>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</si>
  <si>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</si>
  <si>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</si>
  <si>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</si>
  <si>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</si>
  <si>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</si>
  <si>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</si>
  <si>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</si>
  <si>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</si>
  <si>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</si>
  <si>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</si>
  <si>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</si>
  <si>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</si>
  <si>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</si>
  <si>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</si>
  <si>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</si>
  <si>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</si>
  <si>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</si>
  <si>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</si>
  <si>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</si>
  <si>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</si>
  <si>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</si>
  <si>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</si>
  <si>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</si>
  <si>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</si>
  <si>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</si>
  <si>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</si>
  <si>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</si>
  <si>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</si>
  <si>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</si>
  <si>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</si>
  <si>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</si>
  <si>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</si>
  <si>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</si>
  <si>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</si>
  <si>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</si>
  <si>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</si>
  <si>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</si>
  <si>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</si>
  <si>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</si>
  <si>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</si>
  <si>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</si>
  <si>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</si>
  <si>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</si>
  <si>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</si>
  <si>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</si>
  <si>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</si>
  <si>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</si>
  <si>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</si>
  <si>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</si>
  <si>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</si>
  <si>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</si>
  <si>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</si>
  <si>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</si>
  <si>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</si>
  <si>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</si>
  <si>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</si>
  <si>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</si>
  <si>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</si>
  <si>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</si>
  <si>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</si>
  <si>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</si>
  <si>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</si>
  <si>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</si>
  <si>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</si>
  <si>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</si>
  <si>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</si>
  <si>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</si>
  <si>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</si>
  <si>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</si>
  <si>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</si>
  <si>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</si>
  <si>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</si>
  <si>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</si>
  <si>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</si>
  <si>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</si>
  <si>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</si>
  <si>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</si>
  <si>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</si>
  <si>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</si>
  <si>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</si>
  <si>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</si>
  <si>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</si>
  <si>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</si>
  <si>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</si>
  <si>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</si>
  <si>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</si>
  <si>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</si>
  <si>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</si>
  <si>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</si>
  <si>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</si>
  <si>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</si>
  <si>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</si>
  <si>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</si>
  <si>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</si>
  <si>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</si>
  <si>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</si>
  <si>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</si>
  <si>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</si>
  <si>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</si>
  <si>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</si>
  <si>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</si>
  <si>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</si>
  <si>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</si>
  <si>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</si>
  <si>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</si>
  <si>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</si>
  <si>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</si>
  <si>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</si>
  <si>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</si>
  <si>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</si>
  <si>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</si>
  <si>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</si>
  <si>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</si>
  <si>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</si>
  <si>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</si>
  <si>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</si>
  <si>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</si>
  <si>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</si>
  <si>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</si>
  <si>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</si>
  <si>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</si>
  <si>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</si>
  <si>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</si>
  <si>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</si>
  <si>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</si>
  <si>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</si>
  <si>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</si>
  <si>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</si>
  <si>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</si>
  <si>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</si>
  <si>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</si>
  <si>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</si>
  <si>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</si>
  <si>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</si>
  <si>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</si>
  <si>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</si>
  <si>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</si>
  <si>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</si>
  <si>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</si>
  <si>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</si>
  <si>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</si>
  <si>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</si>
  <si>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</si>
  <si>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</si>
  <si>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</si>
  <si>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</si>
  <si>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</si>
  <si>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</si>
  <si>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</si>
  <si>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</si>
  <si>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</si>
  <si>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</si>
  <si>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</si>
  <si>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</si>
  <si>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</si>
  <si>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</si>
  <si>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</si>
  <si>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</si>
  <si>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</si>
  <si>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</si>
  <si>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</si>
  <si>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</si>
  <si>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</si>
  <si>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</si>
  <si>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</si>
  <si>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</si>
  <si>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</si>
  <si>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</si>
  <si>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</si>
  <si>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</si>
  <si>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</si>
  <si>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</si>
  <si>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</si>
  <si>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</si>
  <si>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</si>
  <si>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</si>
  <si>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</si>
  <si>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</si>
  <si>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</si>
  <si>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</si>
  <si>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</si>
  <si>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</si>
  <si>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</si>
  <si>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</si>
  <si>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</si>
  <si>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</si>
  <si>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</si>
  <si>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</si>
  <si>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</si>
  <si>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</si>
  <si>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</si>
  <si>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</si>
  <si>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</si>
  <si>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</si>
  <si>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</si>
  <si>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</si>
  <si>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</si>
  <si>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</si>
  <si>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</si>
  <si>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</si>
  <si>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</si>
  <si>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</si>
  <si>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</si>
  <si>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</si>
  <si>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</si>
  <si>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</si>
  <si>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</si>
  <si>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</si>
  <si>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</si>
  <si>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</si>
  <si>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</si>
  <si>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</si>
  <si>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</si>
  <si>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</si>
  <si>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</si>
  <si>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</si>
  <si>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</si>
  <si>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</si>
  <si>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</si>
  <si>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</si>
  <si>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</si>
  <si>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</si>
  <si>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</si>
  <si>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</si>
  <si>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</si>
  <si>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</si>
  <si>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</si>
  <si>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</si>
  <si>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</si>
  <si>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</si>
  <si>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</si>
  <si>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</si>
  <si>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</si>
  <si>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</si>
  <si>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</si>
  <si>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</si>
  <si>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</si>
  <si>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</si>
  <si>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</si>
  <si>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</si>
  <si>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</si>
  <si>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</si>
  <si>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</si>
  <si>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</si>
  <si>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</si>
  <si>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</si>
  <si>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</si>
  <si>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</si>
  <si>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</si>
  <si>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</si>
  <si>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</si>
  <si>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</si>
  <si>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</si>
  <si>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</si>
  <si>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</si>
  <si>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</si>
  <si>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</si>
  <si>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</si>
  <si>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</si>
  <si>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</si>
  <si>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</si>
  <si>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</si>
  <si>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</si>
  <si>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</si>
  <si>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</si>
  <si>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</si>
  <si>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</si>
  <si>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</si>
  <si>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</si>
  <si>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</si>
  <si>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</si>
  <si>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</si>
  <si>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</si>
  <si>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</si>
  <si>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</si>
  <si>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</si>
  <si>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</si>
  <si>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</si>
  <si>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</si>
  <si>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</si>
  <si>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</si>
  <si>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</si>
  <si>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</si>
  <si>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</si>
  <si>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</si>
  <si>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</si>
  <si>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</si>
  <si>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</si>
  <si>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</si>
  <si>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</si>
  <si>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</si>
  <si>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</si>
  <si>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</si>
  <si>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</si>
  <si>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</si>
  <si>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</si>
  <si>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</si>
  <si>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</si>
  <si>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</si>
  <si>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</si>
  <si>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</si>
  <si>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</si>
  <si>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</si>
  <si>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</si>
  <si>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</si>
  <si>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</si>
  <si>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</si>
  <si>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</si>
  <si>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</si>
  <si>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</si>
  <si>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</si>
  <si>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</si>
  <si>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</si>
  <si>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</si>
  <si>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</si>
  <si>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</si>
  <si>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</si>
  <si>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</si>
  <si>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</si>
  <si>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</si>
  <si>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</si>
  <si>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</si>
  <si>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</si>
  <si>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</si>
  <si>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</si>
  <si>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</si>
  <si>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</si>
  <si>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</si>
  <si>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</si>
  <si>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</si>
  <si>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</si>
  <si>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</si>
  <si>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</si>
  <si>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</si>
  <si>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</si>
  <si>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</si>
  <si>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</si>
  <si>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</si>
  <si>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</si>
  <si>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</si>
  <si>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</si>
  <si>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</si>
  <si>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</si>
  <si>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</si>
  <si>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</si>
  <si>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</si>
  <si>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</si>
  <si>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</si>
  <si>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</si>
  <si>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</si>
  <si>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</si>
  <si>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</si>
  <si>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</si>
  <si>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</si>
  <si>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</si>
  <si>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</si>
  <si>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</si>
  <si>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</si>
  <si>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</si>
  <si>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</si>
  <si>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</si>
  <si>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</si>
  <si>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</si>
  <si>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</si>
  <si>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</si>
  <si>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</si>
  <si>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</si>
  <si>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</si>
  <si>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</si>
  <si>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</si>
  <si>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</si>
  <si>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</si>
  <si>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</si>
  <si>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</si>
  <si>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</si>
  <si>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</si>
  <si>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</si>
  <si>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</si>
  <si>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</si>
  <si>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</si>
  <si>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</si>
  <si>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</si>
  <si>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</si>
  <si>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</si>
  <si>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</si>
  <si>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</si>
  <si>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</si>
  <si>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</si>
  <si>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</si>
  <si>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</si>
  <si>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</si>
  <si>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</si>
  <si>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</si>
  <si>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</si>
  <si>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</si>
  <si>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</si>
  <si>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</si>
  <si>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</si>
  <si>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</si>
  <si>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</si>
  <si>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</si>
  <si>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</si>
  <si>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</si>
  <si>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</si>
  <si>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</si>
  <si>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</si>
  <si>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</si>
  <si>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</si>
  <si>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</si>
  <si>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</si>
  <si>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</si>
  <si>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</si>
  <si>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</si>
  <si>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</si>
  <si>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</si>
  <si>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</si>
  <si>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</si>
  <si>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</si>
  <si>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</si>
  <si>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</si>
  <si>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</si>
  <si>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</si>
  <si>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</si>
  <si>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</si>
  <si>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</si>
  <si>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</si>
  <si>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</si>
  <si>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</si>
  <si>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</si>
  <si>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</si>
  <si>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</si>
  <si>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</si>
  <si>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</si>
  <si>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</si>
  <si>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</si>
  <si>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</si>
  <si>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</si>
  <si>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</si>
  <si>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</si>
  <si>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</si>
  <si>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</si>
  <si>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</si>
  <si>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</si>
  <si>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</si>
  <si>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</si>
  <si>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</si>
  <si>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</si>
  <si>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</si>
  <si>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</si>
  <si>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</si>
  <si>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</si>
  <si>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</si>
  <si>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</si>
  <si>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</si>
  <si>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</si>
  <si>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</si>
  <si>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</si>
  <si>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</si>
  <si>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</si>
  <si>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</si>
  <si>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</si>
  <si>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</si>
  <si>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</si>
  <si>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</si>
  <si>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</si>
  <si>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</si>
  <si>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</si>
  <si>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</si>
  <si>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</si>
  <si>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</si>
  <si>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</si>
  <si>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</si>
  <si>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</si>
  <si>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</si>
  <si>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</si>
  <si>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</si>
  <si>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</si>
  <si>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</si>
  <si>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</si>
  <si>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</si>
  <si>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</si>
  <si>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</si>
  <si>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</si>
  <si>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</si>
  <si>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</si>
  <si>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</si>
  <si>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</si>
  <si>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</si>
  <si>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</si>
  <si>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</si>
  <si>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</si>
  <si>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</si>
  <si>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</si>
  <si>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</si>
  <si>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</si>
  <si>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</si>
  <si>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</si>
  <si>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</si>
  <si>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</si>
  <si>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</si>
  <si>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</si>
  <si>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</si>
  <si>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</si>
  <si>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</si>
  <si>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</si>
  <si>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</si>
  <si>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</si>
  <si>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</si>
  <si>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</si>
  <si>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</si>
  <si>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</si>
  <si>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</si>
  <si>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</si>
  <si>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</si>
  <si>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</si>
  <si>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</si>
  <si>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</si>
  <si>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</si>
  <si>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</si>
  <si>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</si>
  <si>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</si>
  <si>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</si>
  <si>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</si>
  <si>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</si>
  <si>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</si>
  <si>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</si>
  <si>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</si>
  <si>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</si>
  <si>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</si>
  <si>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</si>
  <si>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</si>
  <si>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</si>
  <si>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</si>
  <si>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</si>
  <si>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</si>
  <si>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</si>
  <si>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</si>
  <si>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</si>
  <si>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</si>
  <si>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</si>
  <si>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</si>
  <si>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</si>
  <si>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</si>
  <si>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</si>
  <si>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</si>
  <si>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</si>
  <si>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</si>
  <si>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</si>
  <si>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</si>
  <si>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</si>
  <si>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</si>
  <si>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</si>
  <si>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</si>
  <si>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</si>
  <si>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</si>
  <si>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</si>
  <si>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</si>
  <si>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</si>
  <si>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</si>
  <si>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</si>
  <si>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</si>
  <si>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</si>
  <si>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</si>
  <si>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</si>
  <si>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</si>
  <si>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</si>
  <si>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</si>
  <si>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</si>
  <si>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</si>
  <si>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</si>
  <si>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</si>
  <si>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</si>
  <si>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</si>
  <si>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</si>
  <si>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</si>
  <si>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</si>
  <si>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</si>
  <si>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</si>
  <si>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</si>
  <si>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</si>
  <si>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</si>
  <si>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</si>
  <si>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</si>
  <si>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</si>
  <si>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</si>
  <si>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</si>
  <si>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</si>
  <si>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</si>
  <si>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</si>
  <si>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</si>
  <si>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</si>
  <si>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</si>
  <si>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</si>
  <si>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</si>
  <si>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</si>
  <si>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</si>
  <si>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</si>
  <si>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</si>
  <si>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</si>
  <si>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</si>
  <si>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</si>
  <si>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</si>
  <si>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</si>
  <si>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</si>
  <si>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</si>
  <si>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</si>
  <si>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</si>
  <si>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</si>
  <si>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</si>
  <si>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</si>
  <si>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</si>
  <si>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</si>
  <si>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</si>
  <si>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</si>
  <si>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</si>
  <si>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</si>
  <si>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</si>
  <si>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</si>
  <si>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</si>
  <si>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</si>
  <si>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</si>
  <si>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</si>
  <si>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</si>
  <si>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</si>
  <si>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</si>
  <si>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</si>
  <si>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</si>
  <si>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</si>
  <si>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</si>
  <si>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</si>
  <si>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</si>
  <si>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</si>
  <si>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</si>
  <si>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</si>
  <si>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</si>
  <si>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</si>
  <si>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</si>
  <si>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</si>
  <si>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</si>
  <si>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</si>
  <si>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</si>
  <si>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</si>
  <si>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</si>
  <si>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</si>
  <si>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</si>
  <si>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</si>
  <si>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</si>
  <si>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</si>
  <si>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</si>
  <si>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</si>
  <si>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</si>
  <si>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</si>
  <si>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</si>
  <si>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</si>
  <si>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</si>
  <si>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</si>
  <si>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</si>
  <si>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</si>
  <si>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</si>
  <si>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</si>
  <si>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</si>
  <si>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</si>
  <si>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</si>
  <si>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</si>
  <si>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</si>
  <si>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</si>
  <si>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</si>
  <si>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</si>
  <si>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</si>
  <si>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</si>
  <si>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</si>
  <si>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</si>
  <si>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</si>
  <si>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</si>
  <si>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</si>
  <si>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</si>
  <si>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</si>
  <si>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</si>
  <si>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</si>
  <si>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</si>
  <si>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</si>
  <si>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</si>
  <si>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</si>
  <si>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</si>
  <si>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</si>
  <si>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</si>
  <si>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</si>
  <si>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</si>
  <si>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</si>
  <si>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</si>
  <si>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</si>
  <si>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</si>
  <si>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</si>
  <si>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</si>
  <si>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</si>
  <si>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</si>
  <si>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</si>
  <si>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</si>
  <si>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</si>
  <si>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</si>
  <si>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</si>
  <si>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</si>
  <si>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</si>
  <si>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</si>
  <si>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</si>
  <si>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</si>
  <si>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</si>
  <si>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</si>
  <si>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</si>
  <si>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</si>
  <si>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</si>
  <si>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</si>
  <si>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</si>
  <si>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</si>
  <si>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</si>
  <si>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</si>
  <si>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</si>
  <si>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</si>
  <si>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</si>
  <si>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</si>
  <si>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</si>
  <si>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</si>
  <si>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</si>
  <si>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</si>
  <si>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</si>
  <si>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</si>
  <si>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</si>
  <si>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</si>
  <si>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</si>
  <si>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</si>
  <si>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</si>
  <si>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</si>
  <si>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</si>
  <si>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</si>
  <si>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</si>
  <si>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</si>
  <si>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</si>
  <si>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</si>
  <si>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</si>
  <si>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</si>
  <si>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</si>
  <si>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</si>
  <si>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</si>
  <si>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</si>
  <si>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</si>
  <si>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</si>
  <si>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</si>
  <si>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</si>
  <si>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</si>
  <si>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</si>
  <si>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</si>
  <si>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</si>
  <si>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</si>
  <si>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</si>
  <si>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</si>
  <si>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</si>
  <si>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</si>
  <si>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</si>
  <si>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</si>
  <si>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</si>
  <si>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</si>
  <si>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</si>
  <si>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</si>
  <si>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</si>
  <si>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</si>
  <si>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</si>
  <si>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</si>
  <si>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</si>
  <si>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</si>
  <si>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</si>
  <si>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</si>
  <si>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</si>
  <si>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</si>
  <si>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</si>
  <si>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</si>
  <si>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</si>
  <si>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</si>
  <si>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</si>
  <si>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</si>
  <si>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</si>
  <si>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</si>
  <si>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</si>
  <si>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</si>
  <si>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</si>
  <si>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</si>
  <si>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</si>
  <si>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</si>
  <si>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</si>
  <si>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</si>
  <si>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</si>
  <si>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</si>
  <si>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</si>
  <si>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</si>
  <si>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</si>
  <si>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</si>
  <si>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</si>
  <si>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</si>
  <si>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</si>
  <si>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</si>
  <si>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</si>
  <si>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</si>
  <si>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</si>
  <si>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</si>
  <si>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</si>
  <si>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</si>
  <si>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</si>
  <si>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</si>
  <si>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</si>
  <si>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</si>
  <si>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</si>
  <si>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</si>
  <si>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</si>
  <si>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</si>
  <si>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</si>
  <si>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</si>
  <si>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</si>
  <si>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</si>
  <si>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</si>
  <si>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</si>
  <si>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</si>
  <si>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</si>
  <si>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</si>
  <si>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</si>
  <si>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</si>
  <si>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</si>
  <si>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</si>
  <si>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</si>
  <si>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</si>
  <si>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</si>
  <si>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</si>
  <si>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</si>
  <si>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</si>
  <si>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</si>
  <si>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</si>
  <si>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</si>
  <si>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</si>
  <si>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</si>
  <si>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</si>
  <si>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</si>
  <si>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</si>
  <si>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</si>
  <si>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</si>
  <si>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</si>
  <si>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</si>
  <si>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</si>
  <si>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</si>
  <si>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</si>
  <si>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</si>
  <si>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</si>
  <si>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</si>
  <si>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</si>
  <si>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</si>
  <si>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</si>
  <si>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</si>
  <si>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</si>
  <si>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</si>
  <si>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</si>
  <si>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</si>
  <si>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</si>
  <si>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</si>
  <si>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</si>
  <si>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</si>
  <si>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</si>
  <si>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</si>
  <si>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</si>
  <si>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</si>
  <si>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</si>
  <si>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</si>
  <si>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</si>
  <si>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</si>
  <si>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</si>
  <si>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</si>
  <si>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</si>
  <si>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</si>
  <si>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</si>
  <si>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</si>
  <si>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</si>
  <si>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</si>
  <si>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</si>
  <si>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</si>
  <si>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</si>
  <si>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</si>
  <si>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</si>
  <si>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</si>
  <si>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</si>
  <si>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</si>
  <si>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</si>
  <si>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</si>
  <si>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</si>
  <si>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</si>
  <si>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</si>
  <si>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</si>
  <si>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</si>
  <si>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</si>
  <si>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</si>
  <si>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</si>
  <si>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</si>
  <si>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</si>
  <si>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</si>
  <si>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</si>
  <si>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</si>
  <si>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</si>
  <si>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</si>
  <si>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</si>
  <si>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</si>
  <si>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</si>
  <si>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</si>
  <si>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</si>
  <si>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</si>
  <si>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</si>
  <si>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</si>
  <si>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</si>
  <si>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</si>
  <si>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</si>
  <si>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</si>
  <si>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</si>
  <si>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</si>
  <si>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</si>
  <si>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</si>
  <si>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</si>
  <si>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</si>
  <si>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</si>
  <si>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</si>
  <si>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</si>
  <si>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</si>
  <si>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</si>
  <si>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</si>
  <si>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</si>
  <si>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</si>
  <si>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</si>
  <si>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</si>
  <si>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</si>
  <si>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</si>
  <si>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</si>
  <si>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</si>
  <si>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</si>
  <si>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</si>
  <si>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</si>
  <si>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</si>
  <si>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</si>
  <si>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</si>
  <si>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</si>
  <si>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</si>
  <si>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</si>
  <si>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</si>
  <si>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</si>
  <si>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</si>
  <si>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</si>
  <si>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</si>
  <si>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</si>
  <si>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</si>
  <si>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</si>
  <si>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</si>
  <si>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</si>
  <si>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</si>
  <si>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</si>
  <si>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</si>
  <si>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</si>
  <si>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</si>
  <si>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</si>
  <si>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</si>
  <si>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</si>
  <si>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</si>
  <si>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</si>
  <si>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</si>
  <si>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</si>
  <si>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</si>
  <si>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</si>
  <si>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</si>
  <si>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</si>
  <si>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</si>
  <si>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</si>
  <si>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</si>
  <si>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</si>
  <si>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</si>
  <si>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</si>
  <si>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</si>
  <si>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</si>
  <si>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</si>
  <si>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</si>
  <si>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</si>
  <si>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</si>
  <si>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</si>
  <si>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</si>
  <si>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</si>
  <si>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</si>
  <si>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</si>
  <si>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</si>
  <si>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</si>
  <si>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</si>
  <si>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</si>
  <si>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</si>
  <si>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</si>
  <si>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</si>
  <si>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</si>
  <si>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</si>
  <si>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</si>
  <si>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</si>
  <si>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</si>
  <si>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</si>
  <si>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</si>
  <si>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</si>
  <si>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</si>
  <si>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</si>
  <si>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</si>
  <si>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</si>
  <si>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</si>
  <si>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</si>
  <si>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</si>
  <si>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</si>
  <si>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</si>
  <si>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</si>
  <si>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</si>
  <si>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</si>
  <si>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</si>
  <si>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</si>
  <si>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</si>
  <si>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</si>
  <si>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</si>
  <si>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</si>
  <si>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</si>
  <si>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</si>
  <si>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</si>
  <si>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</si>
  <si>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</si>
  <si>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</si>
  <si>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</si>
  <si>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</si>
  <si>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</si>
  <si>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</si>
  <si>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</si>
  <si>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</si>
  <si>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</si>
  <si>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</si>
  <si>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</si>
  <si>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</si>
  <si>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</si>
  <si>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</si>
  <si>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</si>
  <si>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</si>
  <si>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</si>
  <si>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</si>
  <si>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</si>
  <si>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</si>
  <si>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</si>
  <si>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</si>
  <si>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</si>
  <si>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</si>
  <si>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</si>
  <si>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</si>
  <si>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</si>
  <si>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</si>
  <si>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</si>
  <si>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</si>
  <si>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</si>
  <si>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</si>
  <si>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</si>
  <si>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</si>
  <si>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</si>
  <si>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</si>
  <si>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</si>
  <si>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</si>
  <si>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</si>
  <si>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</si>
  <si>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</si>
  <si>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</si>
  <si>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</si>
  <si>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</si>
  <si>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</si>
  <si>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</si>
  <si>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</si>
  <si>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</si>
  <si>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</si>
  <si>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</si>
  <si>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</si>
  <si>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</si>
  <si>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</si>
  <si>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</si>
  <si>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</si>
  <si>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</si>
  <si>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</si>
  <si>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</si>
  <si>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</si>
  <si>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</si>
  <si>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</si>
  <si>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</si>
  <si>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</si>
  <si>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</si>
  <si>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</si>
  <si>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</si>
  <si>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</si>
  <si>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</si>
  <si>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</si>
  <si>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</si>
  <si>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</si>
  <si>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</si>
  <si>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</si>
  <si>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</si>
  <si>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</si>
  <si>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</si>
  <si>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</si>
  <si>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</si>
  <si>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</si>
  <si>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</si>
  <si>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</si>
  <si>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</si>
  <si>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</si>
  <si>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</si>
  <si>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</si>
  <si>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</si>
  <si>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</si>
  <si>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</si>
  <si>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</si>
  <si>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</si>
  <si>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</si>
  <si>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</si>
  <si>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</si>
  <si>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</si>
  <si>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</si>
  <si>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</si>
  <si>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</si>
  <si>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</si>
  <si>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</si>
  <si>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</si>
  <si>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</si>
  <si>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</si>
  <si>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</si>
  <si>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</si>
  <si>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</si>
  <si>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</si>
  <si>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</si>
  <si>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</si>
  <si>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</si>
  <si>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</si>
  <si>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</si>
  <si>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</si>
  <si>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</si>
  <si>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</si>
  <si>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</si>
  <si>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</si>
  <si>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</si>
  <si>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</si>
  <si>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</si>
  <si>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</si>
  <si>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</si>
  <si>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</si>
  <si>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</si>
  <si>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</si>
  <si>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</si>
  <si>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</si>
  <si>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</si>
  <si>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</si>
  <si>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</si>
  <si>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</si>
  <si>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</si>
  <si>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</si>
  <si>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</si>
  <si>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</si>
  <si>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</si>
  <si>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</si>
  <si>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</si>
  <si>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</si>
  <si>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</si>
  <si>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</si>
  <si>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</si>
  <si>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</si>
  <si>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</si>
  <si>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</si>
  <si>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</si>
  <si>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</si>
  <si>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</si>
  <si>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</si>
  <si>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</si>
  <si>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</si>
  <si>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</si>
  <si>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</si>
  <si>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</si>
  <si>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</si>
  <si>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</si>
  <si>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</si>
  <si>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</si>
  <si>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</si>
  <si>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</si>
  <si>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</si>
  <si>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</si>
  <si>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</si>
  <si>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</si>
  <si>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</si>
  <si>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</si>
  <si>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</si>
  <si>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</si>
  <si>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</si>
  <si>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</si>
  <si>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</si>
  <si>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</si>
  <si>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</si>
  <si>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</si>
  <si>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</si>
  <si>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</si>
  <si>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</si>
  <si>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</si>
  <si>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</si>
  <si>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</si>
  <si>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</si>
  <si>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</si>
  <si>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</si>
  <si>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</si>
  <si>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</si>
  <si>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</si>
  <si>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</si>
  <si>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</si>
  <si>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</si>
  <si>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</si>
  <si>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</si>
  <si>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</si>
  <si>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</si>
  <si>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</si>
  <si>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</si>
  <si>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</si>
  <si>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</si>
  <si>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</si>
  <si>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</si>
  <si>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</si>
  <si>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</si>
  <si>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</si>
  <si>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</si>
  <si>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</si>
  <si>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</si>
  <si>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</si>
  <si>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</si>
  <si>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</si>
  <si>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</si>
  <si>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</si>
  <si>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</si>
  <si>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</si>
  <si>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</si>
  <si>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</si>
  <si>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</si>
  <si>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</si>
  <si>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</si>
  <si>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</si>
  <si>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</si>
  <si>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</si>
  <si>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</si>
  <si>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</si>
  <si>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</si>
  <si>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</si>
  <si>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</si>
  <si>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</si>
  <si>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</si>
  <si>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</si>
  <si>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</si>
  <si>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</si>
  <si>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</si>
  <si>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</si>
  <si>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</si>
  <si>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</si>
  <si>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</si>
  <si>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</si>
  <si>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</si>
  <si>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</si>
  <si>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</si>
  <si>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</si>
  <si>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</si>
  <si>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</si>
  <si>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</si>
  <si>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</si>
  <si>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</si>
  <si>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</si>
  <si>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</si>
  <si>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</si>
  <si>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</si>
  <si>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</si>
  <si>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</si>
  <si>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</si>
  <si>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</si>
  <si>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</si>
  <si>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</si>
  <si>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</si>
  <si>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</si>
  <si>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</si>
  <si>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</si>
  <si>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</si>
  <si>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</si>
  <si>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</si>
  <si>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</si>
  <si>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</si>
  <si>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</si>
  <si>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</si>
  <si>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</si>
  <si>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</si>
  <si>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</si>
  <si>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</si>
  <si>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</si>
  <si>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</si>
  <si>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</si>
  <si>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</si>
  <si>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</si>
  <si>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</si>
  <si>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</si>
  <si>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</si>
  <si>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</si>
  <si>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</si>
  <si>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</si>
  <si>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</si>
  <si>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</si>
  <si>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</si>
  <si>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</si>
  <si>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</si>
  <si>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</si>
  <si>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</si>
  <si>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</si>
  <si>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</si>
  <si>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</si>
  <si>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</si>
  <si>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</si>
  <si>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</si>
  <si>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</si>
  <si>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</si>
  <si>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</si>
  <si>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</si>
  <si>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</si>
  <si>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</si>
  <si>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</si>
  <si>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</si>
  <si>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</si>
  <si>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</si>
  <si>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</si>
  <si>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</si>
  <si>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</si>
  <si>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</si>
  <si>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</si>
  <si>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</si>
  <si>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</si>
  <si>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</si>
  <si>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</si>
  <si>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</si>
  <si>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</si>
  <si>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</si>
  <si>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</si>
  <si>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</si>
  <si>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</si>
  <si>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</si>
  <si>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</si>
  <si>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</si>
  <si>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</si>
  <si>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</si>
  <si>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</si>
  <si>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</si>
  <si>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</si>
  <si>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</si>
  <si>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</si>
  <si>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</si>
  <si>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</si>
  <si>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</si>
  <si>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</si>
  <si>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</si>
  <si>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</si>
  <si>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</si>
  <si>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</si>
  <si>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</si>
  <si>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</si>
  <si>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</si>
  <si>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</si>
  <si>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</si>
  <si>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</si>
  <si>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</si>
  <si>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</si>
  <si>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</si>
  <si>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</si>
  <si>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</si>
  <si>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</si>
  <si>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</si>
  <si>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</si>
  <si>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</si>
  <si>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</si>
  <si>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</si>
  <si>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</si>
  <si>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</si>
  <si>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</si>
  <si>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</si>
  <si>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</si>
  <si>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</si>
  <si>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</si>
  <si>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</si>
  <si>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</si>
  <si>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</si>
  <si>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</si>
  <si>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</si>
  <si>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</si>
  <si>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</si>
  <si>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</si>
  <si>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</si>
  <si>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</si>
  <si>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</si>
  <si>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</si>
  <si>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</si>
  <si>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</si>
  <si>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</si>
  <si>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</si>
  <si>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</si>
  <si>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</si>
  <si>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</si>
  <si>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</si>
  <si>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</si>
  <si>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</si>
  <si>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</si>
  <si>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</si>
  <si>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</si>
  <si>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</si>
  <si>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</si>
  <si>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</si>
  <si>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</si>
  <si>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</si>
  <si>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</si>
  <si>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</si>
  <si>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</si>
  <si>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</si>
  <si>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</si>
  <si>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</si>
  <si>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</si>
  <si>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</si>
  <si>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</si>
  <si>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</si>
  <si>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</si>
  <si>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</si>
  <si>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</si>
  <si>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</si>
  <si>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</si>
  <si>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</si>
  <si>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</si>
  <si>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</si>
  <si>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</si>
  <si>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</si>
  <si>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</si>
  <si>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</si>
  <si>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</si>
  <si>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</si>
  <si>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</si>
  <si>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</si>
  <si>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</si>
  <si>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</si>
  <si>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</si>
  <si>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</si>
  <si>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</si>
  <si>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</si>
  <si>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</si>
  <si>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</si>
  <si>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</si>
  <si>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</si>
  <si>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</si>
  <si>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</si>
  <si>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</si>
  <si>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</si>
  <si>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</si>
  <si>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</si>
  <si>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</si>
  <si>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</si>
  <si>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</si>
  <si>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</si>
  <si>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</si>
  <si>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</si>
  <si>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</si>
  <si>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</si>
  <si>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</si>
  <si>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</si>
  <si>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</si>
  <si>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</si>
  <si>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</si>
  <si>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</si>
  <si>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</si>
  <si>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</si>
  <si>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</si>
  <si>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</si>
  <si>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</si>
  <si>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</si>
  <si>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</si>
  <si>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</si>
  <si>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</si>
  <si>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</si>
  <si>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</si>
  <si>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</si>
  <si>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</si>
  <si>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</si>
  <si>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</si>
  <si>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</si>
  <si>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</si>
  <si>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</si>
  <si>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</si>
  <si>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</si>
  <si>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</si>
  <si>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</si>
  <si>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</si>
  <si>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</si>
  <si>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</si>
  <si>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</si>
  <si>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</si>
  <si>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</si>
  <si>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</si>
  <si>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</si>
  <si>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</si>
  <si>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</si>
  <si>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</si>
  <si>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</si>
  <si>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</si>
  <si>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</si>
  <si>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</si>
  <si>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</si>
  <si>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</si>
  <si>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</si>
  <si>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</si>
  <si>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</si>
  <si>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</si>
  <si>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</si>
  <si>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</si>
  <si>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</si>
  <si>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</si>
  <si>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</si>
  <si>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</si>
  <si>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</si>
  <si>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</si>
  <si>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</si>
  <si>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</si>
  <si>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</si>
  <si>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</si>
  <si>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</si>
  <si>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</si>
  <si>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</si>
  <si>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</si>
  <si>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</si>
  <si>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</si>
  <si>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</si>
  <si>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</si>
  <si>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</si>
  <si>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</si>
  <si>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</si>
  <si>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</si>
  <si>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</si>
  <si>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</si>
  <si>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</si>
  <si>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</si>
  <si>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</si>
  <si>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</si>
  <si>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</si>
  <si>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</si>
  <si>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</si>
  <si>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</si>
  <si>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</si>
  <si>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</si>
  <si>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</si>
  <si>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</si>
  <si>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</si>
  <si>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</si>
  <si>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</si>
  <si>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</si>
  <si>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</si>
  <si>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</si>
  <si>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</si>
  <si>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</si>
  <si>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</si>
  <si>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</si>
  <si>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</si>
  <si>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</si>
  <si>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</si>
  <si>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</si>
  <si>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</si>
  <si>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</si>
  <si>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</si>
  <si>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</si>
  <si>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</si>
  <si>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</si>
  <si>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</si>
  <si>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</si>
  <si>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</si>
  <si>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</si>
  <si>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</si>
  <si>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</si>
  <si>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</si>
  <si>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</si>
  <si>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</si>
  <si>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</si>
  <si>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</si>
  <si>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</si>
  <si>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</si>
  <si>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</si>
  <si>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</si>
  <si>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</si>
  <si>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</si>
  <si>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</si>
  <si>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</si>
  <si>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</si>
  <si>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</si>
  <si>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</si>
  <si>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</si>
  <si>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</si>
  <si>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</si>
  <si>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</si>
  <si>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</si>
  <si>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</si>
  <si>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</si>
  <si>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</si>
  <si>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</si>
  <si>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</si>
  <si>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</si>
  <si>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</si>
  <si>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</si>
  <si>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</si>
  <si>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</si>
  <si>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</si>
  <si>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</si>
  <si>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</si>
  <si>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</si>
  <si>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</si>
  <si>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</si>
  <si>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</si>
  <si>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</si>
  <si>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</si>
  <si>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</si>
  <si>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</si>
  <si>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</si>
  <si>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</si>
  <si>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</si>
  <si>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</si>
  <si>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</si>
  <si>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</si>
  <si>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</si>
  <si>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</si>
  <si>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</si>
  <si>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</si>
  <si>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</si>
  <si>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</si>
  <si>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</si>
  <si>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</si>
  <si>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</si>
  <si>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</si>
  <si>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</si>
  <si>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</si>
  <si>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</si>
  <si>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</si>
  <si>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</si>
  <si>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</si>
  <si>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</si>
  <si>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</si>
  <si>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</si>
  <si>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</si>
  <si>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</si>
  <si>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</si>
  <si>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</si>
  <si>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</si>
  <si>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</si>
  <si>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</si>
  <si>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</si>
  <si>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</si>
  <si>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</si>
  <si>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</si>
  <si>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</si>
  <si>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</si>
  <si>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</si>
  <si>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</si>
  <si>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</si>
  <si>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</si>
  <si>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</si>
  <si>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</si>
  <si>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</si>
  <si>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</si>
  <si>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</si>
  <si>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</si>
  <si>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</si>
  <si>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</si>
  <si>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</si>
  <si>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</si>
  <si>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</si>
  <si>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</si>
  <si>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</si>
  <si>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</si>
  <si>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</si>
  <si>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</si>
  <si>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</si>
  <si>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</si>
  <si>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</si>
  <si>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</si>
  <si>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</si>
  <si>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</si>
  <si>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</si>
  <si>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</si>
  <si>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</si>
  <si>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</si>
  <si>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</si>
  <si>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</si>
  <si>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</si>
  <si>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</si>
  <si>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</si>
  <si>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</si>
  <si>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</si>
  <si>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</si>
  <si>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</si>
  <si>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</si>
  <si>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</si>
  <si>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</si>
  <si>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</si>
  <si>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</si>
  <si>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</si>
  <si>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</si>
  <si>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</si>
  <si>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</si>
  <si>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</si>
  <si>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</si>
  <si>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</si>
  <si>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</si>
  <si>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</si>
  <si>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</si>
  <si>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</si>
  <si>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</si>
  <si>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</si>
  <si>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</si>
  <si>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</si>
  <si>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</si>
  <si>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</si>
  <si>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</si>
  <si>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</si>
  <si>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</si>
  <si>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</si>
  <si>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</si>
  <si>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</si>
  <si>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</si>
  <si>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</si>
  <si>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</si>
  <si>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</si>
  <si>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</si>
  <si>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</si>
  <si>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</si>
  <si>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</si>
  <si>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</si>
  <si>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</si>
  <si>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</si>
  <si>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</si>
  <si>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</si>
  <si>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</si>
  <si>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</si>
  <si>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</si>
  <si>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</si>
  <si>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</si>
  <si>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</si>
  <si>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</si>
  <si>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</si>
  <si>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</si>
  <si>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</si>
  <si>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</si>
  <si>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</si>
  <si>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</si>
  <si>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</si>
  <si>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</si>
  <si>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</si>
  <si>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</si>
  <si>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</si>
  <si>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</si>
  <si>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</si>
  <si>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</si>
  <si>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</si>
  <si>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</si>
  <si>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</si>
  <si>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</si>
  <si>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</si>
  <si>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</si>
  <si>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</si>
  <si>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</si>
  <si>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</si>
  <si>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</si>
  <si>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</si>
  <si>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</si>
  <si>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</si>
  <si>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</si>
  <si>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</si>
  <si>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</si>
  <si>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</si>
  <si>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</si>
  <si>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</si>
  <si>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</si>
  <si>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</si>
  <si>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</si>
  <si>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</si>
  <si>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</si>
  <si>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</si>
  <si>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</si>
  <si>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</si>
  <si>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</si>
  <si>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</si>
  <si>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</si>
  <si>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</si>
  <si>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</si>
  <si>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</si>
  <si>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</si>
  <si>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</si>
  <si>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</si>
  <si>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</si>
  <si>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</si>
  <si>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</si>
  <si>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</si>
  <si>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</si>
  <si>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</si>
  <si>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</si>
  <si>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</si>
  <si>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</si>
  <si>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</si>
  <si>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</si>
  <si>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</si>
  <si>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</si>
  <si>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</si>
  <si>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</si>
  <si>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</si>
  <si>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</si>
  <si>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</si>
  <si>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</si>
  <si>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</si>
  <si>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</si>
  <si>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</si>
  <si>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</si>
  <si>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</si>
  <si>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</si>
  <si>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</si>
  <si>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</si>
  <si>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</si>
  <si>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</si>
  <si>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</si>
  <si>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</si>
  <si>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</si>
  <si>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</si>
  <si>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</si>
  <si>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</si>
  <si>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</si>
  <si>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</si>
  <si>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</si>
  <si>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</si>
  <si>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</si>
  <si>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</si>
  <si>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</si>
  <si>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</si>
  <si>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</si>
  <si>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</si>
  <si>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</si>
  <si>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</si>
  <si>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</si>
  <si>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</si>
  <si>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</si>
  <si>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</si>
  <si>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</si>
  <si>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</si>
  <si>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</si>
  <si>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</si>
  <si>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</si>
  <si>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</si>
  <si>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</si>
  <si>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</si>
  <si>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</si>
  <si>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</si>
  <si>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</si>
  <si>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</si>
  <si>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</si>
  <si>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</si>
  <si>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</si>
  <si>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</si>
  <si>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</si>
  <si>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</si>
  <si>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</si>
  <si>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</si>
  <si>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</si>
  <si>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</si>
  <si>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</si>
  <si>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</si>
  <si>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</si>
  <si>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</si>
  <si>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</si>
  <si>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</si>
  <si>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</si>
  <si>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</si>
  <si>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</si>
  <si>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</si>
  <si>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</si>
  <si>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</si>
  <si>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</si>
  <si>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</si>
  <si>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</si>
  <si>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</si>
  <si>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</si>
  <si>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</si>
  <si>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</si>
  <si>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</si>
  <si>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</si>
  <si>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</si>
  <si>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</si>
  <si>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</si>
  <si>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</si>
  <si>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</si>
  <si>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</si>
  <si>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</si>
  <si>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</si>
  <si>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</si>
  <si>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</si>
  <si>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</si>
  <si>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</si>
  <si>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</si>
  <si>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</si>
  <si>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</si>
  <si>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</si>
  <si>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</si>
  <si>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</si>
  <si>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</si>
  <si>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</si>
  <si>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</si>
  <si>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</si>
  <si>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</si>
  <si>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</si>
  <si>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</si>
  <si>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</si>
  <si>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</si>
  <si>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</si>
  <si>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</si>
  <si>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</si>
  <si>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</si>
  <si>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</si>
  <si>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</si>
  <si>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</si>
  <si>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</si>
  <si>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</si>
  <si>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</si>
  <si>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</si>
  <si>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</si>
  <si>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</si>
  <si>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</si>
  <si>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</si>
  <si>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</si>
  <si>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</si>
  <si>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</si>
  <si>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</si>
  <si>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</si>
  <si>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</si>
  <si>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</si>
  <si>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</si>
  <si>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</si>
  <si>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</si>
  <si>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</si>
  <si>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</si>
  <si>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</si>
  <si>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</si>
  <si>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</si>
  <si>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</si>
  <si>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</si>
  <si>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</si>
  <si>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</si>
  <si>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</si>
  <si>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</si>
  <si>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</si>
  <si>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</si>
  <si>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</si>
  <si>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</si>
  <si>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</si>
  <si>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</si>
  <si>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</si>
  <si>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</si>
  <si>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</si>
  <si>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</si>
  <si>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</si>
  <si>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</si>
  <si>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</si>
  <si>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</si>
  <si>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</si>
  <si>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</si>
  <si>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</si>
  <si>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</si>
  <si>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</si>
  <si>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</si>
  <si>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</si>
  <si>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</si>
  <si>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</si>
  <si>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</si>
  <si>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</si>
  <si>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</si>
  <si>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</si>
  <si>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</si>
  <si>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</si>
  <si>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</si>
  <si>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</si>
  <si>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</si>
  <si>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</si>
  <si>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</si>
  <si>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</si>
  <si>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</si>
  <si>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</si>
  <si>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</si>
  <si>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</si>
  <si>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</si>
  <si>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</si>
  <si>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</si>
  <si>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</si>
  <si>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</si>
  <si>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</si>
  <si>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</si>
  <si>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</si>
  <si>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</si>
  <si>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</si>
  <si>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</si>
  <si>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</si>
  <si>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</si>
  <si>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</si>
  <si>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</si>
  <si>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</si>
  <si>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</si>
  <si>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</si>
  <si>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</si>
  <si>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</si>
  <si>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</si>
  <si>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</si>
  <si>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</si>
  <si>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</si>
  <si>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</si>
  <si>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</si>
  <si>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</si>
  <si>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</si>
  <si>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</si>
  <si>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</si>
  <si>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</si>
  <si>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</si>
  <si>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</si>
  <si>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</si>
  <si>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</si>
  <si>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</si>
  <si>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</si>
  <si>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</si>
  <si>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</si>
  <si>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</si>
  <si>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</si>
  <si>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</si>
  <si>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</si>
  <si>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</si>
  <si>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</si>
  <si>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</si>
  <si>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</si>
  <si>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</si>
  <si>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</si>
  <si>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</si>
  <si>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</si>
  <si>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</si>
  <si>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</si>
  <si>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</si>
  <si>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</si>
  <si>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</si>
  <si>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</si>
  <si>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</si>
  <si>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</si>
  <si>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</si>
  <si>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</si>
  <si>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</si>
  <si>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</si>
  <si>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</si>
  <si>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</si>
  <si>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</si>
  <si>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</si>
  <si>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</si>
  <si>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</si>
  <si>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</si>
  <si>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</si>
  <si>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</si>
  <si>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</si>
  <si>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</si>
  <si>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</si>
  <si>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</si>
  <si>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</si>
  <si>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</si>
  <si>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</si>
  <si>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</si>
  <si>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</si>
  <si>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</si>
  <si>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</si>
  <si>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</si>
  <si>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</si>
  <si>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</si>
  <si>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</si>
  <si>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</si>
  <si>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</si>
  <si>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</si>
  <si>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</si>
  <si>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</si>
  <si>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</si>
  <si>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</si>
  <si>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</si>
  <si>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</si>
  <si>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</si>
  <si>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</si>
  <si>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</si>
  <si>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</si>
  <si>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</si>
  <si>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</si>
  <si>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</si>
  <si>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</si>
  <si>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</si>
  <si>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</si>
  <si>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</si>
  <si>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</si>
  <si>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</si>
  <si>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</si>
  <si>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</si>
  <si>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</si>
  <si>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</si>
  <si>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</si>
  <si>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</si>
  <si>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</si>
  <si>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</si>
  <si>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</si>
  <si>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</si>
  <si>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</si>
  <si>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</si>
  <si>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</si>
  <si>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</si>
  <si>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</si>
  <si>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</si>
  <si>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</si>
  <si>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</si>
  <si>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</si>
  <si>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</si>
  <si>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</si>
  <si>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</si>
  <si>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</si>
  <si>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</si>
  <si>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</si>
  <si>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</si>
  <si>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</si>
  <si>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</si>
  <si>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</si>
  <si>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</si>
  <si>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</si>
  <si>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</si>
  <si>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</si>
  <si>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</si>
  <si>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</si>
  <si>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</si>
  <si>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</si>
  <si>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</si>
  <si>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</si>
  <si>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</si>
  <si>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</si>
  <si>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</si>
  <si>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</si>
  <si>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</si>
  <si>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</si>
  <si>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</si>
  <si>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</si>
  <si>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</si>
  <si>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</si>
  <si>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</si>
  <si>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</si>
  <si>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</si>
  <si>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</si>
  <si>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</si>
  <si>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</si>
  <si>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</si>
  <si>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</si>
  <si>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</si>
  <si>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</si>
  <si>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</si>
  <si>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</si>
  <si>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</si>
  <si>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</si>
  <si>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</si>
  <si>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</si>
  <si>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</si>
  <si>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</si>
  <si>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</si>
  <si>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</si>
  <si>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</si>
  <si>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</si>
  <si>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</si>
  <si>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</si>
  <si>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</si>
  <si>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</si>
  <si>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</si>
  <si>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</si>
  <si>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</si>
  <si>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</si>
  <si>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</si>
  <si>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</si>
  <si>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</si>
  <si>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</si>
  <si>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</si>
  <si>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</si>
  <si>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</si>
  <si>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</si>
  <si>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</si>
  <si>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</si>
  <si>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</si>
  <si>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</si>
  <si>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</si>
  <si>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</si>
  <si>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</si>
  <si>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</si>
  <si>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</si>
  <si>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</si>
  <si>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</si>
  <si>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</si>
  <si>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</si>
  <si>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</si>
  <si>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</si>
  <si>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</si>
  <si>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</si>
  <si>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</si>
  <si>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</si>
  <si>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</si>
  <si>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</si>
  <si>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</si>
  <si>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</si>
  <si>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</si>
  <si>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</si>
  <si>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</si>
  <si>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</si>
  <si>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</si>
  <si>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</si>
  <si>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</si>
  <si>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</si>
  <si>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</si>
  <si>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</si>
  <si>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</si>
  <si>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</si>
  <si>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</si>
  <si>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</si>
  <si>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</si>
  <si>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</si>
  <si>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</si>
  <si>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</si>
  <si>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</si>
  <si>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</si>
  <si>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</si>
  <si>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</si>
  <si>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</si>
  <si>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</si>
  <si>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</si>
  <si>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</si>
  <si>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</si>
  <si>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</si>
  <si>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</si>
  <si>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</si>
  <si>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</si>
  <si>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</si>
  <si>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</si>
  <si>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</si>
  <si>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</si>
  <si>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</si>
  <si>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</si>
  <si>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</si>
  <si>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</si>
  <si>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</si>
  <si>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</si>
  <si>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</si>
  <si>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</si>
  <si>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</si>
  <si>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</si>
  <si>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</si>
  <si>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</si>
  <si>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</si>
  <si>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</si>
  <si>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</si>
  <si>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</si>
  <si>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</si>
  <si>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</si>
  <si>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</si>
  <si>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</si>
  <si>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</si>
  <si>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</si>
  <si>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</si>
  <si>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</si>
  <si>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[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</si>
  <si>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</si>
  <si>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</si>
  <si>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</si>
  <si>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</si>
  <si>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</si>
  <si>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</si>
  <si>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</si>
  <si>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</si>
  <si>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</si>
  <si>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</si>
  <si>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</si>
  <si>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</si>
  <si>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</si>
  <si>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</si>
  <si>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</si>
  <si>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</si>
  <si>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</si>
  <si>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</si>
  <si>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</si>
  <si>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</si>
  <si>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</si>
  <si>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</si>
  <si>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</si>
  <si>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</si>
  <si>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</si>
  <si>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</si>
  <si>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</si>
  <si>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</si>
  <si>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</si>
  <si>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</si>
  <si>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</si>
  <si>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</si>
  <si>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</si>
  <si>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</si>
  <si>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</si>
  <si>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</si>
  <si>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</si>
  <si>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</si>
  <si>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</si>
  <si>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</si>
  <si>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</si>
  <si>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</si>
  <si>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</si>
  <si>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</si>
  <si>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</si>
  <si>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</si>
  <si>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</si>
  <si>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</si>
  <si>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</si>
  <si>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</si>
  <si>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</si>
  <si>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</si>
  <si>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</si>
  <si>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</si>
  <si>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</si>
  <si>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</si>
  <si>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Years_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</si>
  <si>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</si>
  <si>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</si>
  <si>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</si>
  <si>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</si>
  <si>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</si>
  <si>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</si>
  <si>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</si>
  <si>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</si>
  <si>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</si>
  <si>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</si>
  <si>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</si>
  <si>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</si>
  <si>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</si>
  <si>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</si>
  <si>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</si>
  <si>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</si>
  <si>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</si>
  <si>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</si>
  <si>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</si>
  <si>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 Statistics</t>
  </si>
  <si>
    <t>Failed Campaign Statistics</t>
  </si>
  <si>
    <t>Mean:</t>
  </si>
  <si>
    <t>Median:</t>
  </si>
  <si>
    <t>Min:</t>
  </si>
  <si>
    <t>Max:</t>
  </si>
  <si>
    <t>Variance:</t>
  </si>
  <si>
    <t>Standard Deviation: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</si>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</sst>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3A3A3A"/>
      <name val="Courier New"/>
      <family val="3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1" xfId="0" pivotButton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NumberFormat="1" applyFill="1" applyBorder="1" applyAlignment="1">
      <alignment horizontal="right"/>
    </xf>
    <xf numFmtId="0" fontId="0" fillId="3" borderId="1" xfId="0" applyNumberFormat="1" applyFill="1" applyBorder="1" applyAlignment="1">
      <alignment horizontal="right"/>
    </xf>
    <xf numFmtId="0" fontId="4" fillId="0" borderId="2" xfId="0" applyFont="1" applyBorder="1"/>
    <xf numFmtId="9" fontId="0" fillId="0" borderId="0" xfId="2" applyFont="1" applyAlignment="1">
      <alignment horizontal="right"/>
    </xf>
    <xf numFmtId="0" fontId="0" fillId="0" borderId="0" xfId="0" applyAlignment="1"/>
    <xf numFmtId="0" fontId="0" fillId="0" borderId="1" xfId="0" applyBorder="1"/>
    <xf numFmtId="0" fontId="0" fillId="0" borderId="5" xfId="0" applyBorder="1" applyAlignment="1">
      <alignment horizontal="right"/>
    </xf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  <xf numFmtId="0" fontId="4" fillId="4" borderId="1" xfId="0" applyFont="1" applyFill="1" applyBorder="1" applyAlignment="1">
      <alignment horizontal="center" wrapText="1"/>
    </xf>
    <xf numFmtId="0" fontId="4" fillId="4" borderId="3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9">
    <dxf>
      <alignment horizontal="center" readingOrder="0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Table_by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4-4381-970A-95BA2D49496C}"/>
            </c:ext>
          </c:extLst>
        </c:ser>
        <c:ser>
          <c:idx val="1"/>
          <c:order val="1"/>
          <c:tx>
            <c:strRef>
              <c:f>'Pivot Table_by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94-4381-970A-95BA2D49496C}"/>
            </c:ext>
          </c:extLst>
        </c:ser>
        <c:ser>
          <c:idx val="2"/>
          <c:order val="2"/>
          <c:tx>
            <c:strRef>
              <c:f>'Pivot Table_by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94-4381-970A-95BA2D49496C}"/>
            </c:ext>
          </c:extLst>
        </c:ser>
        <c:ser>
          <c:idx val="3"/>
          <c:order val="3"/>
          <c:tx>
            <c:strRef>
              <c:f>'Pivot Table_by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94-4381-970A-95BA2D494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137872"/>
        <c:axId val="2126141616"/>
      </c:barChart>
      <c:catAx>
        <c:axId val="212613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41616"/>
        <c:crosses val="autoZero"/>
        <c:auto val="1"/>
        <c:lblAlgn val="ctr"/>
        <c:lblOffset val="100"/>
        <c:noMultiLvlLbl val="0"/>
      </c:catAx>
      <c:valAx>
        <c:axId val="21261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Table_by sub-cat!PivotTable2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Table_by sub-cat'!$B$5:$B$6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Table_by sub-cat'!$B$7:$B$48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E-48CF-95D9-FAF3C2237735}"/>
            </c:ext>
          </c:extLst>
        </c:ser>
        <c:ser>
          <c:idx val="1"/>
          <c:order val="1"/>
          <c:tx>
            <c:strRef>
              <c:f>'Pivot Table_by sub-cat'!$C$5:$C$6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Table_by sub-cat'!$C$7:$C$48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3-4654-89A8-5CE8CAE1CFCB}"/>
            </c:ext>
          </c:extLst>
        </c:ser>
        <c:ser>
          <c:idx val="2"/>
          <c:order val="2"/>
          <c:tx>
            <c:strRef>
              <c:f>'Pivot Table_by sub-cat'!$D$5:$D$6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Table_by sub-cat'!$D$7:$D$48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3-4654-89A8-5CE8CAE1CFCB}"/>
            </c:ext>
          </c:extLst>
        </c:ser>
        <c:ser>
          <c:idx val="3"/>
          <c:order val="3"/>
          <c:tx>
            <c:strRef>
              <c:f>'Pivot Table_by sub-cat'!$E$5:$E$6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Table_by sub-cat'!$A$7:$A$48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Table_by sub-cat'!$E$7:$E$48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3-4654-89A8-5CE8CAE1C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327296"/>
        <c:axId val="2126331456"/>
      </c:barChart>
      <c:catAx>
        <c:axId val="21263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31456"/>
        <c:crosses val="autoZero"/>
        <c:auto val="1"/>
        <c:lblAlgn val="ctr"/>
        <c:lblOffset val="100"/>
        <c:noMultiLvlLbl val="0"/>
      </c:catAx>
      <c:valAx>
        <c:axId val="212633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Table_by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3-4D7C-908B-B7A46F5241B2}"/>
            </c:ext>
          </c:extLst>
        </c:ser>
        <c:ser>
          <c:idx val="1"/>
          <c:order val="1"/>
          <c:tx>
            <c:strRef>
              <c:f>'Pivot Table_by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4-4502-8CDF-55F36D290FBF}"/>
            </c:ext>
          </c:extLst>
        </c:ser>
        <c:ser>
          <c:idx val="2"/>
          <c:order val="2"/>
          <c:tx>
            <c:strRef>
              <c:f>'Pivot Table_by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Table_by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4-4502-8CDF-55F36D290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136624"/>
        <c:axId val="2126148688"/>
      </c:lineChart>
      <c:catAx>
        <c:axId val="21261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48688"/>
        <c:crosses val="autoZero"/>
        <c:auto val="1"/>
        <c:lblAlgn val="ctr"/>
        <c:lblOffset val="100"/>
        <c:noMultiLvlLbl val="0"/>
      </c:catAx>
      <c:valAx>
        <c:axId val="21261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1_Percentage by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1_Percentage by State'!$A$2:$A$13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1_Percentage by State'!$F$2:$F$13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B-4891-B4A4-80A052267B63}"/>
            </c:ext>
          </c:extLst>
        </c:ser>
        <c:ser>
          <c:idx val="1"/>
          <c:order val="1"/>
          <c:tx>
            <c:strRef>
              <c:f>'Bonus 1_Percentage by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1_Percentage by State'!$A$2:$A$13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1_Percentage by State'!$G$2:$G$13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B-4891-B4A4-80A052267B63}"/>
            </c:ext>
          </c:extLst>
        </c:ser>
        <c:ser>
          <c:idx val="2"/>
          <c:order val="2"/>
          <c:tx>
            <c:strRef>
              <c:f>'Bonus 1_Percentage by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1_Percentage by State'!$A$2:$A$13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1_Percentage by State'!$H$2:$H$13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FB-4891-B4A4-80A05226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329552"/>
        <c:axId val="754348272"/>
      </c:lineChart>
      <c:catAx>
        <c:axId val="7543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48272"/>
        <c:crosses val="autoZero"/>
        <c:auto val="1"/>
        <c:lblAlgn val="ctr"/>
        <c:lblOffset val="100"/>
        <c:noMultiLvlLbl val="0"/>
      </c:catAx>
      <c:valAx>
        <c:axId val="7543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80010</xdr:rowOff>
    </xdr:from>
    <xdr:to>
      <xdr:col>18</xdr:col>
      <xdr:colOff>533400</xdr:colOff>
      <xdr:row>25</xdr:row>
      <xdr:rowOff>45720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3810</xdr:rowOff>
    </xdr:from>
    <xdr:to>
      <xdr:col>18</xdr:col>
      <xdr:colOff>510540</xdr:colOff>
      <xdr:row>29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125730</xdr:rowOff>
    </xdr:from>
    <xdr:to>
      <xdr:col>18</xdr:col>
      <xdr:colOff>472440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13</xdr:row>
      <xdr:rowOff>118110</xdr:rowOff>
    </xdr:from>
    <xdr:to>
      <xdr:col>8</xdr:col>
      <xdr:colOff>7620</xdr:colOff>
      <xdr:row>39</xdr:row>
      <xdr:rowOff>15240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sen, Margeaux" refreshedDate="43863.51481458333" createdVersion="6" refreshedVersion="6" minRefreshableVersion="3" recordCount="4114">
  <cacheSource type="worksheet">
    <worksheetSource ref="A1:T4115" sheet="Fu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nsen, Margeaux" refreshedDate="43867.597695833334" createdVersion="6" refreshedVersion="6" minRefreshableVersion="3" recordCount="4114">
  <cacheSource type="worksheet">
    <worksheetSource ref="A1:R4115" sheet="Fu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Grand Total" fld="5" subtotal="count" baseField="0" baseItem="0"/>
  </dataFields>
  <formats count="33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6" type="button" dataOnly="0" labelOnly="1" outline="0" axis="axisRow" fieldPosition="0"/>
    </format>
    <format dxfId="42">
      <pivotArea dataOnly="0" labelOnly="1" fieldPosition="0">
        <references count="1">
          <reference field="16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6" type="button" dataOnly="0" labelOnly="1" outline="0" axis="axisRow" fieldPosition="0"/>
    </format>
    <format dxfId="32">
      <pivotArea dataOnly="0" labelOnly="1" fieldPosition="0">
        <references count="1">
          <reference field="16" count="0"/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16" type="button" dataOnly="0" labelOnly="1" outline="0" axis="axisRow" fieldPosition="0"/>
    </format>
    <format dxfId="22">
      <pivotArea dataOnly="0" labelOnly="1" fieldPosition="0">
        <references count="1">
          <reference field="16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7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0">
      <pivotArea dataOnly="0" labelOnly="1" outline="0" fieldPosition="0">
        <references count="1">
          <reference field="6" count="0"/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includeNewItemsInFilter="1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Years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name="Years_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55" zoomScaleNormal="55" workbookViewId="0">
      <selection activeCell="L9" sqref="L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21.77734375" style="7" bestFit="1" customWidth="1"/>
    <col min="17" max="17" width="14.44140625" customWidth="1"/>
    <col min="18" max="18" width="17.109375" style="10" bestFit="1" customWidth="1"/>
    <col min="19" max="19" width="29.5546875" bestFit="1" customWidth="1"/>
    <col min="20" max="20" width="2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8" t="s">
        <v>8309</v>
      </c>
      <c r="S1" s="18" t="s">
        <v>8366</v>
      </c>
      <c r="T1" s="18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E2/L2</f>
        <v>63.917582417582416</v>
      </c>
      <c r="Q2" t="str">
        <f t="shared" ref="Q2:Q65" si="2">LEFT(N2,FIND("/",N2)-1)</f>
        <v>film &amp; video</v>
      </c>
      <c r="R2" s="9" t="str">
        <f t="shared" ref="R2:R65" si="3">RIGHT(N2,LEN(N2)-FIND("/",N2))</f>
        <v>television</v>
      </c>
      <c r="S2" s="19">
        <f t="shared" ref="S2:S65" si="4">(((J2/60)/60)/24)+DATE(1970,1,1)</f>
        <v>42177.007071759261</v>
      </c>
      <c r="T2" s="19">
        <f t="shared" ref="T2:T65" si="5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s="9" t="str">
        <f t="shared" si="3"/>
        <v>television</v>
      </c>
      <c r="S3" s="19">
        <f t="shared" si="4"/>
        <v>42766.600497685184</v>
      </c>
      <c r="T3" s="19">
        <f t="shared" si="5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s="9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s="9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s="9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s="9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s="9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s="9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s="9" t="str">
        <f t="shared" si="3"/>
        <v>television</v>
      </c>
      <c r="S10" s="19">
        <f t="shared" si="4"/>
        <v>42468.94458333333</v>
      </c>
      <c r="T10" s="1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s="9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s="9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s="9" t="str">
        <f t="shared" si="3"/>
        <v>television</v>
      </c>
      <c r="S13" s="19">
        <f t="shared" si="4"/>
        <v>42572.778495370367</v>
      </c>
      <c r="T13" s="1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s="9" t="str">
        <f t="shared" si="3"/>
        <v>television</v>
      </c>
      <c r="S14" s="19">
        <f t="shared" si="4"/>
        <v>41791.713252314818</v>
      </c>
      <c r="T14" s="1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s="9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s="9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s="9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s="9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s="9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s="9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s="9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s="9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s="9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s="9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s="9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s="9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s="9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s="9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s="9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s="9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s="9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s="9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s="9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s="9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s="9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s="9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s="9" t="str">
        <f t="shared" si="3"/>
        <v>television</v>
      </c>
      <c r="S37" s="19">
        <f t="shared" si="4"/>
        <v>42098.291828703703</v>
      </c>
      <c r="T37" s="1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s="9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s="9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s="9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s="9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s="9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s="9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s="9" t="str">
        <f t="shared" si="3"/>
        <v>television</v>
      </c>
      <c r="S45" s="19">
        <f t="shared" si="4"/>
        <v>41802.790347222224</v>
      </c>
      <c r="T45" s="1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s="9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s="9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s="9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s="9" t="str">
        <f t="shared" si="3"/>
        <v>television</v>
      </c>
      <c r="S50" s="19">
        <f t="shared" si="4"/>
        <v>42033.516898148147</v>
      </c>
      <c r="T50" s="1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s="9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s="9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s="9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s="9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s="9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s="9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s="9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s="9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s="9" t="str">
        <f t="shared" si="3"/>
        <v>television</v>
      </c>
      <c r="S61" s="19">
        <f t="shared" si="4"/>
        <v>42230.23583333334</v>
      </c>
      <c r="T61" s="1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s="9" t="str">
        <f t="shared" si="3"/>
        <v>shorts</v>
      </c>
      <c r="S62" s="19">
        <f t="shared" si="4"/>
        <v>41701.901817129627</v>
      </c>
      <c r="T62" s="1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s="9" t="str">
        <f t="shared" si="3"/>
        <v>shorts</v>
      </c>
      <c r="S63" s="19">
        <f t="shared" si="4"/>
        <v>41409.814317129632</v>
      </c>
      <c r="T63" s="1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s="9" t="str">
        <f t="shared" si="3"/>
        <v>shorts</v>
      </c>
      <c r="S64" s="19">
        <f t="shared" si="4"/>
        <v>41311.799513888887</v>
      </c>
      <c r="T64" s="1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s="9" t="str">
        <f t="shared" si="3"/>
        <v>shorts</v>
      </c>
      <c r="S65" s="19">
        <f t="shared" si="4"/>
        <v>41612.912187499998</v>
      </c>
      <c r="T65" s="1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E66/L66</f>
        <v>86.666666666666671</v>
      </c>
      <c r="Q66" t="str">
        <f t="shared" ref="Q66:Q129" si="8">LEFT(N66,FIND("/",N66)-1)</f>
        <v>film &amp; video</v>
      </c>
      <c r="R66" s="9" t="str">
        <f t="shared" ref="R66:R129" si="9">RIGHT(N66,LEN(N66)-FIND("/",N66))</f>
        <v>shorts</v>
      </c>
      <c r="S66" s="19">
        <f t="shared" ref="S66:S129" si="10">(((J66/60)/60)/24)+DATE(1970,1,1)</f>
        <v>41433.01829861111</v>
      </c>
      <c r="T66" s="19">
        <f t="shared" ref="T66:T129" si="11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s="9" t="str">
        <f t="shared" si="9"/>
        <v>shorts</v>
      </c>
      <c r="S67" s="19">
        <f t="shared" si="10"/>
        <v>41835.821226851855</v>
      </c>
      <c r="T67" s="19">
        <f t="shared" si="11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s="9" t="str">
        <f t="shared" si="9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s="9" t="str">
        <f t="shared" si="9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s="9" t="str">
        <f t="shared" si="9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s="9" t="str">
        <f t="shared" si="9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s="9" t="str">
        <f t="shared" si="9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s="9" t="str">
        <f t="shared" si="9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s="9" t="str">
        <f t="shared" si="9"/>
        <v>shorts</v>
      </c>
      <c r="S74" s="19">
        <f t="shared" si="10"/>
        <v>41208.010196759256</v>
      </c>
      <c r="T74" s="1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s="9" t="str">
        <f t="shared" si="9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s="9" t="str">
        <f t="shared" si="9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s="9" t="str">
        <f t="shared" si="9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s="9" t="str">
        <f t="shared" si="9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s="9" t="str">
        <f t="shared" si="9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s="9" t="str">
        <f t="shared" si="9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s="9" t="str">
        <f t="shared" si="9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s="9" t="str">
        <f t="shared" si="9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s="9" t="str">
        <f t="shared" si="9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s="9" t="str">
        <f t="shared" si="9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s="9" t="str">
        <f t="shared" si="9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s="9" t="str">
        <f t="shared" si="9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s="9" t="str">
        <f t="shared" si="9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s="9" t="str">
        <f t="shared" si="9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s="9" t="str">
        <f t="shared" si="9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s="9" t="str">
        <f t="shared" si="9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s="9" t="str">
        <f t="shared" si="9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s="9" t="str">
        <f t="shared" si="9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s="9" t="str">
        <f t="shared" si="9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s="9" t="str">
        <f t="shared" si="9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s="9" t="str">
        <f t="shared" si="9"/>
        <v>shorts</v>
      </c>
      <c r="S95" s="19">
        <f t="shared" si="10"/>
        <v>41065.858067129629</v>
      </c>
      <c r="T95" s="1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s="9" t="str">
        <f t="shared" si="9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s="9" t="str">
        <f t="shared" si="9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s="9" t="str">
        <f t="shared" si="9"/>
        <v>shorts</v>
      </c>
      <c r="S98" s="19">
        <f t="shared" si="10"/>
        <v>40324.662511574075</v>
      </c>
      <c r="T98" s="1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s="9" t="str">
        <f t="shared" si="9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s="9" t="str">
        <f t="shared" si="9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s="9" t="str">
        <f t="shared" si="9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s="9" t="str">
        <f t="shared" si="9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s="9" t="str">
        <f t="shared" si="9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s="9" t="str">
        <f t="shared" si="9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s="9" t="str">
        <f t="shared" si="9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s="9" t="str">
        <f t="shared" si="9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s="9" t="str">
        <f t="shared" si="9"/>
        <v>shorts</v>
      </c>
      <c r="S107" s="19">
        <f t="shared" si="10"/>
        <v>42485.724768518514</v>
      </c>
      <c r="T107" s="1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s="9" t="str">
        <f t="shared" si="9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s="9" t="str">
        <f t="shared" si="9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s="9" t="str">
        <f t="shared" si="9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s="9" t="str">
        <f t="shared" si="9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s="9" t="str">
        <f t="shared" si="9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s="9" t="str">
        <f t="shared" si="9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s="9" t="str">
        <f t="shared" si="9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s="9" t="str">
        <f t="shared" si="9"/>
        <v>shorts</v>
      </c>
      <c r="S115" s="19">
        <f t="shared" si="10"/>
        <v>40753.758425925924</v>
      </c>
      <c r="T115" s="1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s="9" t="str">
        <f t="shared" si="9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s="9" t="str">
        <f t="shared" si="9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s="9" t="str">
        <f t="shared" si="9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s="9" t="str">
        <f t="shared" si="9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s="9" t="str">
        <f t="shared" si="9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s="9" t="str">
        <f t="shared" si="9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s="9" t="str">
        <f t="shared" si="9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s="9" t="str">
        <f t="shared" si="9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s="9" t="str">
        <f t="shared" si="9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s="9" t="str">
        <f t="shared" si="9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s="9" t="str">
        <f t="shared" si="9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s="9" t="str">
        <f t="shared" si="9"/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s="9" t="str">
        <f t="shared" si="9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s="9" t="str">
        <f t="shared" si="9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7">
        <f t="shared" ref="P130:P193" si="13">E130/L130</f>
        <v>311.16666666666669</v>
      </c>
      <c r="Q130" t="str">
        <f t="shared" ref="Q130:Q193" si="14">LEFT(N130,FIND("/",N130)-1)</f>
        <v>film &amp; video</v>
      </c>
      <c r="R130" s="9" t="str">
        <f t="shared" ref="R130:R193" si="15">RIGHT(N130,LEN(N130)-FIND("/",N130))</f>
        <v>science fiction</v>
      </c>
      <c r="S130" s="19">
        <f t="shared" ref="S130:S193" si="16">(((J130/60)/60)/24)+DATE(1970,1,1)</f>
        <v>42628.22792824074</v>
      </c>
      <c r="T130" s="19">
        <f t="shared" ref="T130:T193" si="17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s="9" t="str">
        <f t="shared" si="15"/>
        <v>science fiction</v>
      </c>
      <c r="S131" s="19">
        <f t="shared" si="16"/>
        <v>41882.937303240738</v>
      </c>
      <c r="T131" s="19">
        <f t="shared" si="1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s="9" t="str">
        <f t="shared" si="15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s="9" t="str">
        <f t="shared" si="15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s="9" t="str">
        <f t="shared" si="15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s="9" t="str">
        <f t="shared" si="15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s="9" t="str">
        <f t="shared" si="15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s="9" t="str">
        <f t="shared" si="15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s="9" t="str">
        <f t="shared" si="15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s="9" t="str">
        <f t="shared" si="15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s="9" t="str">
        <f t="shared" si="15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s="9" t="str">
        <f t="shared" si="15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s="9" t="str">
        <f t="shared" si="15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s="9" t="str">
        <f t="shared" si="15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s="9" t="str">
        <f t="shared" si="15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s="9" t="str">
        <f t="shared" si="15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s="9" t="str">
        <f t="shared" si="15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s="9" t="str">
        <f t="shared" si="15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s="9" t="str">
        <f t="shared" si="15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s="9" t="str">
        <f t="shared" si="15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s="9" t="str">
        <f t="shared" si="15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s="9" t="str">
        <f t="shared" si="15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s="9" t="str">
        <f t="shared" si="15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s="9" t="str">
        <f t="shared" si="15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s="9" t="str">
        <f t="shared" si="15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s="9" t="str">
        <f t="shared" si="15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s="9" t="str">
        <f t="shared" si="15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s="9" t="str">
        <f t="shared" si="15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s="9" t="str">
        <f t="shared" si="15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s="9" t="str">
        <f t="shared" si="15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s="9" t="str">
        <f t="shared" si="15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s="9" t="str">
        <f t="shared" si="15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s="9" t="str">
        <f t="shared" si="15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s="9" t="str">
        <f t="shared" si="15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s="9" t="str">
        <f t="shared" si="15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s="9" t="str">
        <f t="shared" si="15"/>
        <v>drama</v>
      </c>
      <c r="S165" s="19">
        <f t="shared" si="16"/>
        <v>42243.961273148147</v>
      </c>
      <c r="T165" s="1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s="9" t="str">
        <f t="shared" si="15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s="9" t="str">
        <f t="shared" si="15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s="9" t="str">
        <f t="shared" si="15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s="9" t="str">
        <f t="shared" si="15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s="9" t="str">
        <f t="shared" si="15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s="9" t="str">
        <f t="shared" si="15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s="9" t="str">
        <f t="shared" si="15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s="9" t="str">
        <f t="shared" si="15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s="9" t="str">
        <f t="shared" si="15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s="9" t="str">
        <f t="shared" si="15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s="9" t="str">
        <f t="shared" si="15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s="9" t="str">
        <f t="shared" si="15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s="9" t="str">
        <f t="shared" si="15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s="9" t="str">
        <f t="shared" si="15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s="9" t="str">
        <f t="shared" si="15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s="9" t="str">
        <f t="shared" si="15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s="9" t="str">
        <f t="shared" si="15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s="9" t="str">
        <f t="shared" si="15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s="9" t="str">
        <f t="shared" si="15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s="9" t="str">
        <f t="shared" si="15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s="9" t="str">
        <f t="shared" si="15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s="9" t="str">
        <f t="shared" si="15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s="9" t="str">
        <f t="shared" si="15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s="9" t="str">
        <f t="shared" si="15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s="9" t="str">
        <f t="shared" si="15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s="9" t="str">
        <f t="shared" si="15"/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s="9" t="str">
        <f t="shared" si="15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s="9" t="str">
        <f t="shared" si="15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7">
        <f t="shared" ref="P194:P257" si="19">E194/L194</f>
        <v>5.666666666666667</v>
      </c>
      <c r="Q194" t="str">
        <f t="shared" ref="Q194:Q257" si="20">LEFT(N194,FIND("/",N194)-1)</f>
        <v>film &amp; video</v>
      </c>
      <c r="R194" s="9" t="str">
        <f t="shared" ref="R194:R257" si="21">RIGHT(N194,LEN(N194)-FIND("/",N194))</f>
        <v>drama</v>
      </c>
      <c r="S194" s="19">
        <f t="shared" ref="S194:S257" si="22">(((J194/60)/60)/24)+DATE(1970,1,1)</f>
        <v>41899.792037037041</v>
      </c>
      <c r="T194" s="19">
        <f t="shared" ref="T194:T257" si="2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s="9" t="str">
        <f t="shared" si="21"/>
        <v>drama</v>
      </c>
      <c r="S195" s="19">
        <f t="shared" si="22"/>
        <v>41911.934791666667</v>
      </c>
      <c r="T195" s="19">
        <f t="shared" si="2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s="9" t="str">
        <f t="shared" si="21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s="9" t="str">
        <f t="shared" si="21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s="9" t="str">
        <f t="shared" si="21"/>
        <v>drama</v>
      </c>
      <c r="S198" s="19">
        <f t="shared" si="22"/>
        <v>42259.542800925927</v>
      </c>
      <c r="T198" s="1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s="9" t="str">
        <f t="shared" si="21"/>
        <v>drama</v>
      </c>
      <c r="S199" s="19">
        <f t="shared" si="22"/>
        <v>42741.848379629635</v>
      </c>
      <c r="T199" s="1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s="9" t="str">
        <f t="shared" si="21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s="9" t="str">
        <f t="shared" si="21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s="9" t="str">
        <f t="shared" si="21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s="9" t="str">
        <f t="shared" si="21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s="9" t="str">
        <f t="shared" si="21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s="9" t="str">
        <f t="shared" si="21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s="9" t="str">
        <f t="shared" si="21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s="9" t="str">
        <f t="shared" si="21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s="9" t="str">
        <f t="shared" si="21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s="9" t="str">
        <f t="shared" si="21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s="9" t="str">
        <f t="shared" si="21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s="9" t="str">
        <f t="shared" si="21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s="9" t="str">
        <f t="shared" si="21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s="9" t="str">
        <f t="shared" si="21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s="9" t="str">
        <f t="shared" si="21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s="9" t="str">
        <f t="shared" si="21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s="9" t="str">
        <f t="shared" si="21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s="9" t="str">
        <f t="shared" si="21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s="9" t="str">
        <f t="shared" si="21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s="9" t="str">
        <f t="shared" si="21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s="9" t="str">
        <f t="shared" si="21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s="9" t="str">
        <f t="shared" si="21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s="9" t="str">
        <f t="shared" si="21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s="9" t="str">
        <f t="shared" si="21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s="9" t="str">
        <f t="shared" si="21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s="9" t="str">
        <f t="shared" si="21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s="9" t="str">
        <f t="shared" si="21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s="9" t="str">
        <f t="shared" si="21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s="9" t="str">
        <f t="shared" si="21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s="9" t="str">
        <f t="shared" si="21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s="9" t="str">
        <f t="shared" si="21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s="9" t="str">
        <f t="shared" si="21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s="9" t="str">
        <f t="shared" si="21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s="9" t="str">
        <f t="shared" si="21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s="9" t="str">
        <f t="shared" si="21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s="9" t="str">
        <f t="shared" si="21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s="9" t="str">
        <f t="shared" si="21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s="9" t="str">
        <f t="shared" si="21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s="9" t="str">
        <f t="shared" si="21"/>
        <v>drama</v>
      </c>
      <c r="S238" s="19">
        <f t="shared" si="22"/>
        <v>42321.08447916666</v>
      </c>
      <c r="T238" s="1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s="9" t="str">
        <f t="shared" si="21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s="9" t="str">
        <f t="shared" si="21"/>
        <v>drama</v>
      </c>
      <c r="S240" s="19">
        <f t="shared" si="22"/>
        <v>42713.962499999994</v>
      </c>
      <c r="T240" s="1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s="9" t="str">
        <f t="shared" si="21"/>
        <v>drama</v>
      </c>
      <c r="S241" s="19">
        <f t="shared" si="22"/>
        <v>42297.110300925924</v>
      </c>
      <c r="T241" s="1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s="9" t="str">
        <f t="shared" si="21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s="9" t="str">
        <f t="shared" si="21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s="9" t="str">
        <f t="shared" si="21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s="9" t="str">
        <f t="shared" si="21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s="9" t="str">
        <f t="shared" si="21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s="9" t="str">
        <f t="shared" si="21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s="9" t="str">
        <f t="shared" si="21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s="9" t="str">
        <f t="shared" si="21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s="9" t="str">
        <f t="shared" si="21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s="9" t="str">
        <f t="shared" si="21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s="9" t="str">
        <f t="shared" si="21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s="9" t="str">
        <f t="shared" si="21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s="9" t="str">
        <f t="shared" si="21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s="9" t="str">
        <f t="shared" si="21"/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s="9" t="str">
        <f t="shared" si="21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s="9" t="str">
        <f t="shared" si="21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7">
        <f t="shared" ref="P258:P321" si="25">E258/L258</f>
        <v>65.756363636363631</v>
      </c>
      <c r="Q258" t="str">
        <f t="shared" ref="Q258:Q321" si="26">LEFT(N258,FIND("/",N258)-1)</f>
        <v>film &amp; video</v>
      </c>
      <c r="R258" s="9" t="str">
        <f t="shared" ref="R258:R321" si="27">RIGHT(N258,LEN(N258)-FIND("/",N258))</f>
        <v>documentary</v>
      </c>
      <c r="S258" s="19">
        <f t="shared" ref="S258:S321" si="28">(((J258/60)/60)/24)+DATE(1970,1,1)</f>
        <v>41319.769293981481</v>
      </c>
      <c r="T258" s="19">
        <f t="shared" ref="T258:T321" si="29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s="9" t="str">
        <f t="shared" si="27"/>
        <v>documentary</v>
      </c>
      <c r="S259" s="19">
        <f t="shared" si="28"/>
        <v>42479.626875000002</v>
      </c>
      <c r="T259" s="19">
        <f t="shared" si="2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s="9" t="str">
        <f t="shared" si="27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s="9" t="str">
        <f t="shared" si="27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s="9" t="str">
        <f t="shared" si="27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s="9" t="str">
        <f t="shared" si="27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s="9" t="str">
        <f t="shared" si="27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s="9" t="str">
        <f t="shared" si="27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s="9" t="str">
        <f t="shared" si="27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s="9" t="str">
        <f t="shared" si="27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s="9" t="str">
        <f t="shared" si="27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s="9" t="str">
        <f t="shared" si="27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s="9" t="str">
        <f t="shared" si="27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s="9" t="str">
        <f t="shared" si="27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s="9" t="str">
        <f t="shared" si="27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s="9" t="str">
        <f t="shared" si="27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s="9" t="str">
        <f t="shared" si="27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s="9" t="str">
        <f t="shared" si="27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s="9" t="str">
        <f t="shared" si="27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s="9" t="str">
        <f t="shared" si="27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s="9" t="str">
        <f t="shared" si="27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s="9" t="str">
        <f t="shared" si="27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s="9" t="str">
        <f t="shared" si="27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s="9" t="str">
        <f t="shared" si="27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s="9" t="str">
        <f t="shared" si="27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s="9" t="str">
        <f t="shared" si="27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s="9" t="str">
        <f t="shared" si="27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s="9" t="str">
        <f t="shared" si="27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s="9" t="str">
        <f t="shared" si="27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s="9" t="str">
        <f t="shared" si="27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s="9" t="str">
        <f t="shared" si="27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s="9" t="str">
        <f t="shared" si="27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s="9" t="str">
        <f t="shared" si="27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s="9" t="str">
        <f t="shared" si="27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s="9" t="str">
        <f t="shared" si="27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s="9" t="str">
        <f t="shared" si="27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s="9" t="str">
        <f t="shared" si="27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s="9" t="str">
        <f t="shared" si="27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s="9" t="str">
        <f t="shared" si="27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s="9" t="str">
        <f t="shared" si="27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s="9" t="str">
        <f t="shared" si="27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s="9" t="str">
        <f t="shared" si="27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s="9" t="str">
        <f t="shared" si="27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s="9" t="str">
        <f t="shared" si="27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s="9" t="str">
        <f t="shared" si="27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s="9" t="str">
        <f t="shared" si="27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s="9" t="str">
        <f t="shared" si="27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s="9" t="str">
        <f t="shared" si="27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s="9" t="str">
        <f t="shared" si="27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s="9" t="str">
        <f t="shared" si="27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s="9" t="str">
        <f t="shared" si="27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s="9" t="str">
        <f t="shared" si="27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s="9" t="str">
        <f t="shared" si="27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s="9" t="str">
        <f t="shared" si="27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s="9" t="str">
        <f t="shared" si="27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s="9" t="str">
        <f t="shared" si="27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s="9" t="str">
        <f t="shared" si="27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s="9" t="str">
        <f t="shared" si="27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s="9" t="str">
        <f t="shared" si="27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s="9" t="str">
        <f t="shared" si="27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s="9" t="str">
        <f t="shared" si="27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s="9" t="str">
        <f t="shared" si="27"/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s="9" t="str">
        <f t="shared" si="27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s="9" t="str">
        <f t="shared" si="27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7">
        <f t="shared" ref="P322:P385" si="31">E322/L322</f>
        <v>134.91139240506328</v>
      </c>
      <c r="Q322" t="str">
        <f t="shared" ref="Q322:Q385" si="32">LEFT(N322,FIND("/",N322)-1)</f>
        <v>film &amp; video</v>
      </c>
      <c r="R322" s="9" t="str">
        <f t="shared" ref="R322:R385" si="33">RIGHT(N322,LEN(N322)-FIND("/",N322))</f>
        <v>documentary</v>
      </c>
      <c r="S322" s="19">
        <f t="shared" ref="S322:S385" si="34">(((J322/60)/60)/24)+DATE(1970,1,1)</f>
        <v>42331.551307870366</v>
      </c>
      <c r="T322" s="19">
        <f t="shared" ref="T322:T385" si="35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s="9" t="str">
        <f t="shared" si="33"/>
        <v>documentary</v>
      </c>
      <c r="S323" s="19">
        <f t="shared" si="34"/>
        <v>42647.446597222224</v>
      </c>
      <c r="T323" s="19">
        <f t="shared" si="35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s="9" t="str">
        <f t="shared" si="33"/>
        <v>documentary</v>
      </c>
      <c r="S324" s="19">
        <f t="shared" si="34"/>
        <v>42473.57</v>
      </c>
      <c r="T324" s="1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s="9" t="str">
        <f t="shared" si="33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s="9" t="str">
        <f t="shared" si="33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s="9" t="str">
        <f t="shared" si="33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s="9" t="str">
        <f t="shared" si="33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s="9" t="str">
        <f t="shared" si="33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s="9" t="str">
        <f t="shared" si="33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s="9" t="str">
        <f t="shared" si="33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s="9" t="str">
        <f t="shared" si="33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s="9" t="str">
        <f t="shared" si="33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s="9" t="str">
        <f t="shared" si="33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s="9" t="str">
        <f t="shared" si="33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s="9" t="str">
        <f t="shared" si="33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s="9" t="str">
        <f t="shared" si="33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s="9" t="str">
        <f t="shared" si="33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s="9" t="str">
        <f t="shared" si="33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s="9" t="str">
        <f t="shared" si="33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s="9" t="str">
        <f t="shared" si="33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s="9" t="str">
        <f t="shared" si="33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s="9" t="str">
        <f t="shared" si="33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s="9" t="str">
        <f t="shared" si="33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s="9" t="str">
        <f t="shared" si="33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s="9" t="str">
        <f t="shared" si="33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s="9" t="str">
        <f t="shared" si="33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s="9" t="str">
        <f t="shared" si="33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s="9" t="str">
        <f t="shared" si="33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s="9" t="str">
        <f t="shared" si="33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s="9" t="str">
        <f t="shared" si="33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s="9" t="str">
        <f t="shared" si="33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s="9" t="str">
        <f t="shared" si="33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s="9" t="str">
        <f t="shared" si="33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s="9" t="str">
        <f t="shared" si="33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s="9" t="str">
        <f t="shared" si="33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s="9" t="str">
        <f t="shared" si="33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s="9" t="str">
        <f t="shared" si="33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s="9" t="str">
        <f t="shared" si="33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s="9" t="str">
        <f t="shared" si="33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s="9" t="str">
        <f t="shared" si="33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s="9" t="str">
        <f t="shared" si="33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s="9" t="str">
        <f t="shared" si="33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s="9" t="str">
        <f t="shared" si="33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s="9" t="str">
        <f t="shared" si="33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s="9" t="str">
        <f t="shared" si="33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s="9" t="str">
        <f t="shared" si="33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s="9" t="str">
        <f t="shared" si="33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s="9" t="str">
        <f t="shared" si="33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s="9" t="str">
        <f t="shared" si="33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s="9" t="str">
        <f t="shared" si="33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s="9" t="str">
        <f t="shared" si="33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s="9" t="str">
        <f t="shared" si="33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s="9" t="str">
        <f t="shared" si="33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s="9" t="str">
        <f t="shared" si="33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s="9" t="str">
        <f t="shared" si="33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s="9" t="str">
        <f t="shared" si="33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s="9" t="str">
        <f t="shared" si="33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s="9" t="str">
        <f t="shared" si="33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s="9" t="str">
        <f t="shared" si="33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s="9" t="str">
        <f t="shared" si="33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s="9" t="str">
        <f t="shared" si="33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s="9" t="str">
        <f t="shared" si="33"/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s="9" t="str">
        <f t="shared" si="33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s="9" t="str">
        <f t="shared" si="33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7">
        <f t="shared" ref="P386:P449" si="37">E386/L386</f>
        <v>58.540469973890339</v>
      </c>
      <c r="Q386" t="str">
        <f t="shared" ref="Q386:Q449" si="38">LEFT(N386,FIND("/",N386)-1)</f>
        <v>film &amp; video</v>
      </c>
      <c r="R386" s="9" t="str">
        <f t="shared" ref="R386:R449" si="39">RIGHT(N386,LEN(N386)-FIND("/",N386))</f>
        <v>documentary</v>
      </c>
      <c r="S386" s="19">
        <f t="shared" ref="S386:S449" si="40">(((J386/60)/60)/24)+DATE(1970,1,1)</f>
        <v>41980.781793981485</v>
      </c>
      <c r="T386" s="19">
        <f t="shared" ref="T386:T449" si="41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s="9" t="str">
        <f t="shared" si="39"/>
        <v>documentary</v>
      </c>
      <c r="S387" s="19">
        <f t="shared" si="40"/>
        <v>41934.584502314814</v>
      </c>
      <c r="T387" s="19">
        <f t="shared" si="41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s="9" t="str">
        <f t="shared" si="39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s="9" t="str">
        <f t="shared" si="39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s="9" t="str">
        <f t="shared" si="39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s="9" t="str">
        <f t="shared" si="39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s="9" t="str">
        <f t="shared" si="39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s="9" t="str">
        <f t="shared" si="39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s="9" t="str">
        <f t="shared" si="39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s="9" t="str">
        <f t="shared" si="39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s="9" t="str">
        <f t="shared" si="39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s="9" t="str">
        <f t="shared" si="39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s="9" t="str">
        <f t="shared" si="39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s="9" t="str">
        <f t="shared" si="39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s="9" t="str">
        <f t="shared" si="39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s="9" t="str">
        <f t="shared" si="39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s="9" t="str">
        <f t="shared" si="39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s="9" t="str">
        <f t="shared" si="39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s="9" t="str">
        <f t="shared" si="39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s="9" t="str">
        <f t="shared" si="39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s="9" t="str">
        <f t="shared" si="39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s="9" t="str">
        <f t="shared" si="39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s="9" t="str">
        <f t="shared" si="39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s="9" t="str">
        <f t="shared" si="39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s="9" t="str">
        <f t="shared" si="39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s="9" t="str">
        <f t="shared" si="39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s="9" t="str">
        <f t="shared" si="39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s="9" t="str">
        <f t="shared" si="39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s="9" t="str">
        <f t="shared" si="39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s="9" t="str">
        <f t="shared" si="39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s="9" t="str">
        <f t="shared" si="39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s="9" t="str">
        <f t="shared" si="39"/>
        <v>documentary</v>
      </c>
      <c r="S417" s="19">
        <f t="shared" si="40"/>
        <v>41904.851875</v>
      </c>
      <c r="T417" s="1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s="9" t="str">
        <f t="shared" si="39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s="9" t="str">
        <f t="shared" si="39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s="9" t="str">
        <f t="shared" si="39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s="9" t="str">
        <f t="shared" si="39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s="9" t="str">
        <f t="shared" si="39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s="9" t="str">
        <f t="shared" si="39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s="9" t="str">
        <f t="shared" si="39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s="9" t="str">
        <f t="shared" si="39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s="9" t="str">
        <f t="shared" si="39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s="9" t="str">
        <f t="shared" si="39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s="9" t="str">
        <f t="shared" si="39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s="9" t="str">
        <f t="shared" si="39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s="9" t="str">
        <f t="shared" si="39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s="9" t="str">
        <f t="shared" si="39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s="9" t="str">
        <f t="shared" si="39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s="9" t="str">
        <f t="shared" si="39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s="9" t="str">
        <f t="shared" si="39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s="9" t="str">
        <f t="shared" si="39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s="9" t="str">
        <f t="shared" si="39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s="9" t="str">
        <f t="shared" si="39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s="9" t="str">
        <f t="shared" si="39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s="9" t="str">
        <f t="shared" si="39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s="9" t="str">
        <f t="shared" si="39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s="9" t="str">
        <f t="shared" si="39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s="9" t="str">
        <f t="shared" si="39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s="9" t="str">
        <f t="shared" si="39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s="9" t="str">
        <f t="shared" si="39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s="9" t="str">
        <f t="shared" si="39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s="9" t="str">
        <f t="shared" si="39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s="9" t="str">
        <f t="shared" si="39"/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s="9" t="str">
        <f t="shared" si="39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s="9" t="str">
        <f t="shared" si="39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7">
        <f t="shared" ref="P450:P513" si="43">E450/L450</f>
        <v>20.502500000000001</v>
      </c>
      <c r="Q450" t="str">
        <f t="shared" ref="Q450:Q513" si="44">LEFT(N450,FIND("/",N450)-1)</f>
        <v>film &amp; video</v>
      </c>
      <c r="R450" s="9" t="str">
        <f t="shared" ref="R450:R513" si="45">RIGHT(N450,LEN(N450)-FIND("/",N450))</f>
        <v>animation</v>
      </c>
      <c r="S450" s="19">
        <f t="shared" ref="S450:S513" si="46">(((J450/60)/60)/24)+DATE(1970,1,1)</f>
        <v>41753.758043981477</v>
      </c>
      <c r="T450" s="19">
        <f t="shared" ref="T450:T513" si="47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s="9" t="str">
        <f t="shared" si="45"/>
        <v>animation</v>
      </c>
      <c r="S451" s="19">
        <f t="shared" si="46"/>
        <v>41534.568113425928</v>
      </c>
      <c r="T451" s="19">
        <f t="shared" si="4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s="9" t="str">
        <f t="shared" si="45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s="9" t="str">
        <f t="shared" si="45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s="9" t="str">
        <f t="shared" si="45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s="9" t="str">
        <f t="shared" si="45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s="9" t="str">
        <f t="shared" si="45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s="9" t="str">
        <f t="shared" si="45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s="9" t="str">
        <f t="shared" si="45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s="9" t="str">
        <f t="shared" si="45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s="9" t="str">
        <f t="shared" si="45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s="9" t="str">
        <f t="shared" si="45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s="9" t="str">
        <f t="shared" si="45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s="9" t="str">
        <f t="shared" si="45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s="9" t="str">
        <f t="shared" si="45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s="9" t="str">
        <f t="shared" si="45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s="9" t="str">
        <f t="shared" si="45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s="9" t="str">
        <f t="shared" si="45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s="9" t="str">
        <f t="shared" si="45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s="9" t="str">
        <f t="shared" si="45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s="9" t="str">
        <f t="shared" si="45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s="9" t="str">
        <f t="shared" si="45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s="9" t="str">
        <f t="shared" si="45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s="9" t="str">
        <f t="shared" si="45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s="9" t="str">
        <f t="shared" si="45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s="9" t="str">
        <f t="shared" si="45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s="9" t="str">
        <f t="shared" si="45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s="9" t="str">
        <f t="shared" si="45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s="9" t="str">
        <f t="shared" si="45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s="9" t="str">
        <f t="shared" si="45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s="9" t="str">
        <f t="shared" si="45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s="9" t="str">
        <f t="shared" si="45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s="9" t="str">
        <f t="shared" si="45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s="9" t="str">
        <f t="shared" si="45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s="9" t="str">
        <f t="shared" si="45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s="9" t="str">
        <f t="shared" si="45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s="9" t="str">
        <f t="shared" si="45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s="9" t="str">
        <f t="shared" si="45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s="9" t="str">
        <f t="shared" si="45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s="9" t="str">
        <f t="shared" si="45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s="9" t="str">
        <f t="shared" si="45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s="9" t="str">
        <f t="shared" si="45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s="9" t="str">
        <f t="shared" si="45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s="9" t="str">
        <f t="shared" si="45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s="9" t="str">
        <f t="shared" si="45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s="9" t="str">
        <f t="shared" si="45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s="9" t="str">
        <f t="shared" si="45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s="9" t="str">
        <f t="shared" si="45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s="9" t="str">
        <f t="shared" si="45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s="9" t="str">
        <f t="shared" si="45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s="9" t="str">
        <f t="shared" si="45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s="9" t="str">
        <f t="shared" si="45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s="9" t="str">
        <f t="shared" si="45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s="9" t="str">
        <f t="shared" si="45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s="9" t="str">
        <f t="shared" si="45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s="9" t="str">
        <f t="shared" si="45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s="9" t="str">
        <f t="shared" si="45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s="9" t="str">
        <f t="shared" si="45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s="9" t="str">
        <f t="shared" si="45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s="9" t="str">
        <f t="shared" si="45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s="9" t="str">
        <f t="shared" si="45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s="9" t="str">
        <f t="shared" si="45"/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s="9" t="str">
        <f t="shared" si="45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s="9" t="str">
        <f t="shared" si="45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7">
        <f t="shared" ref="P514:P577" si="49">E514/L514</f>
        <v>5.5</v>
      </c>
      <c r="Q514" t="str">
        <f t="shared" ref="Q514:Q577" si="50">LEFT(N514,FIND("/",N514)-1)</f>
        <v>film &amp; video</v>
      </c>
      <c r="R514" s="9" t="str">
        <f t="shared" ref="R514:R577" si="51">RIGHT(N514,LEN(N514)-FIND("/",N514))</f>
        <v>animation</v>
      </c>
      <c r="S514" s="19">
        <f t="shared" ref="S514:S577" si="52">(((J514/60)/60)/24)+DATE(1970,1,1)</f>
        <v>42649.742210648154</v>
      </c>
      <c r="T514" s="19">
        <f t="shared" ref="T514:T577" si="5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s="9" t="str">
        <f t="shared" si="51"/>
        <v>animation</v>
      </c>
      <c r="S515" s="19">
        <f t="shared" si="52"/>
        <v>42552.653993055559</v>
      </c>
      <c r="T515" s="19">
        <f t="shared" si="5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s="9" t="str">
        <f t="shared" si="51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s="9" t="str">
        <f t="shared" si="51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s="9" t="str">
        <f t="shared" si="51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s="9" t="str">
        <f t="shared" si="51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s="9" t="str">
        <f t="shared" si="51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s="9" t="str">
        <f t="shared" si="51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s="9" t="str">
        <f t="shared" si="51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s="9" t="str">
        <f t="shared" si="51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s="9" t="str">
        <f t="shared" si="51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s="9" t="str">
        <f t="shared" si="51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s="9" t="str">
        <f t="shared" si="51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s="9" t="str">
        <f t="shared" si="51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s="9" t="str">
        <f t="shared" si="51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s="9" t="str">
        <f t="shared" si="51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s="9" t="str">
        <f t="shared" si="51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s="9" t="str">
        <f t="shared" si="51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s="9" t="str">
        <f t="shared" si="51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s="9" t="str">
        <f t="shared" si="51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s="9" t="str">
        <f t="shared" si="51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s="9" t="str">
        <f t="shared" si="51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s="9" t="str">
        <f t="shared" si="51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s="9" t="str">
        <f t="shared" si="51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s="9" t="str">
        <f t="shared" si="51"/>
        <v>plays</v>
      </c>
      <c r="S538" s="19">
        <f t="shared" si="52"/>
        <v>42179.344988425932</v>
      </c>
      <c r="T538" s="1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s="9" t="str">
        <f t="shared" si="51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s="9" t="str">
        <f t="shared" si="51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s="9" t="str">
        <f t="shared" si="51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s="9" t="str">
        <f t="shared" si="51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s="9" t="str">
        <f t="shared" si="51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s="9" t="str">
        <f t="shared" si="51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s="9" t="str">
        <f t="shared" si="51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s="9" t="str">
        <f t="shared" si="51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s="9" t="str">
        <f t="shared" si="51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s="9" t="str">
        <f t="shared" si="51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s="9" t="str">
        <f t="shared" si="51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s="9" t="str">
        <f t="shared" si="51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s="9" t="str">
        <f t="shared" si="51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s="9" t="str">
        <f t="shared" si="51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s="9" t="str">
        <f t="shared" si="51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s="9" t="str">
        <f t="shared" si="51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s="9" t="str">
        <f t="shared" si="51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s="9" t="str">
        <f t="shared" si="51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s="9" t="str">
        <f t="shared" si="51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s="9" t="str">
        <f t="shared" si="51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s="9" t="str">
        <f t="shared" si="51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s="9" t="str">
        <f t="shared" si="51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s="9" t="str">
        <f t="shared" si="51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s="9" t="str">
        <f t="shared" si="51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s="9" t="str">
        <f t="shared" si="51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s="9" t="str">
        <f t="shared" si="51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s="9" t="str">
        <f t="shared" si="51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s="9" t="str">
        <f t="shared" si="51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s="9" t="str">
        <f t="shared" si="51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s="9" t="str">
        <f t="shared" si="51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s="9" t="str">
        <f t="shared" si="51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s="9" t="str">
        <f t="shared" si="51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s="9" t="str">
        <f t="shared" si="51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s="9" t="str">
        <f t="shared" si="51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s="9" t="str">
        <f t="shared" si="51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s="9" t="str">
        <f t="shared" si="51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s="9" t="str">
        <f t="shared" si="51"/>
        <v>web</v>
      </c>
      <c r="S575" s="19">
        <f t="shared" si="52"/>
        <v>41963.050127314811</v>
      </c>
      <c r="T575" s="1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s="9" t="str">
        <f t="shared" si="51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s="9" t="str">
        <f t="shared" si="51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7">
        <f t="shared" ref="P578:P641" si="55">E578/L578</f>
        <v>1</v>
      </c>
      <c r="Q578" t="str">
        <f t="shared" ref="Q578:Q641" si="56">LEFT(N578,FIND("/",N578)-1)</f>
        <v>technology</v>
      </c>
      <c r="R578" s="9" t="str">
        <f t="shared" ref="R578:R641" si="57">RIGHT(N578,LEN(N578)-FIND("/",N578))</f>
        <v>web</v>
      </c>
      <c r="S578" s="19">
        <f t="shared" ref="S578:S641" si="58">(((J578/60)/60)/24)+DATE(1970,1,1)</f>
        <v>42031.471666666665</v>
      </c>
      <c r="T578" s="19">
        <f t="shared" ref="T578:T641" si="5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s="9" t="str">
        <f t="shared" si="57"/>
        <v>web</v>
      </c>
      <c r="S579" s="19">
        <f t="shared" si="58"/>
        <v>42450.589143518519</v>
      </c>
      <c r="T579" s="19">
        <f t="shared" si="5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s="9" t="str">
        <f t="shared" si="57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s="9" t="str">
        <f t="shared" si="57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s="9" t="str">
        <f t="shared" si="57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s="9" t="str">
        <f t="shared" si="57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s="9" t="str">
        <f t="shared" si="57"/>
        <v>web</v>
      </c>
      <c r="S584" s="19">
        <f t="shared" si="58"/>
        <v>42055.739803240736</v>
      </c>
      <c r="T584" s="1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s="9" t="str">
        <f t="shared" si="57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s="9" t="str">
        <f t="shared" si="57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s="9" t="str">
        <f t="shared" si="57"/>
        <v>web</v>
      </c>
      <c r="S587" s="19">
        <f t="shared" si="58"/>
        <v>42283.3909375</v>
      </c>
      <c r="T587" s="1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s="9" t="str">
        <f t="shared" si="57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s="9" t="str">
        <f t="shared" si="57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s="9" t="str">
        <f t="shared" si="57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s="9" t="str">
        <f t="shared" si="57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s="9" t="str">
        <f t="shared" si="57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s="9" t="str">
        <f t="shared" si="57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s="9" t="str">
        <f t="shared" si="57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s="9" t="str">
        <f t="shared" si="57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s="9" t="str">
        <f t="shared" si="57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s="9" t="str">
        <f t="shared" si="57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s="9" t="str">
        <f t="shared" si="57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s="9" t="str">
        <f t="shared" si="57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s="9" t="str">
        <f t="shared" si="57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s="9" t="str">
        <f t="shared" si="57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s="9" t="str">
        <f t="shared" si="57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s="9" t="str">
        <f t="shared" si="57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s="9" t="str">
        <f t="shared" si="57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s="9" t="str">
        <f t="shared" si="57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s="9" t="str">
        <f t="shared" si="57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s="9" t="str">
        <f t="shared" si="57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s="9" t="str">
        <f t="shared" si="57"/>
        <v>web</v>
      </c>
      <c r="S608" s="19">
        <f t="shared" si="58"/>
        <v>42102.650567129633</v>
      </c>
      <c r="T608" s="1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s="9" t="str">
        <f t="shared" si="57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s="9" t="str">
        <f t="shared" si="57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s="9" t="str">
        <f t="shared" si="57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s="9" t="str">
        <f t="shared" si="57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s="9" t="str">
        <f t="shared" si="57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s="9" t="str">
        <f t="shared" si="57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s="9" t="str">
        <f t="shared" si="57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s="9" t="str">
        <f t="shared" si="57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s="9" t="str">
        <f t="shared" si="57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s="9" t="str">
        <f t="shared" si="57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s="9" t="str">
        <f t="shared" si="57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s="9" t="str">
        <f t="shared" si="57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s="9" t="str">
        <f t="shared" si="57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s="9" t="str">
        <f t="shared" si="57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s="9" t="str">
        <f t="shared" si="57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s="9" t="str">
        <f t="shared" si="57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s="9" t="str">
        <f t="shared" si="57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s="9" t="str">
        <f t="shared" si="57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s="9" t="str">
        <f t="shared" si="57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s="9" t="str">
        <f t="shared" si="57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s="9" t="str">
        <f t="shared" si="57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s="9" t="str">
        <f t="shared" si="57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s="9" t="str">
        <f t="shared" si="57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s="9" t="str">
        <f t="shared" si="57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s="9" t="str">
        <f t="shared" si="57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s="9" t="str">
        <f t="shared" si="57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s="9" t="str">
        <f t="shared" si="57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s="9" t="str">
        <f t="shared" si="57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s="9" t="str">
        <f t="shared" si="57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s="9" t="str">
        <f t="shared" si="57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s="9" t="str">
        <f t="shared" si="57"/>
        <v>web</v>
      </c>
      <c r="S639" s="19">
        <f t="shared" si="58"/>
        <v>42762.962013888886</v>
      </c>
      <c r="T639" s="1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s="9" t="str">
        <f t="shared" si="57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s="9" t="str">
        <f t="shared" si="57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7">
        <f t="shared" ref="P642:P705" si="61">E642/L642</f>
        <v>50.5</v>
      </c>
      <c r="Q642" t="str">
        <f t="shared" ref="Q642:Q705" si="62">LEFT(N642,FIND("/",N642)-1)</f>
        <v>technology</v>
      </c>
      <c r="R642" s="9" t="str">
        <f t="shared" ref="R642:R705" si="63">RIGHT(N642,LEN(N642)-FIND("/",N642))</f>
        <v>wearables</v>
      </c>
      <c r="S642" s="19">
        <f t="shared" ref="S642:S705" si="64">(((J642/60)/60)/24)+DATE(1970,1,1)</f>
        <v>42683.420312500006</v>
      </c>
      <c r="T642" s="19">
        <f t="shared" ref="T642:T705" si="65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s="9" t="str">
        <f t="shared" si="63"/>
        <v>wearables</v>
      </c>
      <c r="S643" s="19">
        <f t="shared" si="64"/>
        <v>42199.57</v>
      </c>
      <c r="T643" s="19">
        <f t="shared" si="65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s="9" t="str">
        <f t="shared" si="63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s="9" t="str">
        <f t="shared" si="63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s="9" t="str">
        <f t="shared" si="63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s="9" t="str">
        <f t="shared" si="63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s="9" t="str">
        <f t="shared" si="63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s="9" t="str">
        <f t="shared" si="63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s="9" t="str">
        <f t="shared" si="63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s="9" t="str">
        <f t="shared" si="63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s="9" t="str">
        <f t="shared" si="63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s="9" t="str">
        <f t="shared" si="63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s="9" t="str">
        <f t="shared" si="63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s="9" t="str">
        <f t="shared" si="63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s="9" t="str">
        <f t="shared" si="63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s="9" t="str">
        <f t="shared" si="63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s="9" t="str">
        <f t="shared" si="63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s="9" t="str">
        <f t="shared" si="63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s="9" t="str">
        <f t="shared" si="63"/>
        <v>wearables</v>
      </c>
      <c r="S660" s="19">
        <f t="shared" si="64"/>
        <v>42179.160752314812</v>
      </c>
      <c r="T660" s="1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s="9" t="str">
        <f t="shared" si="63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s="9" t="str">
        <f t="shared" si="63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s="9" t="str">
        <f t="shared" si="63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s="9" t="str">
        <f t="shared" si="63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s="9" t="str">
        <f t="shared" si="63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s="9" t="str">
        <f t="shared" si="63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s="9" t="str">
        <f t="shared" si="63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s="9" t="str">
        <f t="shared" si="63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s="9" t="str">
        <f t="shared" si="63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s="9" t="str">
        <f t="shared" si="63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s="9" t="str">
        <f t="shared" si="63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s="9" t="str">
        <f t="shared" si="63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s="9" t="str">
        <f t="shared" si="63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s="9" t="str">
        <f t="shared" si="63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s="9" t="str">
        <f t="shared" si="63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s="9" t="str">
        <f t="shared" si="63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s="9" t="str">
        <f t="shared" si="63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s="9" t="str">
        <f t="shared" si="63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s="9" t="str">
        <f t="shared" si="63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s="9" t="str">
        <f t="shared" si="63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s="9" t="str">
        <f t="shared" si="63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s="9" t="str">
        <f t="shared" si="63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s="9" t="str">
        <f t="shared" si="63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s="9" t="str">
        <f t="shared" si="63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s="9" t="str">
        <f t="shared" si="63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s="9" t="str">
        <f t="shared" si="63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s="9" t="str">
        <f t="shared" si="63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s="9" t="str">
        <f t="shared" si="63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s="9" t="str">
        <f t="shared" si="63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s="9" t="str">
        <f t="shared" si="63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s="9" t="str">
        <f t="shared" si="63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s="9" t="str">
        <f t="shared" si="63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s="9" t="str">
        <f t="shared" si="63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s="9" t="str">
        <f t="shared" si="63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s="9" t="str">
        <f t="shared" si="63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s="9" t="str">
        <f t="shared" si="63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s="9" t="str">
        <f t="shared" si="63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s="9" t="str">
        <f t="shared" si="63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s="9" t="str">
        <f t="shared" si="63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s="9" t="str">
        <f t="shared" si="63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s="9" t="str">
        <f t="shared" si="63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s="9" t="str">
        <f t="shared" si="63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s="9" t="str">
        <f t="shared" si="63"/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s="9" t="str">
        <f t="shared" si="63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s="9" t="str">
        <f t="shared" si="63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7">
        <f t="shared" ref="P706:P769" si="67">E706/L706</f>
        <v>120.25</v>
      </c>
      <c r="Q706" t="str">
        <f t="shared" ref="Q706:Q769" si="68">LEFT(N706,FIND("/",N706)-1)</f>
        <v>technology</v>
      </c>
      <c r="R706" s="9" t="str">
        <f t="shared" ref="R706:R769" si="69">RIGHT(N706,LEN(N706)-FIND("/",N706))</f>
        <v>wearables</v>
      </c>
      <c r="S706" s="19">
        <f t="shared" ref="S706:S769" si="70">(((J706/60)/60)/24)+DATE(1970,1,1)</f>
        <v>42726.192916666667</v>
      </c>
      <c r="T706" s="19">
        <f t="shared" ref="T706:T769" si="71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s="9" t="str">
        <f t="shared" si="69"/>
        <v>wearables</v>
      </c>
      <c r="S707" s="19">
        <f t="shared" si="70"/>
        <v>42726.491643518515</v>
      </c>
      <c r="T707" s="19">
        <f t="shared" si="71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s="9" t="str">
        <f t="shared" si="69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s="9" t="str">
        <f t="shared" si="69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s="9" t="str">
        <f t="shared" si="69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s="9" t="str">
        <f t="shared" si="69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s="9" t="str">
        <f t="shared" si="69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s="9" t="str">
        <f t="shared" si="69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s="9" t="str">
        <f t="shared" si="69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s="9" t="str">
        <f t="shared" si="69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s="9" t="str">
        <f t="shared" si="69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s="9" t="str">
        <f t="shared" si="69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s="9" t="str">
        <f t="shared" si="69"/>
        <v>wearables</v>
      </c>
      <c r="S718" s="19">
        <f t="shared" si="70"/>
        <v>41940.658645833333</v>
      </c>
      <c r="T718" s="1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s="9" t="str">
        <f t="shared" si="69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s="9" t="str">
        <f t="shared" si="69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s="9" t="str">
        <f t="shared" si="69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s="9" t="str">
        <f t="shared" si="69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s="9" t="str">
        <f t="shared" si="69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s="9" t="str">
        <f t="shared" si="69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s="9" t="str">
        <f t="shared" si="69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s="9" t="str">
        <f t="shared" si="69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s="9" t="str">
        <f t="shared" si="69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s="9" t="str">
        <f t="shared" si="69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s="9" t="str">
        <f t="shared" si="69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s="9" t="str">
        <f t="shared" si="69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s="9" t="str">
        <f t="shared" si="69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s="9" t="str">
        <f t="shared" si="69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s="9" t="str">
        <f t="shared" si="69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s="9" t="str">
        <f t="shared" si="69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s="9" t="str">
        <f t="shared" si="69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s="9" t="str">
        <f t="shared" si="69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s="9" t="str">
        <f t="shared" si="69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s="9" t="str">
        <f t="shared" si="69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s="9" t="str">
        <f t="shared" si="69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s="9" t="str">
        <f t="shared" si="69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s="9" t="str">
        <f t="shared" si="69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s="9" t="str">
        <f t="shared" si="69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s="9" t="str">
        <f t="shared" si="69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s="9" t="str">
        <f t="shared" si="69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s="9" t="str">
        <f t="shared" si="69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s="9" t="str">
        <f t="shared" si="69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s="9" t="str">
        <f t="shared" si="69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s="9" t="str">
        <f t="shared" si="69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s="9" t="str">
        <f t="shared" si="69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s="9" t="str">
        <f t="shared" si="69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s="9" t="str">
        <f t="shared" si="69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s="9" t="str">
        <f t="shared" si="69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s="9" t="str">
        <f t="shared" si="69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s="9" t="str">
        <f t="shared" si="69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s="9" t="str">
        <f t="shared" si="69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s="9" t="str">
        <f t="shared" si="69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s="9" t="str">
        <f t="shared" si="69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s="9" t="str">
        <f t="shared" si="69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s="9" t="str">
        <f t="shared" si="69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s="9" t="str">
        <f t="shared" si="69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s="9" t="str">
        <f t="shared" si="69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s="9" t="str">
        <f t="shared" si="69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s="9" t="str">
        <f t="shared" si="69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s="9" t="str">
        <f t="shared" si="69"/>
        <v>fiction</v>
      </c>
      <c r="S764" s="19">
        <f t="shared" si="70"/>
        <v>42690.858449074076</v>
      </c>
      <c r="T764" s="1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s="9" t="str">
        <f t="shared" si="69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s="9" t="str">
        <f t="shared" si="69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s="9" t="str">
        <f t="shared" si="69"/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s="9" t="str">
        <f t="shared" si="69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s="9" t="str">
        <f t="shared" si="69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7" t="e">
        <f t="shared" ref="P770:P833" si="73">E770/L770</f>
        <v>#DIV/0!</v>
      </c>
      <c r="Q770" t="str">
        <f t="shared" ref="Q770:Q833" si="74">LEFT(N770,FIND("/",N770)-1)</f>
        <v>publishing</v>
      </c>
      <c r="R770" s="9" t="str">
        <f t="shared" ref="R770:R833" si="75">RIGHT(N770,LEN(N770)-FIND("/",N770))</f>
        <v>fiction</v>
      </c>
      <c r="S770" s="19">
        <f t="shared" ref="S770:S833" si="76">(((J770/60)/60)/24)+DATE(1970,1,1)</f>
        <v>41594.207060185188</v>
      </c>
      <c r="T770" s="19">
        <f t="shared" ref="T770:T833" si="77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s="9" t="str">
        <f t="shared" si="75"/>
        <v>fiction</v>
      </c>
      <c r="S771" s="19">
        <f t="shared" si="76"/>
        <v>41604.996458333335</v>
      </c>
      <c r="T771" s="19">
        <f t="shared" si="7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s="9" t="str">
        <f t="shared" si="75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s="9" t="str">
        <f t="shared" si="75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s="9" t="str">
        <f t="shared" si="75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s="9" t="str">
        <f t="shared" si="75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s="9" t="str">
        <f t="shared" si="75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s="9" t="str">
        <f t="shared" si="75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s="9" t="str">
        <f t="shared" si="75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s="9" t="str">
        <f t="shared" si="75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s="9" t="str">
        <f t="shared" si="75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s="9" t="str">
        <f t="shared" si="75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s="9" t="str">
        <f t="shared" si="75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s="9" t="str">
        <f t="shared" si="75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s="9" t="str">
        <f t="shared" si="75"/>
        <v>rock</v>
      </c>
      <c r="S784" s="19">
        <f t="shared" si="76"/>
        <v>41116.758125</v>
      </c>
      <c r="T784" s="1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s="9" t="str">
        <f t="shared" si="75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s="9" t="str">
        <f t="shared" si="75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s="9" t="str">
        <f t="shared" si="75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s="9" t="str">
        <f t="shared" si="75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s="9" t="str">
        <f t="shared" si="75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s="9" t="str">
        <f t="shared" si="75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s="9" t="str">
        <f t="shared" si="75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s="9" t="str">
        <f t="shared" si="75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s="9" t="str">
        <f t="shared" si="75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s="9" t="str">
        <f t="shared" si="75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s="9" t="str">
        <f t="shared" si="75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s="9" t="str">
        <f t="shared" si="75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s="9" t="str">
        <f t="shared" si="75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s="9" t="str">
        <f t="shared" si="75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s="9" t="str">
        <f t="shared" si="75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s="9" t="str">
        <f t="shared" si="75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s="9" t="str">
        <f t="shared" si="75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s="9" t="str">
        <f t="shared" si="75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s="9" t="str">
        <f t="shared" si="75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s="9" t="str">
        <f t="shared" si="75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s="9" t="str">
        <f t="shared" si="75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s="9" t="str">
        <f t="shared" si="75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s="9" t="str">
        <f t="shared" si="75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s="9" t="str">
        <f t="shared" si="75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s="9" t="str">
        <f t="shared" si="75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s="9" t="str">
        <f t="shared" si="75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s="9" t="str">
        <f t="shared" si="75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s="9" t="str">
        <f t="shared" si="75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s="9" t="str">
        <f t="shared" si="75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s="9" t="str">
        <f t="shared" si="75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s="9" t="str">
        <f t="shared" si="75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s="9" t="str">
        <f t="shared" si="75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s="9" t="str">
        <f t="shared" si="75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s="9" t="str">
        <f t="shared" si="75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s="9" t="str">
        <f t="shared" si="75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s="9" t="str">
        <f t="shared" si="75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s="9" t="str">
        <f t="shared" si="75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s="9" t="str">
        <f t="shared" si="75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s="9" t="str">
        <f t="shared" si="75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s="9" t="str">
        <f t="shared" si="75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s="9" t="str">
        <f t="shared" si="75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s="9" t="str">
        <f t="shared" si="75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s="9" t="str">
        <f t="shared" si="75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s="9" t="str">
        <f t="shared" si="75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s="9" t="str">
        <f t="shared" si="75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s="9" t="str">
        <f t="shared" si="75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s="9" t="str">
        <f t="shared" si="75"/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s="9" t="str">
        <f t="shared" si="75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s="9" t="str">
        <f t="shared" si="75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7">
        <f t="shared" ref="P834:P897" si="79">E834/L834</f>
        <v>97.993896103896105</v>
      </c>
      <c r="Q834" t="str">
        <f t="shared" ref="Q834:Q897" si="80">LEFT(N834,FIND("/",N834)-1)</f>
        <v>music</v>
      </c>
      <c r="R834" s="9" t="str">
        <f t="shared" ref="R834:R897" si="81">RIGHT(N834,LEN(N834)-FIND("/",N834))</f>
        <v>rock</v>
      </c>
      <c r="S834" s="19">
        <f t="shared" ref="S834:S897" si="82">(((J834/60)/60)/24)+DATE(1970,1,1)</f>
        <v>40869.675173611111</v>
      </c>
      <c r="T834" s="19">
        <f t="shared" ref="T834:T897" si="83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s="9" t="str">
        <f t="shared" si="81"/>
        <v>rock</v>
      </c>
      <c r="S835" s="19">
        <f t="shared" si="82"/>
        <v>41718.878182870372</v>
      </c>
      <c r="T835" s="19">
        <f t="shared" si="83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s="9" t="str">
        <f t="shared" si="81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s="9" t="str">
        <f t="shared" si="81"/>
        <v>rock</v>
      </c>
      <c r="S837" s="19">
        <f t="shared" si="82"/>
        <v>41005.45784722222</v>
      </c>
      <c r="T837" s="1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s="9" t="str">
        <f t="shared" si="81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s="9" t="str">
        <f t="shared" si="81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s="9" t="str">
        <f t="shared" si="81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s="9" t="str">
        <f t="shared" si="81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s="9" t="str">
        <f t="shared" si="81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s="9" t="str">
        <f t="shared" si="81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s="9" t="str">
        <f t="shared" si="81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s="9" t="str">
        <f t="shared" si="81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s="9" t="str">
        <f t="shared" si="81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s="9" t="str">
        <f t="shared" si="81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s="9" t="str">
        <f t="shared" si="81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s="9" t="str">
        <f t="shared" si="81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s="9" t="str">
        <f t="shared" si="81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s="9" t="str">
        <f t="shared" si="81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s="9" t="str">
        <f t="shared" si="81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s="9" t="str">
        <f t="shared" si="81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s="9" t="str">
        <f t="shared" si="81"/>
        <v>metal</v>
      </c>
      <c r="S854" s="19">
        <f t="shared" si="82"/>
        <v>42656.805497685185</v>
      </c>
      <c r="T854" s="1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s="9" t="str">
        <f t="shared" si="81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s="9" t="str">
        <f t="shared" si="81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s="9" t="str">
        <f t="shared" si="81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s="9" t="str">
        <f t="shared" si="81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s="9" t="str">
        <f t="shared" si="81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s="9" t="str">
        <f t="shared" si="81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s="9" t="str">
        <f t="shared" si="81"/>
        <v>metal</v>
      </c>
      <c r="S861" s="19">
        <f t="shared" si="82"/>
        <v>42128.820231481484</v>
      </c>
      <c r="T861" s="1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s="9" t="str">
        <f t="shared" si="81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s="9" t="str">
        <f t="shared" si="81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s="9" t="str">
        <f t="shared" si="81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s="9" t="str">
        <f t="shared" si="81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s="9" t="str">
        <f t="shared" si="81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s="9" t="str">
        <f t="shared" si="81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s="9" t="str">
        <f t="shared" si="81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s="9" t="str">
        <f t="shared" si="81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s="9" t="str">
        <f t="shared" si="81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s="9" t="str">
        <f t="shared" si="81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s="9" t="str">
        <f t="shared" si="81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s="9" t="str">
        <f t="shared" si="81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s="9" t="str">
        <f t="shared" si="81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s="9" t="str">
        <f t="shared" si="81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s="9" t="str">
        <f t="shared" si="81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s="9" t="str">
        <f t="shared" si="81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s="9" t="str">
        <f t="shared" si="81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s="9" t="str">
        <f t="shared" si="81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s="9" t="str">
        <f t="shared" si="81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s="9" t="str">
        <f t="shared" si="81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s="9" t="str">
        <f t="shared" si="81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s="9" t="str">
        <f t="shared" si="81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s="9" t="str">
        <f t="shared" si="81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s="9" t="str">
        <f t="shared" si="81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s="9" t="str">
        <f t="shared" si="81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s="9" t="str">
        <f t="shared" si="81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s="9" t="str">
        <f t="shared" si="81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s="9" t="str">
        <f t="shared" si="81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s="9" t="str">
        <f t="shared" si="81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s="9" t="str">
        <f t="shared" si="81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s="9" t="str">
        <f t="shared" si="81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s="9" t="str">
        <f t="shared" si="81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s="9" t="str">
        <f t="shared" si="81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s="9" t="str">
        <f t="shared" si="81"/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s="9" t="str">
        <f t="shared" si="81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s="9" t="str">
        <f t="shared" si="81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7">
        <f t="shared" ref="P898:P961" si="85">E898/L898</f>
        <v>44.444444444444443</v>
      </c>
      <c r="Q898" t="str">
        <f t="shared" ref="Q898:Q961" si="86">LEFT(N898,FIND("/",N898)-1)</f>
        <v>music</v>
      </c>
      <c r="R898" s="9" t="str">
        <f t="shared" ref="R898:R961" si="87">RIGHT(N898,LEN(N898)-FIND("/",N898))</f>
        <v>indie rock</v>
      </c>
      <c r="S898" s="19">
        <f t="shared" ref="S898:S961" si="88">(((J898/60)/60)/24)+DATE(1970,1,1)</f>
        <v>42218.872986111113</v>
      </c>
      <c r="T898" s="19">
        <f t="shared" ref="T898:T961" si="8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 t="e">
        <f t="shared" si="85"/>
        <v>#DIV/0!</v>
      </c>
      <c r="Q899" t="str">
        <f t="shared" si="86"/>
        <v>music</v>
      </c>
      <c r="R899" s="9" t="str">
        <f t="shared" si="87"/>
        <v>indie rock</v>
      </c>
      <c r="S899" s="19">
        <f t="shared" si="88"/>
        <v>41211.688750000001</v>
      </c>
      <c r="T899" s="19">
        <f t="shared" si="8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s="9" t="str">
        <f t="shared" si="87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s="9" t="str">
        <f t="shared" si="87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s="9" t="str">
        <f t="shared" si="87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s="9" t="str">
        <f t="shared" si="87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s="9" t="str">
        <f t="shared" si="87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s="9" t="str">
        <f t="shared" si="87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s="9" t="str">
        <f t="shared" si="87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s="9" t="str">
        <f t="shared" si="87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s="9" t="str">
        <f t="shared" si="87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s="9" t="str">
        <f t="shared" si="87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s="9" t="str">
        <f t="shared" si="87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s="9" t="str">
        <f t="shared" si="87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s="9" t="str">
        <f t="shared" si="87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s="9" t="str">
        <f t="shared" si="87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s="9" t="str">
        <f t="shared" si="87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s="9" t="str">
        <f t="shared" si="87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s="9" t="str">
        <f t="shared" si="87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s="9" t="str">
        <f t="shared" si="87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s="9" t="str">
        <f t="shared" si="87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s="9" t="str">
        <f t="shared" si="87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s="9" t="str">
        <f t="shared" si="87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s="9" t="str">
        <f t="shared" si="87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s="9" t="str">
        <f t="shared" si="87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s="9" t="str">
        <f t="shared" si="87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s="9" t="str">
        <f t="shared" si="87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s="9" t="str">
        <f t="shared" si="87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s="9" t="str">
        <f t="shared" si="87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s="9" t="str">
        <f t="shared" si="87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s="9" t="str">
        <f t="shared" si="87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s="9" t="str">
        <f t="shared" si="87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s="9" t="str">
        <f t="shared" si="87"/>
        <v>jazz</v>
      </c>
      <c r="S930" s="19">
        <f t="shared" si="88"/>
        <v>41180.86241898148</v>
      </c>
      <c r="T930" s="1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s="9" t="str">
        <f t="shared" si="87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s="9" t="str">
        <f t="shared" si="87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s="9" t="str">
        <f t="shared" si="87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s="9" t="str">
        <f t="shared" si="87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s="9" t="str">
        <f t="shared" si="87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s="9" t="str">
        <f t="shared" si="87"/>
        <v>jazz</v>
      </c>
      <c r="S936" s="19">
        <f t="shared" si="88"/>
        <v>41733.737083333333</v>
      </c>
      <c r="T936" s="1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s="9" t="str">
        <f t="shared" si="87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s="9" t="str">
        <f t="shared" si="87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s="9" t="str">
        <f t="shared" si="87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s="9" t="str">
        <f t="shared" si="87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s="9" t="str">
        <f t="shared" si="87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s="9" t="str">
        <f t="shared" si="87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s="9" t="str">
        <f t="shared" si="87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s="9" t="str">
        <f t="shared" si="87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s="9" t="str">
        <f t="shared" si="87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s="9" t="str">
        <f t="shared" si="87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s="9" t="str">
        <f t="shared" si="87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s="9" t="str">
        <f t="shared" si="87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s="9" t="str">
        <f t="shared" si="87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s="9" t="str">
        <f t="shared" si="87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s="9" t="str">
        <f t="shared" si="87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s="9" t="str">
        <f t="shared" si="87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s="9" t="str">
        <f t="shared" si="87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s="9" t="str">
        <f t="shared" si="87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s="9" t="str">
        <f t="shared" si="87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s="9" t="str">
        <f t="shared" si="87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s="9" t="str">
        <f t="shared" si="87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s="9" t="str">
        <f t="shared" si="87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s="9" t="str">
        <f t="shared" si="87"/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s="9" t="str">
        <f t="shared" si="87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s="9" t="str">
        <f t="shared" si="87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7">
        <f t="shared" ref="P962:P1025" si="91">E962/L962</f>
        <v>136.46276595744681</v>
      </c>
      <c r="Q962" t="str">
        <f t="shared" ref="Q962:Q1025" si="92">LEFT(N962,FIND("/",N962)-1)</f>
        <v>technology</v>
      </c>
      <c r="R962" s="9" t="str">
        <f t="shared" ref="R962:R1025" si="93">RIGHT(N962,LEN(N962)-FIND("/",N962))</f>
        <v>wearables</v>
      </c>
      <c r="S962" s="19">
        <f t="shared" ref="S962:S1025" si="94">(((J962/60)/60)/24)+DATE(1970,1,1)</f>
        <v>42766.626793981486</v>
      </c>
      <c r="T962" s="19">
        <f t="shared" ref="T962:T1025" si="95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s="9" t="str">
        <f t="shared" si="93"/>
        <v>wearables</v>
      </c>
      <c r="S963" s="19">
        <f t="shared" si="94"/>
        <v>42740.693692129629</v>
      </c>
      <c r="T963" s="19">
        <f t="shared" si="95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s="9" t="str">
        <f t="shared" si="93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s="9" t="str">
        <f t="shared" si="93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s="9" t="str">
        <f t="shared" si="93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s="9" t="str">
        <f t="shared" si="93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s="9" t="str">
        <f t="shared" si="93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s="9" t="str">
        <f t="shared" si="93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s="9" t="str">
        <f t="shared" si="93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s="9" t="str">
        <f t="shared" si="93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s="9" t="str">
        <f t="shared" si="93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s="9" t="str">
        <f t="shared" si="93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s="9" t="str">
        <f t="shared" si="93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s="9" t="str">
        <f t="shared" si="93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s="9" t="str">
        <f t="shared" si="93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s="9" t="str">
        <f t="shared" si="93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s="9" t="str">
        <f t="shared" si="93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s="9" t="str">
        <f t="shared" si="93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s="9" t="str">
        <f t="shared" si="93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s="9" t="str">
        <f t="shared" si="93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s="9" t="str">
        <f t="shared" si="93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s="9" t="str">
        <f t="shared" si="93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s="9" t="str">
        <f t="shared" si="93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s="9" t="str">
        <f t="shared" si="93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s="9" t="str">
        <f t="shared" si="93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s="9" t="str">
        <f t="shared" si="93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s="9" t="str">
        <f t="shared" si="93"/>
        <v>wearables</v>
      </c>
      <c r="S988" s="19">
        <f t="shared" si="94"/>
        <v>42324.767361111109</v>
      </c>
      <c r="T988" s="1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s="9" t="str">
        <f t="shared" si="93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s="9" t="str">
        <f t="shared" si="93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s="9" t="str">
        <f t="shared" si="93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s="9" t="str">
        <f t="shared" si="93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s="9" t="str">
        <f t="shared" si="93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s="9" t="str">
        <f t="shared" si="93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s="9" t="str">
        <f t="shared" si="93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s="9" t="str">
        <f t="shared" si="93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s="9" t="str">
        <f t="shared" si="93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s="9" t="str">
        <f t="shared" si="93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s="9" t="str">
        <f t="shared" si="93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s="9" t="str">
        <f t="shared" si="93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s="9" t="str">
        <f t="shared" si="93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s="9" t="str">
        <f t="shared" si="93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s="9" t="str">
        <f t="shared" si="93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s="9" t="str">
        <f t="shared" si="93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s="9" t="str">
        <f t="shared" si="93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s="9" t="str">
        <f t="shared" si="93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s="9" t="str">
        <f t="shared" si="93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s="9" t="str">
        <f t="shared" si="93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s="9" t="str">
        <f t="shared" si="93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s="9" t="str">
        <f t="shared" si="93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s="9" t="str">
        <f t="shared" si="93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s="9" t="str">
        <f t="shared" si="93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s="9" t="str">
        <f t="shared" si="93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s="9" t="str">
        <f t="shared" si="93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s="9" t="str">
        <f t="shared" si="93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s="9" t="str">
        <f t="shared" si="93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s="9" t="str">
        <f t="shared" si="93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s="9" t="str">
        <f t="shared" si="93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s="9" t="str">
        <f t="shared" si="93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s="9" t="str">
        <f t="shared" si="93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s="9" t="str">
        <f t="shared" si="93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s="9" t="str">
        <f t="shared" si="93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s="9" t="str">
        <f t="shared" si="93"/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s="9" t="str">
        <f t="shared" si="93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s="9" t="str">
        <f t="shared" si="93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7">
        <f t="shared" ref="P1026:P1089" si="97">E1026/L1026</f>
        <v>388.9762295081967</v>
      </c>
      <c r="Q1026" t="str">
        <f t="shared" ref="Q1026:Q1089" si="98">LEFT(N1026,FIND("/",N1026)-1)</f>
        <v>music</v>
      </c>
      <c r="R1026" s="9" t="str">
        <f t="shared" ref="R1026:R1089" si="99">RIGHT(N1026,LEN(N1026)-FIND("/",N1026))</f>
        <v>electronic music</v>
      </c>
      <c r="S1026" s="19">
        <f t="shared" ref="S1026:S1089" si="100">(((J1026/60)/60)/24)+DATE(1970,1,1)</f>
        <v>42370.580590277779</v>
      </c>
      <c r="T1026" s="19">
        <f t="shared" ref="T1026:T1089" si="101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s="9" t="str">
        <f t="shared" si="99"/>
        <v>electronic music</v>
      </c>
      <c r="S1027" s="19">
        <f t="shared" si="100"/>
        <v>42049.833761574075</v>
      </c>
      <c r="T1027" s="19">
        <f t="shared" si="101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s="9" t="str">
        <f t="shared" si="99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s="9" t="str">
        <f t="shared" si="99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s="9" t="str">
        <f t="shared" si="99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s="9" t="str">
        <f t="shared" si="99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s="9" t="str">
        <f t="shared" si="99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s="9" t="str">
        <f t="shared" si="99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s="9" t="str">
        <f t="shared" si="99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s="9" t="str">
        <f t="shared" si="99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s="9" t="str">
        <f t="shared" si="99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s="9" t="str">
        <f t="shared" si="99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s="9" t="str">
        <f t="shared" si="99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s="9" t="str">
        <f t="shared" si="99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s="9" t="str">
        <f t="shared" si="99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s="9" t="str">
        <f t="shared" si="99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s="9" t="str">
        <f t="shared" si="99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s="9" t="str">
        <f t="shared" si="99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s="9" t="str">
        <f t="shared" si="99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s="9" t="str">
        <f t="shared" si="99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s="9" t="str">
        <f t="shared" si="99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s="9" t="str">
        <f t="shared" si="99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s="9" t="str">
        <f t="shared" si="99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s="9" t="str">
        <f t="shared" si="99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s="9" t="str">
        <f t="shared" si="99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s="9" t="str">
        <f t="shared" si="99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s="9" t="str">
        <f t="shared" si="99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s="9" t="str">
        <f t="shared" si="99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s="9" t="str">
        <f t="shared" si="99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s="9" t="str">
        <f t="shared" si="99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s="9" t="str">
        <f t="shared" si="99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s="9" t="str">
        <f t="shared" si="99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s="9" t="str">
        <f t="shared" si="99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s="9" t="str">
        <f t="shared" si="99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s="9" t="str">
        <f t="shared" si="99"/>
        <v>audio</v>
      </c>
      <c r="S1060" s="19">
        <f t="shared" si="100"/>
        <v>42047.900960648149</v>
      </c>
      <c r="T1060" s="1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s="9" t="str">
        <f t="shared" si="99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s="9" t="str">
        <f t="shared" si="99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s="9" t="str">
        <f t="shared" si="99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s="9" t="str">
        <f t="shared" si="99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s="9" t="str">
        <f t="shared" si="99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s="9" t="str">
        <f t="shared" si="99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s="9" t="str">
        <f t="shared" si="99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s="9" t="str">
        <f t="shared" si="99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s="9" t="str">
        <f t="shared" si="99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s="9" t="str">
        <f t="shared" si="99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s="9" t="str">
        <f t="shared" si="99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s="9" t="str">
        <f t="shared" si="99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s="9" t="str">
        <f t="shared" si="99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s="9" t="str">
        <f t="shared" si="99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s="9" t="str">
        <f t="shared" si="99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s="9" t="str">
        <f t="shared" si="99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s="9" t="str">
        <f t="shared" si="99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s="9" t="str">
        <f t="shared" si="99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s="9" t="str">
        <f t="shared" si="99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s="9" t="str">
        <f t="shared" si="99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s="9" t="str">
        <f t="shared" si="99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s="9" t="str">
        <f t="shared" si="99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s="9" t="str">
        <f t="shared" si="99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s="9" t="str">
        <f t="shared" si="99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s="9" t="str">
        <f t="shared" si="99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s="9" t="str">
        <f t="shared" si="99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s="9" t="str">
        <f t="shared" si="99"/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s="9" t="str">
        <f t="shared" si="99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s="9" t="str">
        <f t="shared" si="99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7">
        <f t="shared" ref="P1090:P1153" si="103">E1090/L1090</f>
        <v>43.41727891156463</v>
      </c>
      <c r="Q1090" t="str">
        <f t="shared" ref="Q1090:Q1153" si="104">LEFT(N1090,FIND("/",N1090)-1)</f>
        <v>games</v>
      </c>
      <c r="R1090" s="9" t="str">
        <f t="shared" ref="R1090:R1153" si="105">RIGHT(N1090,LEN(N1090)-FIND("/",N1090))</f>
        <v>video games</v>
      </c>
      <c r="S1090" s="19">
        <f t="shared" ref="S1090:S1153" si="106">(((J1090/60)/60)/24)+DATE(1970,1,1)</f>
        <v>41723.799386574072</v>
      </c>
      <c r="T1090" s="19">
        <f t="shared" ref="T1090:T1153" si="107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s="9" t="str">
        <f t="shared" si="105"/>
        <v>video games</v>
      </c>
      <c r="S1091" s="19">
        <f t="shared" si="106"/>
        <v>42151.189525462964</v>
      </c>
      <c r="T1091" s="19">
        <f t="shared" si="10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s="9" t="str">
        <f t="shared" si="105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s="9" t="str">
        <f t="shared" si="105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s="9" t="str">
        <f t="shared" si="105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s="9" t="str">
        <f t="shared" si="105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s="9" t="str">
        <f t="shared" si="105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s="9" t="str">
        <f t="shared" si="105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s="9" t="str">
        <f t="shared" si="105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s="9" t="str">
        <f t="shared" si="105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s="9" t="str">
        <f t="shared" si="105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s="9" t="str">
        <f t="shared" si="105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s="9" t="str">
        <f t="shared" si="105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s="9" t="str">
        <f t="shared" si="105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s="9" t="str">
        <f t="shared" si="105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s="9" t="str">
        <f t="shared" si="105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s="9" t="str">
        <f t="shared" si="105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s="9" t="str">
        <f t="shared" si="105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s="9" t="str">
        <f t="shared" si="105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s="9" t="str">
        <f t="shared" si="105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s="9" t="str">
        <f t="shared" si="105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s="9" t="str">
        <f t="shared" si="105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s="9" t="str">
        <f t="shared" si="105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s="9" t="str">
        <f t="shared" si="105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s="9" t="str">
        <f t="shared" si="105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s="9" t="str">
        <f t="shared" si="105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s="9" t="str">
        <f t="shared" si="105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s="9" t="str">
        <f t="shared" si="105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s="9" t="str">
        <f t="shared" si="105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s="9" t="str">
        <f t="shared" si="105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s="9" t="str">
        <f t="shared" si="105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s="9" t="str">
        <f t="shared" si="105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s="9" t="str">
        <f t="shared" si="105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s="9" t="str">
        <f t="shared" si="105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s="9" t="str">
        <f t="shared" si="105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s="9" t="str">
        <f t="shared" si="105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s="9" t="str">
        <f t="shared" si="105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s="9" t="str">
        <f t="shared" si="105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s="9" t="str">
        <f t="shared" si="105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s="9" t="str">
        <f t="shared" si="105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s="9" t="str">
        <f t="shared" si="105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s="9" t="str">
        <f t="shared" si="105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s="9" t="str">
        <f t="shared" si="105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s="9" t="str">
        <f t="shared" si="105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s="9" t="str">
        <f t="shared" si="105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s="9" t="str">
        <f t="shared" si="105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s="9" t="str">
        <f t="shared" si="105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s="9" t="str">
        <f t="shared" si="105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s="9" t="str">
        <f t="shared" si="105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s="9" t="str">
        <f t="shared" si="105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s="9" t="str">
        <f t="shared" si="105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s="9" t="str">
        <f t="shared" si="105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s="9" t="str">
        <f t="shared" si="105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s="9" t="str">
        <f t="shared" si="105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s="9" t="str">
        <f t="shared" si="105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s="9" t="str">
        <f t="shared" si="105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s="9" t="str">
        <f t="shared" si="105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s="9" t="str">
        <f t="shared" si="105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s="9" t="str">
        <f t="shared" si="105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s="9" t="str">
        <f t="shared" si="105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s="9" t="str">
        <f t="shared" si="105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s="9" t="str">
        <f t="shared" si="105"/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s="9" t="str">
        <f t="shared" si="105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s="9" t="str">
        <f t="shared" si="105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7">
        <f t="shared" ref="P1154:P1217" si="109">E1154/L1154</f>
        <v>60.733333333333334</v>
      </c>
      <c r="Q1154" t="str">
        <f t="shared" ref="Q1154:Q1217" si="110">LEFT(N1154,FIND("/",N1154)-1)</f>
        <v>food</v>
      </c>
      <c r="R1154" s="9" t="str">
        <f t="shared" ref="R1154:R1217" si="111">RIGHT(N1154,LEN(N1154)-FIND("/",N1154))</f>
        <v>food trucks</v>
      </c>
      <c r="S1154" s="19">
        <f t="shared" ref="S1154:S1217" si="112">(((J1154/60)/60)/24)+DATE(1970,1,1)</f>
        <v>42109.709629629629</v>
      </c>
      <c r="T1154" s="19">
        <f t="shared" ref="T1154:T1217" si="11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s="9" t="str">
        <f t="shared" si="111"/>
        <v>food trucks</v>
      </c>
      <c r="S1155" s="19">
        <f t="shared" si="112"/>
        <v>42143.714178240742</v>
      </c>
      <c r="T1155" s="19">
        <f t="shared" si="11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s="9" t="str">
        <f t="shared" si="111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s="9" t="str">
        <f t="shared" si="111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s="9" t="str">
        <f t="shared" si="111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s="9" t="str">
        <f t="shared" si="111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s="9" t="str">
        <f t="shared" si="111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s="9" t="str">
        <f t="shared" si="111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s="9" t="str">
        <f t="shared" si="111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s="9" t="str">
        <f t="shared" si="111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s="9" t="str">
        <f t="shared" si="111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s="9" t="str">
        <f t="shared" si="111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s="9" t="str">
        <f t="shared" si="111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s="9" t="str">
        <f t="shared" si="111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s="9" t="str">
        <f t="shared" si="111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s="9" t="str">
        <f t="shared" si="111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s="9" t="str">
        <f t="shared" si="111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s="9" t="str">
        <f t="shared" si="111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s="9" t="str">
        <f t="shared" si="111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s="9" t="str">
        <f t="shared" si="111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s="9" t="str">
        <f t="shared" si="111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s="9" t="str">
        <f t="shared" si="111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s="9" t="str">
        <f t="shared" si="111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s="9" t="str">
        <f t="shared" si="111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s="9" t="str">
        <f t="shared" si="111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s="9" t="str">
        <f t="shared" si="111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s="9" t="str">
        <f t="shared" si="111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s="9" t="str">
        <f t="shared" si="111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s="9" t="str">
        <f t="shared" si="111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s="9" t="str">
        <f t="shared" si="111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s="9" t="str">
        <f t="shared" si="111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s="9" t="str">
        <f t="shared" si="111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s="9" t="str">
        <f t="shared" si="111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s="9" t="str">
        <f t="shared" si="111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s="9" t="str">
        <f t="shared" si="111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s="9" t="str">
        <f t="shared" si="111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s="9" t="str">
        <f t="shared" si="111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s="9" t="str">
        <f t="shared" si="111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s="9" t="str">
        <f t="shared" si="111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s="9" t="str">
        <f t="shared" si="111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s="9" t="str">
        <f t="shared" si="111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s="9" t="str">
        <f t="shared" si="111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s="9" t="str">
        <f t="shared" si="111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s="9" t="str">
        <f t="shared" si="111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s="9" t="str">
        <f t="shared" si="111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s="9" t="str">
        <f t="shared" si="111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s="9" t="str">
        <f t="shared" si="111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s="9" t="str">
        <f t="shared" si="111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s="9" t="str">
        <f t="shared" si="111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s="9" t="str">
        <f t="shared" si="111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s="9" t="str">
        <f t="shared" si="111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s="9" t="str">
        <f t="shared" si="111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s="9" t="str">
        <f t="shared" si="111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s="9" t="str">
        <f t="shared" si="111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s="9" t="str">
        <f t="shared" si="111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s="9" t="str">
        <f t="shared" si="111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s="9" t="str">
        <f t="shared" si="111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s="9" t="str">
        <f t="shared" si="111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s="9" t="str">
        <f t="shared" si="111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s="9" t="str">
        <f t="shared" si="111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s="9" t="str">
        <f t="shared" si="111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s="9" t="str">
        <f t="shared" si="111"/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s="9" t="str">
        <f t="shared" si="111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s="9" t="str">
        <f t="shared" si="111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7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s="9" t="str">
        <f t="shared" ref="R1218:R1281" si="117">RIGHT(N1218,LEN(N1218)-FIND("/",N1218))</f>
        <v>photobooks</v>
      </c>
      <c r="S1218" s="19">
        <f t="shared" ref="S1218:S1281" si="118">(((J1218/60)/60)/24)+DATE(1970,1,1)</f>
        <v>42247.616400462968</v>
      </c>
      <c r="T1218" s="19">
        <f t="shared" ref="T1218:T1281" si="119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s="9" t="str">
        <f t="shared" si="117"/>
        <v>photobooks</v>
      </c>
      <c r="S1219" s="19">
        <f t="shared" si="118"/>
        <v>42535.809490740736</v>
      </c>
      <c r="T1219" s="19">
        <f t="shared" si="11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s="9" t="str">
        <f t="shared" si="117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s="9" t="str">
        <f t="shared" si="117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s="9" t="str">
        <f t="shared" si="117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s="9" t="str">
        <f t="shared" si="117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s="9" t="str">
        <f t="shared" si="117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s="9" t="str">
        <f t="shared" si="117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s="9" t="str">
        <f t="shared" si="117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s="9" t="str">
        <f t="shared" si="117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s="9" t="str">
        <f t="shared" si="117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s="9" t="str">
        <f t="shared" si="117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s="9" t="str">
        <f t="shared" si="117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s="9" t="str">
        <f t="shared" si="117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s="9" t="str">
        <f t="shared" si="117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s="9" t="str">
        <f t="shared" si="117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s="9" t="str">
        <f t="shared" si="117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s="9" t="str">
        <f t="shared" si="117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s="9" t="str">
        <f t="shared" si="117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s="9" t="str">
        <f t="shared" si="117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s="9" t="str">
        <f t="shared" si="117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s="9" t="str">
        <f t="shared" si="117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s="9" t="str">
        <f t="shared" si="117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s="9" t="str">
        <f t="shared" si="117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s="9" t="str">
        <f t="shared" si="117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s="9" t="str">
        <f t="shared" si="117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s="9" t="str">
        <f t="shared" si="117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s="9" t="str">
        <f t="shared" si="117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s="9" t="str">
        <f t="shared" si="117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s="9" t="str">
        <f t="shared" si="117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s="9" t="str">
        <f t="shared" si="117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s="9" t="str">
        <f t="shared" si="117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s="9" t="str">
        <f t="shared" si="117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s="9" t="str">
        <f t="shared" si="117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s="9" t="str">
        <f t="shared" si="117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s="9" t="str">
        <f t="shared" si="117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s="9" t="str">
        <f t="shared" si="117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s="9" t="str">
        <f t="shared" si="117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s="9" t="str">
        <f t="shared" si="117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s="9" t="str">
        <f t="shared" si="117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s="9" t="str">
        <f t="shared" si="117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s="9" t="str">
        <f t="shared" si="117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s="9" t="str">
        <f t="shared" si="117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s="9" t="str">
        <f t="shared" si="117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s="9" t="str">
        <f t="shared" si="117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s="9" t="str">
        <f t="shared" si="117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s="9" t="str">
        <f t="shared" si="117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s="9" t="str">
        <f t="shared" si="117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s="9" t="str">
        <f t="shared" si="117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s="9" t="str">
        <f t="shared" si="117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s="9" t="str">
        <f t="shared" si="117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s="9" t="str">
        <f t="shared" si="117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s="9" t="str">
        <f t="shared" si="117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s="9" t="str">
        <f t="shared" si="117"/>
        <v>rock</v>
      </c>
      <c r="S1271" s="19">
        <f t="shared" si="118"/>
        <v>42445.823055555549</v>
      </c>
      <c r="T1271" s="1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s="9" t="str">
        <f t="shared" si="117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s="9" t="str">
        <f t="shared" si="117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s="9" t="str">
        <f t="shared" si="117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s="9" t="str">
        <f t="shared" si="117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s="9" t="str">
        <f t="shared" si="117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s="9" t="str">
        <f t="shared" si="117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s="9" t="str">
        <f t="shared" si="117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s="9" t="str">
        <f t="shared" si="117"/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s="9" t="str">
        <f t="shared" si="117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s="9" t="str">
        <f t="shared" si="117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7">
        <f t="shared" ref="P1282:P1345" si="121">E1282/L1282</f>
        <v>127.97523076923076</v>
      </c>
      <c r="Q1282" t="str">
        <f t="shared" ref="Q1282:Q1345" si="122">LEFT(N1282,FIND("/",N1282)-1)</f>
        <v>music</v>
      </c>
      <c r="R1282" s="9" t="str">
        <f t="shared" ref="R1282:R1345" si="123">RIGHT(N1282,LEN(N1282)-FIND("/",N1282))</f>
        <v>rock</v>
      </c>
      <c r="S1282" s="19">
        <f t="shared" ref="S1282:S1345" si="124">(((J1282/60)/60)/24)+DATE(1970,1,1)</f>
        <v>40513.757569444446</v>
      </c>
      <c r="T1282" s="19">
        <f t="shared" ref="T1282:T1345" si="125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s="9" t="str">
        <f t="shared" si="123"/>
        <v>rock</v>
      </c>
      <c r="S1283" s="19">
        <f t="shared" si="124"/>
        <v>41463.743472222224</v>
      </c>
      <c r="T1283" s="19">
        <f t="shared" si="125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s="9" t="str">
        <f t="shared" si="123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s="9" t="str">
        <f t="shared" si="123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s="9" t="str">
        <f t="shared" si="123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s="9" t="str">
        <f t="shared" si="123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s="9" t="str">
        <f t="shared" si="123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s="9" t="str">
        <f t="shared" si="123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s="9" t="str">
        <f t="shared" si="123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s="9" t="str">
        <f t="shared" si="123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s="9" t="str">
        <f t="shared" si="123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s="9" t="str">
        <f t="shared" si="123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s="9" t="str">
        <f t="shared" si="123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s="9" t="str">
        <f t="shared" si="123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s="9" t="str">
        <f t="shared" si="123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s="9" t="str">
        <f t="shared" si="123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s="9" t="str">
        <f t="shared" si="123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s="9" t="str">
        <f t="shared" si="123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s="9" t="str">
        <f t="shared" si="123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s="9" t="str">
        <f t="shared" si="123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s="9" t="str">
        <f t="shared" si="123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s="9" t="str">
        <f t="shared" si="123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s="9" t="str">
        <f t="shared" si="123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s="9" t="str">
        <f t="shared" si="123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s="9" t="str">
        <f t="shared" si="123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s="9" t="str">
        <f t="shared" si="123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s="9" t="str">
        <f t="shared" si="123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s="9" t="str">
        <f t="shared" si="123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s="9" t="str">
        <f t="shared" si="123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s="9" t="str">
        <f t="shared" si="123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s="9" t="str">
        <f t="shared" si="123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s="9" t="str">
        <f t="shared" si="123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s="9" t="str">
        <f t="shared" si="123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s="9" t="str">
        <f t="shared" si="123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s="9" t="str">
        <f t="shared" si="123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s="9" t="str">
        <f t="shared" si="123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s="9" t="str">
        <f t="shared" si="123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s="9" t="str">
        <f t="shared" si="123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s="9" t="str">
        <f t="shared" si="123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s="9" t="str">
        <f t="shared" si="123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s="9" t="str">
        <f t="shared" si="123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s="9" t="str">
        <f t="shared" si="123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s="9" t="str">
        <f t="shared" si="123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s="9" t="str">
        <f t="shared" si="123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s="9" t="str">
        <f t="shared" si="123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s="9" t="str">
        <f t="shared" si="123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s="9" t="str">
        <f t="shared" si="123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s="9" t="str">
        <f t="shared" si="123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s="9" t="str">
        <f t="shared" si="123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s="9" t="str">
        <f t="shared" si="123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s="9" t="str">
        <f t="shared" si="123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s="9" t="str">
        <f t="shared" si="123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s="9" t="str">
        <f t="shared" si="123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s="9" t="str">
        <f t="shared" si="123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s="9" t="str">
        <f t="shared" si="123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s="9" t="str">
        <f t="shared" si="123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s="9" t="str">
        <f t="shared" si="123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s="9" t="str">
        <f t="shared" si="123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s="9" t="str">
        <f t="shared" si="123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s="9" t="str">
        <f t="shared" si="123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s="9" t="str">
        <f t="shared" si="123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s="9" t="str">
        <f t="shared" si="123"/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s="9" t="str">
        <f t="shared" si="123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s="9" t="str">
        <f t="shared" si="123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7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s="9" t="str">
        <f t="shared" ref="R1346:R1409" si="129">RIGHT(N1346,LEN(N1346)-FIND("/",N1346))</f>
        <v>nonfiction</v>
      </c>
      <c r="S1346" s="19">
        <f t="shared" ref="S1346:S1409" si="130">(((J1346/60)/60)/24)+DATE(1970,1,1)</f>
        <v>42522.789803240739</v>
      </c>
      <c r="T1346" s="19">
        <f t="shared" ref="T1346:T1409" si="131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s="9" t="str">
        <f t="shared" si="129"/>
        <v>nonfiction</v>
      </c>
      <c r="S1347" s="19">
        <f t="shared" si="130"/>
        <v>41799.814340277779</v>
      </c>
      <c r="T1347" s="19">
        <f t="shared" si="131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s="9" t="str">
        <f t="shared" si="129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s="9" t="str">
        <f t="shared" si="129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s="9" t="str">
        <f t="shared" si="129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s="9" t="str">
        <f t="shared" si="129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s="9" t="str">
        <f t="shared" si="129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s="9" t="str">
        <f t="shared" si="129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s="9" t="str">
        <f t="shared" si="129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s="9" t="str">
        <f t="shared" si="129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s="9" t="str">
        <f t="shared" si="129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s="9" t="str">
        <f t="shared" si="129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s="9" t="str">
        <f t="shared" si="129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s="9" t="str">
        <f t="shared" si="129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s="9" t="str">
        <f t="shared" si="129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s="9" t="str">
        <f t="shared" si="129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s="9" t="str">
        <f t="shared" si="129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s="9" t="str">
        <f t="shared" si="129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s="9" t="str">
        <f t="shared" si="129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s="9" t="str">
        <f t="shared" si="129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s="9" t="str">
        <f t="shared" si="129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s="9" t="str">
        <f t="shared" si="129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s="9" t="str">
        <f t="shared" si="129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s="9" t="str">
        <f t="shared" si="129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s="9" t="str">
        <f t="shared" si="129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s="9" t="str">
        <f t="shared" si="129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s="9" t="str">
        <f t="shared" si="129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s="9" t="str">
        <f t="shared" si="129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s="9" t="str">
        <f t="shared" si="129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s="9" t="str">
        <f t="shared" si="129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s="9" t="str">
        <f t="shared" si="129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s="9" t="str">
        <f t="shared" si="129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s="9" t="str">
        <f t="shared" si="129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s="9" t="str">
        <f t="shared" si="129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s="9" t="str">
        <f t="shared" si="129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s="9" t="str">
        <f t="shared" si="129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s="9" t="str">
        <f t="shared" si="129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s="9" t="str">
        <f t="shared" si="129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s="9" t="str">
        <f t="shared" si="129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s="9" t="str">
        <f t="shared" si="129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s="9" t="str">
        <f t="shared" si="129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s="9" t="str">
        <f t="shared" si="129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s="9" t="str">
        <f t="shared" si="129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s="9" t="str">
        <f t="shared" si="129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s="9" t="str">
        <f t="shared" si="129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s="9" t="str">
        <f t="shared" si="129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s="9" t="str">
        <f t="shared" si="129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s="9" t="str">
        <f t="shared" si="129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s="9" t="str">
        <f t="shared" si="129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s="9" t="str">
        <f t="shared" si="129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s="9" t="str">
        <f t="shared" si="129"/>
        <v>rock</v>
      </c>
      <c r="S1396" s="19">
        <f t="shared" si="130"/>
        <v>42752.144976851851</v>
      </c>
      <c r="T1396" s="1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s="9" t="str">
        <f t="shared" si="129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s="9" t="str">
        <f t="shared" si="129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s="9" t="str">
        <f t="shared" si="129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s="9" t="str">
        <f t="shared" si="129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s="9" t="str">
        <f t="shared" si="129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s="9" t="str">
        <f t="shared" si="129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s="9" t="str">
        <f t="shared" si="129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s="9" t="str">
        <f t="shared" si="129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s="9" t="str">
        <f t="shared" si="129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s="9" t="str">
        <f t="shared" si="129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s="9" t="str">
        <f t="shared" si="129"/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s="9" t="str">
        <f t="shared" si="129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s="9" t="str">
        <f t="shared" si="129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7">
        <f t="shared" ref="P1410:P1473" si="133">E1410/L1410</f>
        <v>12</v>
      </c>
      <c r="Q1410" t="str">
        <f t="shared" ref="Q1410:Q1473" si="134">LEFT(N1410,FIND("/",N1410)-1)</f>
        <v>publishing</v>
      </c>
      <c r="R1410" s="9" t="str">
        <f t="shared" ref="R1410:R1473" si="135">RIGHT(N1410,LEN(N1410)-FIND("/",N1410))</f>
        <v>translations</v>
      </c>
      <c r="S1410" s="19">
        <f t="shared" ref="S1410:S1473" si="136">(((J1410/60)/60)/24)+DATE(1970,1,1)</f>
        <v>42291.872175925921</v>
      </c>
      <c r="T1410" s="19">
        <f t="shared" ref="T1410:T1473" si="137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s="9" t="str">
        <f t="shared" si="135"/>
        <v>translations</v>
      </c>
      <c r="S1411" s="19">
        <f t="shared" si="136"/>
        <v>41945.133506944447</v>
      </c>
      <c r="T1411" s="19">
        <f t="shared" si="13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s="9" t="str">
        <f t="shared" si="135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s="9" t="str">
        <f t="shared" si="135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s="9" t="str">
        <f t="shared" si="135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s="9" t="str">
        <f t="shared" si="135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s="9" t="str">
        <f t="shared" si="135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s="9" t="str">
        <f t="shared" si="135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s="9" t="str">
        <f t="shared" si="135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s="9" t="str">
        <f t="shared" si="135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s="9" t="str">
        <f t="shared" si="135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s="9" t="str">
        <f t="shared" si="135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s="9" t="str">
        <f t="shared" si="135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s="9" t="str">
        <f t="shared" si="135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s="9" t="str">
        <f t="shared" si="135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s="9" t="str">
        <f t="shared" si="135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s="9" t="str">
        <f t="shared" si="135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s="9" t="str">
        <f t="shared" si="135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s="9" t="str">
        <f t="shared" si="135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s="9" t="str">
        <f t="shared" si="135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s="9" t="str">
        <f t="shared" si="135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s="9" t="str">
        <f t="shared" si="135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s="9" t="str">
        <f t="shared" si="135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s="9" t="str">
        <f t="shared" si="135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s="9" t="str">
        <f t="shared" si="135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s="9" t="str">
        <f t="shared" si="135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s="9" t="str">
        <f t="shared" si="135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s="9" t="str">
        <f t="shared" si="135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s="9" t="str">
        <f t="shared" si="135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s="9" t="str">
        <f t="shared" si="135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s="9" t="str">
        <f t="shared" si="135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s="9" t="str">
        <f t="shared" si="135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s="9" t="str">
        <f t="shared" si="135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s="9" t="str">
        <f t="shared" si="135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s="9" t="str">
        <f t="shared" si="135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s="9" t="str">
        <f t="shared" si="135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s="9" t="str">
        <f t="shared" si="135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s="9" t="str">
        <f t="shared" si="135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s="9" t="str">
        <f t="shared" si="135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s="9" t="str">
        <f t="shared" si="135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s="9" t="str">
        <f t="shared" si="135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s="9" t="str">
        <f t="shared" si="135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s="9" t="str">
        <f t="shared" si="135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s="9" t="str">
        <f t="shared" si="135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s="9" t="str">
        <f t="shared" si="135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s="9" t="str">
        <f t="shared" si="135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s="9" t="str">
        <f t="shared" si="135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s="9" t="str">
        <f t="shared" si="135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s="9" t="str">
        <f t="shared" si="135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s="9" t="str">
        <f t="shared" si="135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s="9" t="str">
        <f t="shared" si="135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s="9" t="str">
        <f t="shared" si="135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s="9" t="str">
        <f t="shared" si="135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s="9" t="str">
        <f t="shared" si="135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s="9" t="str">
        <f t="shared" si="135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s="9" t="str">
        <f t="shared" si="135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s="9" t="str">
        <f t="shared" si="135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s="9" t="str">
        <f t="shared" si="135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s="9" t="str">
        <f t="shared" si="135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s="9" t="str">
        <f t="shared" si="135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s="9" t="str">
        <f t="shared" si="135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s="9" t="str">
        <f t="shared" si="135"/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s="9" t="str">
        <f t="shared" si="135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s="9" t="str">
        <f t="shared" si="135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7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s="9" t="str">
        <f t="shared" ref="R1474:R1537" si="141">RIGHT(N1474,LEN(N1474)-FIND("/",N1474))</f>
        <v>radio &amp; podcasts</v>
      </c>
      <c r="S1474" s="19">
        <f t="shared" ref="S1474:S1537" si="142">(((J1474/60)/60)/24)+DATE(1970,1,1)</f>
        <v>41533.542858796296</v>
      </c>
      <c r="T1474" s="19">
        <f t="shared" ref="T1474:T1537" si="143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s="9" t="str">
        <f t="shared" si="141"/>
        <v>radio &amp; podcasts</v>
      </c>
      <c r="S1475" s="19">
        <f t="shared" si="142"/>
        <v>40939.979618055557</v>
      </c>
      <c r="T1475" s="19">
        <f t="shared" si="143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s="9" t="str">
        <f t="shared" si="141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s="9" t="str">
        <f t="shared" si="141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s="9" t="str">
        <f t="shared" si="141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s="9" t="str">
        <f t="shared" si="141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s="9" t="str">
        <f t="shared" si="141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s="9" t="str">
        <f t="shared" si="141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s="9" t="str">
        <f t="shared" si="141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s="9" t="str">
        <f t="shared" si="141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s="9" t="str">
        <f t="shared" si="141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s="9" t="str">
        <f t="shared" si="141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s="9" t="str">
        <f t="shared" si="141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s="9" t="str">
        <f t="shared" si="141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s="9" t="str">
        <f t="shared" si="141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s="9" t="str">
        <f t="shared" si="141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s="9" t="str">
        <f t="shared" si="141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s="9" t="str">
        <f t="shared" si="141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s="9" t="str">
        <f t="shared" si="141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s="9" t="str">
        <f t="shared" si="141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s="9" t="str">
        <f t="shared" si="141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s="9" t="str">
        <f t="shared" si="141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s="9" t="str">
        <f t="shared" si="141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s="9" t="str">
        <f t="shared" si="141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s="9" t="str">
        <f t="shared" si="141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s="9" t="str">
        <f t="shared" si="141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s="9" t="str">
        <f t="shared" si="141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s="9" t="str">
        <f t="shared" si="141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s="9" t="str">
        <f t="shared" si="141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s="9" t="str">
        <f t="shared" si="141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s="9" t="str">
        <f t="shared" si="141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s="9" t="str">
        <f t="shared" si="141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s="9" t="str">
        <f t="shared" si="141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s="9" t="str">
        <f t="shared" si="141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s="9" t="str">
        <f t="shared" si="141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s="9" t="str">
        <f t="shared" si="141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s="9" t="str">
        <f t="shared" si="141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s="9" t="str">
        <f t="shared" si="141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s="9" t="str">
        <f t="shared" si="141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s="9" t="str">
        <f t="shared" si="141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s="9" t="str">
        <f t="shared" si="141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s="9" t="str">
        <f t="shared" si="141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s="9" t="str">
        <f t="shared" si="141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s="9" t="str">
        <f t="shared" si="141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s="9" t="str">
        <f t="shared" si="141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s="9" t="str">
        <f t="shared" si="141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s="9" t="str">
        <f t="shared" si="141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s="9" t="str">
        <f t="shared" si="141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s="9" t="str">
        <f t="shared" si="141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s="9" t="str">
        <f t="shared" si="141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s="9" t="str">
        <f t="shared" si="141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s="9" t="str">
        <f t="shared" si="141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s="9" t="str">
        <f t="shared" si="141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s="9" t="str">
        <f t="shared" si="141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s="9" t="str">
        <f t="shared" si="141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s="9" t="str">
        <f t="shared" si="141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s="9" t="str">
        <f t="shared" si="141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s="9" t="str">
        <f t="shared" si="141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s="9" t="str">
        <f t="shared" si="141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s="9" t="str">
        <f t="shared" si="141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s="9" t="str">
        <f t="shared" si="141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s="9" t="str">
        <f t="shared" si="141"/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s="9" t="str">
        <f t="shared" si="141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s="9" t="str">
        <f t="shared" si="141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7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s="9" t="str">
        <f t="shared" ref="R1538:R1601" si="147">RIGHT(N1538,LEN(N1538)-FIND("/",N1538))</f>
        <v>photobooks</v>
      </c>
      <c r="S1538" s="19">
        <f t="shared" ref="S1538:S1601" si="148">(((J1538/60)/60)/24)+DATE(1970,1,1)</f>
        <v>42213.802199074074</v>
      </c>
      <c r="T1538" s="19">
        <f t="shared" ref="T1538:T1601" si="149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s="9" t="str">
        <f t="shared" si="147"/>
        <v>photobooks</v>
      </c>
      <c r="S1539" s="19">
        <f t="shared" si="148"/>
        <v>42552.315127314811</v>
      </c>
      <c r="T1539" s="19">
        <f t="shared" si="149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s="9" t="str">
        <f t="shared" si="147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s="9" t="str">
        <f t="shared" si="147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s="9" t="str">
        <f t="shared" si="147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s="9" t="str">
        <f t="shared" si="147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s="9" t="str">
        <f t="shared" si="147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s="9" t="str">
        <f t="shared" si="147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s="9" t="str">
        <f t="shared" si="147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s="9" t="str">
        <f t="shared" si="147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s="9" t="str">
        <f t="shared" si="147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s="9" t="str">
        <f t="shared" si="147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s="9" t="str">
        <f t="shared" si="147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s="9" t="str">
        <f t="shared" si="147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s="9" t="str">
        <f t="shared" si="147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s="9" t="str">
        <f t="shared" si="147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s="9" t="str">
        <f t="shared" si="147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s="9" t="str">
        <f t="shared" si="147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s="9" t="str">
        <f t="shared" si="147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s="9" t="str">
        <f t="shared" si="147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s="9" t="str">
        <f t="shared" si="147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s="9" t="str">
        <f t="shared" si="147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s="9" t="str">
        <f t="shared" si="147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s="9" t="str">
        <f t="shared" si="147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s="9" t="str">
        <f t="shared" si="147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s="9" t="str">
        <f t="shared" si="147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s="9" t="str">
        <f t="shared" si="147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s="9" t="str">
        <f t="shared" si="147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s="9" t="str">
        <f t="shared" si="147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s="9" t="str">
        <f t="shared" si="147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s="9" t="str">
        <f t="shared" si="147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s="9" t="str">
        <f t="shared" si="147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s="9" t="str">
        <f t="shared" si="147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s="9" t="str">
        <f t="shared" si="147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s="9" t="str">
        <f t="shared" si="147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s="9" t="str">
        <f t="shared" si="147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s="9" t="str">
        <f t="shared" si="147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s="9" t="str">
        <f t="shared" si="147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s="9" t="str">
        <f t="shared" si="147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s="9" t="str">
        <f t="shared" si="147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s="9" t="str">
        <f t="shared" si="147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s="9" t="str">
        <f t="shared" si="147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s="9" t="str">
        <f t="shared" si="147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s="9" t="str">
        <f t="shared" si="147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s="9" t="str">
        <f t="shared" si="147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s="9" t="str">
        <f t="shared" si="147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s="9" t="str">
        <f t="shared" si="147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s="9" t="str">
        <f t="shared" si="147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s="9" t="str">
        <f t="shared" si="147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s="9" t="str">
        <f t="shared" si="147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s="9" t="str">
        <f t="shared" si="147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s="9" t="str">
        <f t="shared" si="147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s="9" t="str">
        <f t="shared" si="147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s="9" t="str">
        <f t="shared" si="147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s="9" t="str">
        <f t="shared" si="147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s="9" t="str">
        <f t="shared" si="147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s="9" t="str">
        <f t="shared" si="147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s="9" t="str">
        <f t="shared" si="147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s="9" t="str">
        <f t="shared" si="147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s="9" t="str">
        <f t="shared" si="147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s="9" t="str">
        <f t="shared" si="147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s="9" t="str">
        <f t="shared" si="147"/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s="9" t="str">
        <f t="shared" si="147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s="9" t="str">
        <f t="shared" si="147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7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s="9" t="str">
        <f t="shared" ref="R1602:R1665" si="153">RIGHT(N1602,LEN(N1602)-FIND("/",N1602))</f>
        <v>places</v>
      </c>
      <c r="S1602" s="19">
        <f t="shared" ref="S1602:S1665" si="154">(((J1602/60)/60)/24)+DATE(1970,1,1)</f>
        <v>41791.057314814818</v>
      </c>
      <c r="T1602" s="19">
        <f t="shared" ref="T1602:T1665" si="155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s="9" t="str">
        <f t="shared" si="153"/>
        <v>rock</v>
      </c>
      <c r="S1603" s="19">
        <f t="shared" si="154"/>
        <v>40638.092974537038</v>
      </c>
      <c r="T1603" s="19">
        <f t="shared" si="155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s="9" t="str">
        <f t="shared" si="153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s="9" t="str">
        <f t="shared" si="153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s="9" t="str">
        <f t="shared" si="153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s="9" t="str">
        <f t="shared" si="153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s="9" t="str">
        <f t="shared" si="153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s="9" t="str">
        <f t="shared" si="153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s="9" t="str">
        <f t="shared" si="153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s="9" t="str">
        <f t="shared" si="153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s="9" t="str">
        <f t="shared" si="153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s="9" t="str">
        <f t="shared" si="153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s="9" t="str">
        <f t="shared" si="153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s="9" t="str">
        <f t="shared" si="153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s="9" t="str">
        <f t="shared" si="153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s="9" t="str">
        <f t="shared" si="153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s="9" t="str">
        <f t="shared" si="153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s="9" t="str">
        <f t="shared" si="153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s="9" t="str">
        <f t="shared" si="153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s="9" t="str">
        <f t="shared" si="153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s="9" t="str">
        <f t="shared" si="153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s="9" t="str">
        <f t="shared" si="153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s="9" t="str">
        <f t="shared" si="153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s="9" t="str">
        <f t="shared" si="153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s="9" t="str">
        <f t="shared" si="153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s="9" t="str">
        <f t="shared" si="153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s="9" t="str">
        <f t="shared" si="153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s="9" t="str">
        <f t="shared" si="153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s="9" t="str">
        <f t="shared" si="153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s="9" t="str">
        <f t="shared" si="153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s="9" t="str">
        <f t="shared" si="153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s="9" t="str">
        <f t="shared" si="153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s="9" t="str">
        <f t="shared" si="153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s="9" t="str">
        <f t="shared" si="153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s="9" t="str">
        <f t="shared" si="153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s="9" t="str">
        <f t="shared" si="153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s="9" t="str">
        <f t="shared" si="153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s="9" t="str">
        <f t="shared" si="153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s="9" t="str">
        <f t="shared" si="153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s="9" t="str">
        <f t="shared" si="153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s="9" t="str">
        <f t="shared" si="153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s="9" t="str">
        <f t="shared" si="153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s="9" t="str">
        <f t="shared" si="153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s="9" t="str">
        <f t="shared" si="153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s="9" t="str">
        <f t="shared" si="153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s="9" t="str">
        <f t="shared" si="153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s="9" t="str">
        <f t="shared" si="153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s="9" t="str">
        <f t="shared" si="153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s="9" t="str">
        <f t="shared" si="153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s="9" t="str">
        <f t="shared" si="153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s="9" t="str">
        <f t="shared" si="153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s="9" t="str">
        <f t="shared" si="153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s="9" t="str">
        <f t="shared" si="153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s="9" t="str">
        <f t="shared" si="153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s="9" t="str">
        <f t="shared" si="153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s="9" t="str">
        <f t="shared" si="153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s="9" t="str">
        <f t="shared" si="153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s="9" t="str">
        <f t="shared" si="153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s="9" t="str">
        <f t="shared" si="153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s="9" t="str">
        <f t="shared" si="153"/>
        <v>pop</v>
      </c>
      <c r="S1661" s="19">
        <f t="shared" si="154"/>
        <v>41596.913437499999</v>
      </c>
      <c r="T1661" s="1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s="9" t="str">
        <f t="shared" si="153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s="9" t="str">
        <f t="shared" si="153"/>
        <v>pop</v>
      </c>
      <c r="S1663" s="19">
        <f t="shared" si="154"/>
        <v>42343.998043981483</v>
      </c>
      <c r="T1663" s="1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s="9" t="str">
        <f t="shared" si="153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s="9" t="str">
        <f t="shared" si="153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7">
        <f t="shared" ref="P1666:P1729" si="157">E1666/L1666</f>
        <v>34.384494382022467</v>
      </c>
      <c r="Q1666" t="str">
        <f t="shared" ref="Q1666:Q1729" si="158">LEFT(N1666,FIND("/",N1666)-1)</f>
        <v>music</v>
      </c>
      <c r="R1666" s="9" t="str">
        <f t="shared" ref="R1666:R1729" si="159">RIGHT(N1666,LEN(N1666)-FIND("/",N1666))</f>
        <v>pop</v>
      </c>
      <c r="S1666" s="19">
        <f t="shared" ref="S1666:S1729" si="160">(((J1666/60)/60)/24)+DATE(1970,1,1)</f>
        <v>40939.761782407404</v>
      </c>
      <c r="T1666" s="19">
        <f t="shared" ref="T1666:T1729" si="161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s="9" t="str">
        <f t="shared" si="159"/>
        <v>pop</v>
      </c>
      <c r="S1667" s="19">
        <f t="shared" si="160"/>
        <v>40564.649456018517</v>
      </c>
      <c r="T1667" s="19">
        <f t="shared" si="161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s="9" t="str">
        <f t="shared" si="159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s="9" t="str">
        <f t="shared" si="159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s="9" t="str">
        <f t="shared" si="159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s="9" t="str">
        <f t="shared" si="159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s="9" t="str">
        <f t="shared" si="159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s="9" t="str">
        <f t="shared" si="159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s="9" t="str">
        <f t="shared" si="159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s="9" t="str">
        <f t="shared" si="159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s="9" t="str">
        <f t="shared" si="159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s="9" t="str">
        <f t="shared" si="159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s="9" t="str">
        <f t="shared" si="159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s="9" t="str">
        <f t="shared" si="159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s="9" t="str">
        <f t="shared" si="159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s="9" t="str">
        <f t="shared" si="159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s="9" t="str">
        <f t="shared" si="159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s="9" t="str">
        <f t="shared" si="159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s="9" t="str">
        <f t="shared" si="159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s="9" t="str">
        <f t="shared" si="159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s="9" t="str">
        <f t="shared" si="159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s="9" t="str">
        <f t="shared" si="159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s="9" t="str">
        <f t="shared" si="159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s="9" t="str">
        <f t="shared" si="159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s="9" t="str">
        <f t="shared" si="159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s="9" t="str">
        <f t="shared" si="159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s="9" t="str">
        <f t="shared" si="159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s="9" t="str">
        <f t="shared" si="159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s="9" t="str">
        <f t="shared" si="159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s="9" t="str">
        <f t="shared" si="159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s="9" t="str">
        <f t="shared" si="159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s="9" t="str">
        <f t="shared" si="159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s="9" t="str">
        <f t="shared" si="159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s="9" t="str">
        <f t="shared" si="159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s="9" t="str">
        <f t="shared" si="159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s="9" t="str">
        <f t="shared" si="159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s="9" t="str">
        <f t="shared" si="159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s="9" t="str">
        <f t="shared" si="159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s="9" t="str">
        <f t="shared" si="159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s="9" t="str">
        <f t="shared" si="159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s="9" t="str">
        <f t="shared" si="159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s="9" t="str">
        <f t="shared" si="159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s="9" t="str">
        <f t="shared" si="159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s="9" t="str">
        <f t="shared" si="159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s="9" t="str">
        <f t="shared" si="159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s="9" t="str">
        <f t="shared" si="159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s="9" t="str">
        <f t="shared" si="159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s="9" t="str">
        <f t="shared" si="159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s="9" t="str">
        <f t="shared" si="159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s="9" t="str">
        <f t="shared" si="159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s="9" t="str">
        <f t="shared" si="159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s="9" t="str">
        <f t="shared" si="159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s="9" t="str">
        <f t="shared" si="159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s="9" t="str">
        <f t="shared" si="159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s="9" t="str">
        <f t="shared" si="159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s="9" t="str">
        <f t="shared" si="159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s="9" t="str">
        <f t="shared" si="159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s="9" t="str">
        <f t="shared" si="159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s="9" t="str">
        <f t="shared" si="159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s="9" t="str">
        <f t="shared" si="159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s="9" t="str">
        <f t="shared" si="159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s="9" t="str">
        <f t="shared" si="159"/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s="9" t="str">
        <f t="shared" si="159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s="9" t="str">
        <f t="shared" si="159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7">
        <f t="shared" ref="P1730:P1793" si="163">E1730/L1730</f>
        <v>122.14285714285714</v>
      </c>
      <c r="Q1730" t="str">
        <f t="shared" ref="Q1730:Q1793" si="164">LEFT(N1730,FIND("/",N1730)-1)</f>
        <v>music</v>
      </c>
      <c r="R1730" s="9" t="str">
        <f t="shared" ref="R1730:R1793" si="165">RIGHT(N1730,LEN(N1730)-FIND("/",N1730))</f>
        <v>faith</v>
      </c>
      <c r="S1730" s="19">
        <f t="shared" ref="S1730:S1793" si="166">(((J1730/60)/60)/24)+DATE(1970,1,1)</f>
        <v>42268.625856481478</v>
      </c>
      <c r="T1730" s="19">
        <f t="shared" ref="T1730:T1793" si="167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 t="e">
        <f t="shared" si="163"/>
        <v>#DIV/0!</v>
      </c>
      <c r="Q1731" t="str">
        <f t="shared" si="164"/>
        <v>music</v>
      </c>
      <c r="R1731" s="9" t="str">
        <f t="shared" si="165"/>
        <v>faith</v>
      </c>
      <c r="S1731" s="19">
        <f t="shared" si="166"/>
        <v>42471.052152777775</v>
      </c>
      <c r="T1731" s="19">
        <f t="shared" si="16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s="9" t="str">
        <f t="shared" si="165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s="9" t="str">
        <f t="shared" si="165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s="9" t="str">
        <f t="shared" si="165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s="9" t="str">
        <f t="shared" si="165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s="9" t="str">
        <f t="shared" si="165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s="9" t="str">
        <f t="shared" si="165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s="9" t="str">
        <f t="shared" si="165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s="9" t="str">
        <f t="shared" si="165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s="9" t="str">
        <f t="shared" si="165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s="9" t="str">
        <f t="shared" si="165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s="9" t="str">
        <f t="shared" si="165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s="9" t="str">
        <f t="shared" si="165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s="9" t="str">
        <f t="shared" si="165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s="9" t="str">
        <f t="shared" si="165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s="9" t="str">
        <f t="shared" si="165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s="9" t="str">
        <f t="shared" si="165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s="9" t="str">
        <f t="shared" si="165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s="9" t="str">
        <f t="shared" si="165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s="9" t="str">
        <f t="shared" si="165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s="9" t="str">
        <f t="shared" si="165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s="9" t="str">
        <f t="shared" si="165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s="9" t="str">
        <f t="shared" si="165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s="9" t="str">
        <f t="shared" si="165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s="9" t="str">
        <f t="shared" si="165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s="9" t="str">
        <f t="shared" si="165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s="9" t="str">
        <f t="shared" si="165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s="9" t="str">
        <f t="shared" si="165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s="9" t="str">
        <f t="shared" si="165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s="9" t="str">
        <f t="shared" si="165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s="9" t="str">
        <f t="shared" si="165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s="9" t="str">
        <f t="shared" si="165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s="9" t="str">
        <f t="shared" si="165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s="9" t="str">
        <f t="shared" si="165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s="9" t="str">
        <f t="shared" si="165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s="9" t="str">
        <f t="shared" si="165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s="9" t="str">
        <f t="shared" si="165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s="9" t="str">
        <f t="shared" si="165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s="9" t="str">
        <f t="shared" si="165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s="9" t="str">
        <f t="shared" si="165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s="9" t="str">
        <f t="shared" si="165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s="9" t="str">
        <f t="shared" si="165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s="9" t="str">
        <f t="shared" si="165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s="9" t="str">
        <f t="shared" si="165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s="9" t="str">
        <f t="shared" si="165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s="9" t="str">
        <f t="shared" si="165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s="9" t="str">
        <f t="shared" si="165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s="9" t="str">
        <f t="shared" si="165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s="9" t="str">
        <f t="shared" si="165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s="9" t="str">
        <f t="shared" si="165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s="9" t="str">
        <f t="shared" si="165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s="9" t="str">
        <f t="shared" si="165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s="9" t="str">
        <f t="shared" si="165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s="9" t="str">
        <f t="shared" si="165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s="9" t="str">
        <f t="shared" si="165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s="9" t="str">
        <f t="shared" si="165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s="9" t="str">
        <f t="shared" si="165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s="9" t="str">
        <f t="shared" si="165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s="9" t="str">
        <f t="shared" si="165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s="9" t="str">
        <f t="shared" si="165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s="9" t="str">
        <f t="shared" si="165"/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s="9" t="str">
        <f t="shared" si="165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s="9" t="str">
        <f t="shared" si="165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7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s="9" t="str">
        <f t="shared" ref="R1794:R1857" si="171">RIGHT(N1794,LEN(N1794)-FIND("/",N1794))</f>
        <v>photobooks</v>
      </c>
      <c r="S1794" s="19">
        <f t="shared" ref="S1794:S1857" si="172">(((J1794/60)/60)/24)+DATE(1970,1,1)</f>
        <v>42189.031041666662</v>
      </c>
      <c r="T1794" s="19">
        <f t="shared" ref="T1794:T1857" si="17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s="9" t="str">
        <f t="shared" si="171"/>
        <v>photobooks</v>
      </c>
      <c r="S1795" s="19">
        <f t="shared" si="172"/>
        <v>41940.89166666667</v>
      </c>
      <c r="T1795" s="19">
        <f t="shared" si="17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s="9" t="str">
        <f t="shared" si="171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s="9" t="str">
        <f t="shared" si="171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s="9" t="str">
        <f t="shared" si="171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s="9" t="str">
        <f t="shared" si="171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s="9" t="str">
        <f t="shared" si="171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s="9" t="str">
        <f t="shared" si="171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s="9" t="str">
        <f t="shared" si="171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s="9" t="str">
        <f t="shared" si="171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s="9" t="str">
        <f t="shared" si="171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s="9" t="str">
        <f t="shared" si="171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s="9" t="str">
        <f t="shared" si="171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s="9" t="str">
        <f t="shared" si="171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s="9" t="str">
        <f t="shared" si="171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s="9" t="str">
        <f t="shared" si="171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s="9" t="str">
        <f t="shared" si="171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s="9" t="str">
        <f t="shared" si="171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s="9" t="str">
        <f t="shared" si="171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s="9" t="str">
        <f t="shared" si="171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s="9" t="str">
        <f t="shared" si="171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s="9" t="str">
        <f t="shared" si="171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s="9" t="str">
        <f t="shared" si="171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s="9" t="str">
        <f t="shared" si="171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s="9" t="str">
        <f t="shared" si="171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s="9" t="str">
        <f t="shared" si="171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s="9" t="str">
        <f t="shared" si="171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s="9" t="str">
        <f t="shared" si="171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s="9" t="str">
        <f t="shared" si="171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s="9" t="str">
        <f t="shared" si="171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s="9" t="str">
        <f t="shared" si="171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s="9" t="str">
        <f t="shared" si="171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s="9" t="str">
        <f t="shared" si="171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s="9" t="str">
        <f t="shared" si="171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s="9" t="str">
        <f t="shared" si="171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s="9" t="str">
        <f t="shared" si="171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s="9" t="str">
        <f t="shared" si="171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s="9" t="str">
        <f t="shared" si="171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s="9" t="str">
        <f t="shared" si="171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s="9" t="str">
        <f t="shared" si="171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s="9" t="str">
        <f t="shared" si="171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s="9" t="str">
        <f t="shared" si="171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s="9" t="str">
        <f t="shared" si="171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s="9" t="str">
        <f t="shared" si="171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s="9" t="str">
        <f t="shared" si="171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s="9" t="str">
        <f t="shared" si="171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s="9" t="str">
        <f t="shared" si="171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s="9" t="str">
        <f t="shared" si="171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s="9" t="str">
        <f t="shared" si="171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s="9" t="str">
        <f t="shared" si="171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s="9" t="str">
        <f t="shared" si="171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s="9" t="str">
        <f t="shared" si="171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s="9" t="str">
        <f t="shared" si="171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s="9" t="str">
        <f t="shared" si="171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s="9" t="str">
        <f t="shared" si="171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s="9" t="str">
        <f t="shared" si="171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s="9" t="str">
        <f t="shared" si="171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s="9" t="str">
        <f t="shared" si="171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s="9" t="str">
        <f t="shared" si="171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s="9" t="str">
        <f t="shared" si="171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s="9" t="str">
        <f t="shared" si="171"/>
        <v>rock</v>
      </c>
      <c r="S1854" s="19">
        <f t="shared" si="172"/>
        <v>42081.77143518519</v>
      </c>
      <c r="T1854" s="1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s="9" t="str">
        <f t="shared" si="171"/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s="9" t="str">
        <f t="shared" si="171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s="9" t="str">
        <f t="shared" si="171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7">
        <f t="shared" ref="P1858:P1921" si="175">E1858/L1858</f>
        <v>53.289473684210527</v>
      </c>
      <c r="Q1858" t="str">
        <f t="shared" ref="Q1858:Q1921" si="176">LEFT(N1858,FIND("/",N1858)-1)</f>
        <v>music</v>
      </c>
      <c r="R1858" s="9" t="str">
        <f t="shared" ref="R1858:R1921" si="177">RIGHT(N1858,LEN(N1858)-FIND("/",N1858))</f>
        <v>rock</v>
      </c>
      <c r="S1858" s="19">
        <f t="shared" ref="S1858:S1921" si="178">(((J1858/60)/60)/24)+DATE(1970,1,1)</f>
        <v>41817.854999999996</v>
      </c>
      <c r="T1858" s="19">
        <f t="shared" ref="T1858:T1921" si="179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s="9" t="str">
        <f t="shared" si="177"/>
        <v>rock</v>
      </c>
      <c r="S1859" s="19">
        <f t="shared" si="178"/>
        <v>41864.76866898148</v>
      </c>
      <c r="T1859" s="19">
        <f t="shared" si="179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s="9" t="str">
        <f t="shared" si="177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s="9" t="str">
        <f t="shared" si="177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s="9" t="str">
        <f t="shared" si="177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s="9" t="str">
        <f t="shared" si="177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s="9" t="str">
        <f t="shared" si="177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s="9" t="str">
        <f t="shared" si="177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s="9" t="str">
        <f t="shared" si="177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s="9" t="str">
        <f t="shared" si="177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s="9" t="str">
        <f t="shared" si="177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s="9" t="str">
        <f t="shared" si="177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s="9" t="str">
        <f t="shared" si="177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s="9" t="str">
        <f t="shared" si="177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s="9" t="str">
        <f t="shared" si="177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s="9" t="str">
        <f t="shared" si="177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s="9" t="str">
        <f t="shared" si="177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s="9" t="str">
        <f t="shared" si="177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s="9" t="str">
        <f t="shared" si="177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s="9" t="str">
        <f t="shared" si="177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s="9" t="str">
        <f t="shared" si="177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s="9" t="str">
        <f t="shared" si="177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s="9" t="str">
        <f t="shared" si="177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s="9" t="str">
        <f t="shared" si="177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s="9" t="str">
        <f t="shared" si="177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s="9" t="str">
        <f t="shared" si="177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s="9" t="str">
        <f t="shared" si="177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s="9" t="str">
        <f t="shared" si="177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s="9" t="str">
        <f t="shared" si="177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s="9" t="str">
        <f t="shared" si="177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s="9" t="str">
        <f t="shared" si="177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s="9" t="str">
        <f t="shared" si="177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s="9" t="str">
        <f t="shared" si="177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s="9" t="str">
        <f t="shared" si="177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s="9" t="str">
        <f t="shared" si="177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s="9" t="str">
        <f t="shared" si="177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s="9" t="str">
        <f t="shared" si="177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s="9" t="str">
        <f t="shared" si="177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s="9" t="str">
        <f t="shared" si="177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s="9" t="str">
        <f t="shared" si="177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s="9" t="str">
        <f t="shared" si="177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s="9" t="str">
        <f t="shared" si="177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s="9" t="str">
        <f t="shared" si="177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s="9" t="str">
        <f t="shared" si="177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s="9" t="str">
        <f t="shared" si="177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s="9" t="str">
        <f t="shared" si="177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s="9" t="str">
        <f t="shared" si="177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s="9" t="str">
        <f t="shared" si="177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s="9" t="str">
        <f t="shared" si="177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s="9" t="str">
        <f t="shared" si="177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s="9" t="str">
        <f t="shared" si="177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s="9" t="str">
        <f t="shared" si="177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s="9" t="str">
        <f t="shared" si="177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s="9" t="str">
        <f t="shared" si="177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s="9" t="str">
        <f t="shared" si="177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s="9" t="str">
        <f t="shared" si="177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s="9" t="str">
        <f t="shared" si="177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s="9" t="str">
        <f t="shared" si="177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s="9" t="str">
        <f t="shared" si="177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s="9" t="str">
        <f t="shared" si="177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s="9" t="str">
        <f t="shared" si="177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s="9" t="str">
        <f t="shared" si="177"/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s="9" t="str">
        <f t="shared" si="177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s="9" t="str">
        <f t="shared" si="177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7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s="9" t="str">
        <f t="shared" ref="R1922:R1985" si="183">RIGHT(N1922,LEN(N1922)-FIND("/",N1922))</f>
        <v>gadgets</v>
      </c>
      <c r="S1922" s="19">
        <f t="shared" ref="S1922:S1985" si="184">(((J1922/60)/60)/24)+DATE(1970,1,1)</f>
        <v>42270.875706018516</v>
      </c>
      <c r="T1922" s="19">
        <f t="shared" ref="T1922:T1985" si="185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s="9" t="str">
        <f t="shared" si="183"/>
        <v>indie rock</v>
      </c>
      <c r="S1923" s="19">
        <f t="shared" si="184"/>
        <v>41074.221562500003</v>
      </c>
      <c r="T1923" s="19">
        <f t="shared" si="185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s="9" t="str">
        <f t="shared" si="183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s="9" t="str">
        <f t="shared" si="183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s="9" t="str">
        <f t="shared" si="183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s="9" t="str">
        <f t="shared" si="183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s="9" t="str">
        <f t="shared" si="183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s="9" t="str">
        <f t="shared" si="183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s="9" t="str">
        <f t="shared" si="183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s="9" t="str">
        <f t="shared" si="183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s="9" t="str">
        <f t="shared" si="183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s="9" t="str">
        <f t="shared" si="183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s="9" t="str">
        <f t="shared" si="183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s="9" t="str">
        <f t="shared" si="183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s="9" t="str">
        <f t="shared" si="183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s="9" t="str">
        <f t="shared" si="183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s="9" t="str">
        <f t="shared" si="183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s="9" t="str">
        <f t="shared" si="183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s="9" t="str">
        <f t="shared" si="183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s="9" t="str">
        <f t="shared" si="183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s="9" t="str">
        <f t="shared" si="183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s="9" t="str">
        <f t="shared" si="183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s="9" t="str">
        <f t="shared" si="183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s="9" t="str">
        <f t="shared" si="183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s="9" t="str">
        <f t="shared" si="183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s="9" t="str">
        <f t="shared" si="183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s="9" t="str">
        <f t="shared" si="183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s="9" t="str">
        <f t="shared" si="183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s="9" t="str">
        <f t="shared" si="183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s="9" t="str">
        <f t="shared" si="183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s="9" t="str">
        <f t="shared" si="183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s="9" t="str">
        <f t="shared" si="183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s="9" t="str">
        <f t="shared" si="183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s="9" t="str">
        <f t="shared" si="183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s="9" t="str">
        <f t="shared" si="183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s="9" t="str">
        <f t="shared" si="183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s="9" t="str">
        <f t="shared" si="183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s="9" t="str">
        <f t="shared" si="183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s="9" t="str">
        <f t="shared" si="183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s="9" t="str">
        <f t="shared" si="183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s="9" t="str">
        <f t="shared" si="183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s="9" t="str">
        <f t="shared" si="183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s="9" t="str">
        <f t="shared" si="183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s="9" t="str">
        <f t="shared" si="183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s="9" t="str">
        <f t="shared" si="183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s="9" t="str">
        <f t="shared" si="183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s="9" t="str">
        <f t="shared" si="183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s="9" t="str">
        <f t="shared" si="183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s="9" t="str">
        <f t="shared" si="183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s="9" t="str">
        <f t="shared" si="183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s="9" t="str">
        <f t="shared" si="183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s="9" t="str">
        <f t="shared" si="183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s="9" t="str">
        <f t="shared" si="183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s="9" t="str">
        <f t="shared" si="183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s="9" t="str">
        <f t="shared" si="183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s="9" t="str">
        <f t="shared" si="183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s="9" t="str">
        <f t="shared" si="183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s="9" t="str">
        <f t="shared" si="183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s="9" t="str">
        <f t="shared" si="183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s="9" t="str">
        <f t="shared" si="183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s="9" t="str">
        <f t="shared" si="183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s="9" t="str">
        <f t="shared" si="183"/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s="9" t="str">
        <f t="shared" si="183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s="9" t="str">
        <f t="shared" si="183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7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s="9" t="str">
        <f t="shared" ref="R1986:R2049" si="189">RIGHT(N1986,LEN(N1986)-FIND("/",N1986))</f>
        <v>people</v>
      </c>
      <c r="S1986" s="19">
        <f t="shared" ref="S1986:S2049" si="190">(((J1986/60)/60)/24)+DATE(1970,1,1)</f>
        <v>41913.790289351848</v>
      </c>
      <c r="T1986" s="19">
        <f t="shared" ref="T1986:T2049" si="191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s="9" t="str">
        <f t="shared" si="189"/>
        <v>people</v>
      </c>
      <c r="S1987" s="19">
        <f t="shared" si="190"/>
        <v>42555.698738425926</v>
      </c>
      <c r="T1987" s="19">
        <f t="shared" si="191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s="9" t="str">
        <f t="shared" si="189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s="9" t="str">
        <f t="shared" si="189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s="9" t="str">
        <f t="shared" si="189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s="9" t="str">
        <f t="shared" si="189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s="9" t="str">
        <f t="shared" si="189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s="9" t="str">
        <f t="shared" si="189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s="9" t="str">
        <f t="shared" si="189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s="9" t="str">
        <f t="shared" si="189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s="9" t="str">
        <f t="shared" si="189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s="9" t="str">
        <f t="shared" si="189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s="9" t="str">
        <f t="shared" si="189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s="9" t="str">
        <f t="shared" si="189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s="9" t="str">
        <f t="shared" si="189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s="9" t="str">
        <f t="shared" si="189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s="9" t="str">
        <f t="shared" si="189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s="9" t="str">
        <f t="shared" si="189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s="9" t="str">
        <f t="shared" si="189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s="9" t="str">
        <f t="shared" si="189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s="9" t="str">
        <f t="shared" si="189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s="9" t="str">
        <f t="shared" si="189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s="9" t="str">
        <f t="shared" si="189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s="9" t="str">
        <f t="shared" si="189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s="9" t="str">
        <f t="shared" si="189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s="9" t="str">
        <f t="shared" si="189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s="9" t="str">
        <f t="shared" si="189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s="9" t="str">
        <f t="shared" si="189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s="9" t="str">
        <f t="shared" si="189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s="9" t="str">
        <f t="shared" si="189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s="9" t="str">
        <f t="shared" si="189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s="9" t="str">
        <f t="shared" si="189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s="9" t="str">
        <f t="shared" si="189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s="9" t="str">
        <f t="shared" si="189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s="9" t="str">
        <f t="shared" si="189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s="9" t="str">
        <f t="shared" si="189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s="9" t="str">
        <f t="shared" si="189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s="9" t="str">
        <f t="shared" si="189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s="9" t="str">
        <f t="shared" si="189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s="9" t="str">
        <f t="shared" si="189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s="9" t="str">
        <f t="shared" si="189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s="9" t="str">
        <f t="shared" si="189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s="9" t="str">
        <f t="shared" si="189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s="9" t="str">
        <f t="shared" si="189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s="9" t="str">
        <f t="shared" si="189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s="9" t="str">
        <f t="shared" si="189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s="9" t="str">
        <f t="shared" si="189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s="9" t="str">
        <f t="shared" si="189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s="9" t="str">
        <f t="shared" si="189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s="9" t="str">
        <f t="shared" si="189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s="9" t="str">
        <f t="shared" si="189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s="9" t="str">
        <f t="shared" si="189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s="9" t="str">
        <f t="shared" si="189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s="9" t="str">
        <f t="shared" si="189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s="9" t="str">
        <f t="shared" si="189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s="9" t="str">
        <f t="shared" si="189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s="9" t="str">
        <f t="shared" si="189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s="9" t="str">
        <f t="shared" si="189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s="9" t="str">
        <f t="shared" si="189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s="9" t="str">
        <f t="shared" si="189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s="9" t="str">
        <f t="shared" si="189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s="9" t="str">
        <f t="shared" si="189"/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s="9" t="str">
        <f t="shared" si="189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s="9" t="str">
        <f t="shared" si="189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7">
        <f t="shared" ref="P2050:P2113" si="193">E2050/L2050</f>
        <v>91.82989803350327</v>
      </c>
      <c r="Q2050" t="str">
        <f t="shared" ref="Q2050:Q2113" si="194">LEFT(N2050,FIND("/",N2050)-1)</f>
        <v>technology</v>
      </c>
      <c r="R2050" s="9" t="str">
        <f t="shared" ref="R2050:R2113" si="195">RIGHT(N2050,LEN(N2050)-FIND("/",N2050))</f>
        <v>hardware</v>
      </c>
      <c r="S2050" s="19">
        <f t="shared" ref="S2050:S2113" si="196">(((J2050/60)/60)/24)+DATE(1970,1,1)</f>
        <v>41387.651516203703</v>
      </c>
      <c r="T2050" s="19">
        <f t="shared" ref="T2050:T2113" si="197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s="9" t="str">
        <f t="shared" si="195"/>
        <v>hardware</v>
      </c>
      <c r="S2051" s="19">
        <f t="shared" si="196"/>
        <v>41575.527349537035</v>
      </c>
      <c r="T2051" s="19">
        <f t="shared" si="197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s="9" t="str">
        <f t="shared" si="195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s="9" t="str">
        <f t="shared" si="195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s="9" t="str">
        <f t="shared" si="195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s="9" t="str">
        <f t="shared" si="195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s="9" t="str">
        <f t="shared" si="195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s="9" t="str">
        <f t="shared" si="195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s="9" t="str">
        <f t="shared" si="195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s="9" t="str">
        <f t="shared" si="195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s="9" t="str">
        <f t="shared" si="195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s="9" t="str">
        <f t="shared" si="195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s="9" t="str">
        <f t="shared" si="195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s="9" t="str">
        <f t="shared" si="195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s="9" t="str">
        <f t="shared" si="195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s="9" t="str">
        <f t="shared" si="195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s="9" t="str">
        <f t="shared" si="195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s="9" t="str">
        <f t="shared" si="195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s="9" t="str">
        <f t="shared" si="195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s="9" t="str">
        <f t="shared" si="195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s="9" t="str">
        <f t="shared" si="195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s="9" t="str">
        <f t="shared" si="195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s="9" t="str">
        <f t="shared" si="195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s="9" t="str">
        <f t="shared" si="195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s="9" t="str">
        <f t="shared" si="195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s="9" t="str">
        <f t="shared" si="195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s="9" t="str">
        <f t="shared" si="195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s="9" t="str">
        <f t="shared" si="195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s="9" t="str">
        <f t="shared" si="195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s="9" t="str">
        <f t="shared" si="195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s="9" t="str">
        <f t="shared" si="195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s="9" t="str">
        <f t="shared" si="195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s="9" t="str">
        <f t="shared" si="195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s="9" t="str">
        <f t="shared" si="195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s="9" t="str">
        <f t="shared" si="195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s="9" t="str">
        <f t="shared" si="195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s="9" t="str">
        <f t="shared" si="195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s="9" t="str">
        <f t="shared" si="195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s="9" t="str">
        <f t="shared" si="195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s="9" t="str">
        <f t="shared" si="195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s="9" t="str">
        <f t="shared" si="195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s="9" t="str">
        <f t="shared" si="195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s="9" t="str">
        <f t="shared" si="195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s="9" t="str">
        <f t="shared" si="195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s="9" t="str">
        <f t="shared" si="195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s="9" t="str">
        <f t="shared" si="195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s="9" t="str">
        <f t="shared" si="195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s="9" t="str">
        <f t="shared" si="195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s="9" t="str">
        <f t="shared" si="195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s="9" t="str">
        <f t="shared" si="195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s="9" t="str">
        <f t="shared" si="195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s="9" t="str">
        <f t="shared" si="195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s="9" t="str">
        <f t="shared" si="195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s="9" t="str">
        <f t="shared" si="195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s="9" t="str">
        <f t="shared" si="195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s="9" t="str">
        <f t="shared" si="195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s="9" t="str">
        <f t="shared" si="195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s="9" t="str">
        <f t="shared" si="195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s="9" t="str">
        <f t="shared" si="195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s="9" t="str">
        <f t="shared" si="195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s="9" t="str">
        <f t="shared" si="195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s="9" t="str">
        <f t="shared" si="195"/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s="9" t="str">
        <f t="shared" si="195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s="9" t="str">
        <f t="shared" si="195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7">
        <f t="shared" ref="P2114:P2177" si="199">E2114/L2114</f>
        <v>27.272727272727273</v>
      </c>
      <c r="Q2114" t="str">
        <f t="shared" ref="Q2114:Q2177" si="200">LEFT(N2114,FIND("/",N2114)-1)</f>
        <v>music</v>
      </c>
      <c r="R2114" s="9" t="str">
        <f t="shared" ref="R2114:R2177" si="201">RIGHT(N2114,LEN(N2114)-FIND("/",N2114))</f>
        <v>indie rock</v>
      </c>
      <c r="S2114" s="19">
        <f t="shared" ref="S2114:S2177" si="202">(((J2114/60)/60)/24)+DATE(1970,1,1)</f>
        <v>41365.928159722222</v>
      </c>
      <c r="T2114" s="19">
        <f t="shared" ref="T2114:T2177" si="203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s="9" t="str">
        <f t="shared" si="201"/>
        <v>indie rock</v>
      </c>
      <c r="S2115" s="19">
        <f t="shared" si="202"/>
        <v>41870.86546296296</v>
      </c>
      <c r="T2115" s="19">
        <f t="shared" si="203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s="9" t="str">
        <f t="shared" si="201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s="9" t="str">
        <f t="shared" si="201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s="9" t="str">
        <f t="shared" si="201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s="9" t="str">
        <f t="shared" si="201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s="9" t="str">
        <f t="shared" si="201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s="9" t="str">
        <f t="shared" si="201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s="9" t="str">
        <f t="shared" si="201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s="9" t="str">
        <f t="shared" si="201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s="9" t="str">
        <f t="shared" si="201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s="9" t="str">
        <f t="shared" si="201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s="9" t="str">
        <f t="shared" si="201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s="9" t="str">
        <f t="shared" si="201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s="9" t="str">
        <f t="shared" si="201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s="9" t="str">
        <f t="shared" si="201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s="9" t="str">
        <f t="shared" si="201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s="9" t="str">
        <f t="shared" si="201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s="9" t="str">
        <f t="shared" si="201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s="9" t="str">
        <f t="shared" si="201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s="9" t="str">
        <f t="shared" si="201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s="9" t="str">
        <f t="shared" si="201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s="9" t="str">
        <f t="shared" si="201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s="9" t="str">
        <f t="shared" si="201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s="9" t="str">
        <f t="shared" si="201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s="9" t="str">
        <f t="shared" si="201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s="9" t="str">
        <f t="shared" si="201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s="9" t="str">
        <f t="shared" si="201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s="9" t="str">
        <f t="shared" si="201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s="9" t="str">
        <f t="shared" si="201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s="9" t="str">
        <f t="shared" si="201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s="9" t="str">
        <f t="shared" si="201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s="9" t="str">
        <f t="shared" si="201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s="9" t="str">
        <f t="shared" si="201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s="9" t="str">
        <f t="shared" si="201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s="9" t="str">
        <f t="shared" si="201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s="9" t="str">
        <f t="shared" si="201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s="9" t="str">
        <f t="shared" si="201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s="9" t="str">
        <f t="shared" si="201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s="9" t="str">
        <f t="shared" si="201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s="9" t="str">
        <f t="shared" si="201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s="9" t="str">
        <f t="shared" si="201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s="9" t="str">
        <f t="shared" si="201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s="9" t="str">
        <f t="shared" si="201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s="9" t="str">
        <f t="shared" si="201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s="9" t="str">
        <f t="shared" si="201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s="9" t="str">
        <f t="shared" si="201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s="9" t="str">
        <f t="shared" si="201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s="9" t="str">
        <f t="shared" si="201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s="9" t="str">
        <f t="shared" si="201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s="9" t="str">
        <f t="shared" si="201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s="9" t="str">
        <f t="shared" si="201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s="9" t="str">
        <f t="shared" si="201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s="9" t="str">
        <f t="shared" si="201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s="9" t="str">
        <f t="shared" si="201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s="9" t="str">
        <f t="shared" si="201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s="9" t="str">
        <f t="shared" si="201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s="9" t="str">
        <f t="shared" si="201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s="9" t="str">
        <f t="shared" si="201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s="9" t="str">
        <f t="shared" si="201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s="9" t="str">
        <f t="shared" si="201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s="9" t="str">
        <f t="shared" si="201"/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s="9" t="str">
        <f t="shared" si="201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s="9" t="str">
        <f t="shared" si="201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7">
        <f t="shared" ref="P2178:P2241" si="205">E2178/L2178</f>
        <v>88.74647887323944</v>
      </c>
      <c r="Q2178" t="str">
        <f t="shared" ref="Q2178:Q2241" si="206">LEFT(N2178,FIND("/",N2178)-1)</f>
        <v>music</v>
      </c>
      <c r="R2178" s="9" t="str">
        <f t="shared" ref="R2178:R2241" si="207">RIGHT(N2178,LEN(N2178)-FIND("/",N2178))</f>
        <v>rock</v>
      </c>
      <c r="S2178" s="19">
        <f t="shared" ref="S2178:S2241" si="208">(((J2178/60)/60)/24)+DATE(1970,1,1)</f>
        <v>42096.633206018523</v>
      </c>
      <c r="T2178" s="19">
        <f t="shared" ref="T2178:T2241" si="209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s="9" t="str">
        <f t="shared" si="207"/>
        <v>rock</v>
      </c>
      <c r="S2179" s="19">
        <f t="shared" si="208"/>
        <v>42502.250775462962</v>
      </c>
      <c r="T2179" s="19">
        <f t="shared" si="209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s="9" t="str">
        <f t="shared" si="207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s="9" t="str">
        <f t="shared" si="207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s="9" t="str">
        <f t="shared" si="207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s="9" t="str">
        <f t="shared" si="207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s="9" t="str">
        <f t="shared" si="207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s="9" t="str">
        <f t="shared" si="207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s="9" t="str">
        <f t="shared" si="207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s="9" t="str">
        <f t="shared" si="207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s="9" t="str">
        <f t="shared" si="207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s="9" t="str">
        <f t="shared" si="207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s="9" t="str">
        <f t="shared" si="207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s="9" t="str">
        <f t="shared" si="207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s="9" t="str">
        <f t="shared" si="207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s="9" t="str">
        <f t="shared" si="207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s="9" t="str">
        <f t="shared" si="207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s="9" t="str">
        <f t="shared" si="207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s="9" t="str">
        <f t="shared" si="207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s="9" t="str">
        <f t="shared" si="207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s="9" t="str">
        <f t="shared" si="207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s="9" t="str">
        <f t="shared" si="207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s="9" t="str">
        <f t="shared" si="207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s="9" t="str">
        <f t="shared" si="207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s="9" t="str">
        <f t="shared" si="207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s="9" t="str">
        <f t="shared" si="207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s="9" t="str">
        <f t="shared" si="207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s="9" t="str">
        <f t="shared" si="207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s="9" t="str">
        <f t="shared" si="207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s="9" t="str">
        <f t="shared" si="207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s="9" t="str">
        <f t="shared" si="207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s="9" t="str">
        <f t="shared" si="207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s="9" t="str">
        <f t="shared" si="207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s="9" t="str">
        <f t="shared" si="207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s="9" t="str">
        <f t="shared" si="207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s="9" t="str">
        <f t="shared" si="207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s="9" t="str">
        <f t="shared" si="207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s="9" t="str">
        <f t="shared" si="207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s="9" t="str">
        <f t="shared" si="207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s="9" t="str">
        <f t="shared" si="207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s="9" t="str">
        <f t="shared" si="207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s="9" t="str">
        <f t="shared" si="207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s="9" t="str">
        <f t="shared" si="207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s="9" t="str">
        <f t="shared" si="207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s="9" t="str">
        <f t="shared" si="207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s="9" t="str">
        <f t="shared" si="207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s="9" t="str">
        <f t="shared" si="207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s="9" t="str">
        <f t="shared" si="207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s="9" t="str">
        <f t="shared" si="207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s="9" t="str">
        <f t="shared" si="207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s="9" t="str">
        <f t="shared" si="207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s="9" t="str">
        <f t="shared" si="207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s="9" t="str">
        <f t="shared" si="207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s="9" t="str">
        <f t="shared" si="207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s="9" t="str">
        <f t="shared" si="207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s="9" t="str">
        <f t="shared" si="207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s="9" t="str">
        <f t="shared" si="207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s="9" t="str">
        <f t="shared" si="207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s="9" t="str">
        <f t="shared" si="207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s="9" t="str">
        <f t="shared" si="207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s="9" t="str">
        <f t="shared" si="207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s="9" t="str">
        <f t="shared" si="207"/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s="9" t="str">
        <f t="shared" si="207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s="9" t="str">
        <f t="shared" si="207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7">
        <f t="shared" ref="P2242:P2305" si="211">E2242/L2242</f>
        <v>140.97916666666666</v>
      </c>
      <c r="Q2242" t="str">
        <f t="shared" ref="Q2242:Q2305" si="212">LEFT(N2242,FIND("/",N2242)-1)</f>
        <v>games</v>
      </c>
      <c r="R2242" s="9" t="str">
        <f t="shared" ref="R2242:R2305" si="213">RIGHT(N2242,LEN(N2242)-FIND("/",N2242))</f>
        <v>tabletop games</v>
      </c>
      <c r="S2242" s="19">
        <f t="shared" ref="S2242:S2305" si="214">(((J2242/60)/60)/24)+DATE(1970,1,1)</f>
        <v>42452.825740740736</v>
      </c>
      <c r="T2242" s="19">
        <f t="shared" ref="T2242:T2305" si="215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s="9" t="str">
        <f t="shared" si="213"/>
        <v>tabletop games</v>
      </c>
      <c r="S2243" s="19">
        <f t="shared" si="214"/>
        <v>42766.827546296292</v>
      </c>
      <c r="T2243" s="19">
        <f t="shared" si="215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s="9" t="str">
        <f t="shared" si="213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s="9" t="str">
        <f t="shared" si="213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s="9" t="str">
        <f t="shared" si="213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s="9" t="str">
        <f t="shared" si="213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s="9" t="str">
        <f t="shared" si="213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s="9" t="str">
        <f t="shared" si="213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s="9" t="str">
        <f t="shared" si="213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s="9" t="str">
        <f t="shared" si="213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s="9" t="str">
        <f t="shared" si="213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s="9" t="str">
        <f t="shared" si="213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s="9" t="str">
        <f t="shared" si="213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s="9" t="str">
        <f t="shared" si="213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s="9" t="str">
        <f t="shared" si="213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s="9" t="str">
        <f t="shared" si="213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s="9" t="str">
        <f t="shared" si="213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s="9" t="str">
        <f t="shared" si="213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s="9" t="str">
        <f t="shared" si="213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s="9" t="str">
        <f t="shared" si="213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s="9" t="str">
        <f t="shared" si="213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s="9" t="str">
        <f t="shared" si="213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s="9" t="str">
        <f t="shared" si="213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s="9" t="str">
        <f t="shared" si="213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s="9" t="str">
        <f t="shared" si="213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s="9" t="str">
        <f t="shared" si="213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s="9" t="str">
        <f t="shared" si="213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s="9" t="str">
        <f t="shared" si="213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s="9" t="str">
        <f t="shared" si="213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s="9" t="str">
        <f t="shared" si="213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s="9" t="str">
        <f t="shared" si="213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s="9" t="str">
        <f t="shared" si="213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s="9" t="str">
        <f t="shared" si="213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s="9" t="str">
        <f t="shared" si="213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s="9" t="str">
        <f t="shared" si="213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s="9" t="str">
        <f t="shared" si="213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s="9" t="str">
        <f t="shared" si="213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s="9" t="str">
        <f t="shared" si="213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s="9" t="str">
        <f t="shared" si="213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s="9" t="str">
        <f t="shared" si="213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s="9" t="str">
        <f t="shared" si="213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s="9" t="str">
        <f t="shared" si="213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s="9" t="str">
        <f t="shared" si="213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s="9" t="str">
        <f t="shared" si="213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s="9" t="str">
        <f t="shared" si="213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s="9" t="str">
        <f t="shared" si="213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s="9" t="str">
        <f t="shared" si="213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s="9" t="str">
        <f t="shared" si="213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s="9" t="str">
        <f t="shared" si="213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s="9" t="str">
        <f t="shared" si="213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s="9" t="str">
        <f t="shared" si="213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s="9" t="str">
        <f t="shared" si="213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s="9" t="str">
        <f t="shared" si="213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s="9" t="str">
        <f t="shared" si="213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s="9" t="str">
        <f t="shared" si="213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s="9" t="str">
        <f t="shared" si="213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s="9" t="str">
        <f t="shared" si="213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s="9" t="str">
        <f t="shared" si="213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s="9" t="str">
        <f t="shared" si="213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s="9" t="str">
        <f t="shared" si="213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s="9" t="str">
        <f t="shared" si="213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s="9" t="str">
        <f t="shared" si="213"/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s="9" t="str">
        <f t="shared" si="213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s="9" t="str">
        <f t="shared" si="213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7">
        <f t="shared" ref="P2306:P2369" si="217">E2306/L2306</f>
        <v>53.469203539823013</v>
      </c>
      <c r="Q2306" t="str">
        <f t="shared" ref="Q2306:Q2369" si="218">LEFT(N2306,FIND("/",N2306)-1)</f>
        <v>music</v>
      </c>
      <c r="R2306" s="9" t="str">
        <f t="shared" ref="R2306:R2369" si="219">RIGHT(N2306,LEN(N2306)-FIND("/",N2306))</f>
        <v>indie rock</v>
      </c>
      <c r="S2306" s="19">
        <f t="shared" ref="S2306:S2369" si="220">(((J2306/60)/60)/24)+DATE(1970,1,1)</f>
        <v>40502.815868055557</v>
      </c>
      <c r="T2306" s="19">
        <f t="shared" ref="T2306:T2369" si="221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s="9" t="str">
        <f t="shared" si="219"/>
        <v>indie rock</v>
      </c>
      <c r="S2307" s="19">
        <f t="shared" si="220"/>
        <v>41834.695277777777</v>
      </c>
      <c r="T2307" s="19">
        <f t="shared" si="221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s="9" t="str">
        <f t="shared" si="219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s="9" t="str">
        <f t="shared" si="219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s="9" t="str">
        <f t="shared" si="219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s="9" t="str">
        <f t="shared" si="219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s="9" t="str">
        <f t="shared" si="219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s="9" t="str">
        <f t="shared" si="219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s="9" t="str">
        <f t="shared" si="219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s="9" t="str">
        <f t="shared" si="219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s="9" t="str">
        <f t="shared" si="219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s="9" t="str">
        <f t="shared" si="219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s="9" t="str">
        <f t="shared" si="219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s="9" t="str">
        <f t="shared" si="219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s="9" t="str">
        <f t="shared" si="219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s="9" t="str">
        <f t="shared" si="219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s="9" t="str">
        <f t="shared" si="219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s="9" t="str">
        <f t="shared" si="219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s="9" t="str">
        <f t="shared" si="219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s="9" t="str">
        <f t="shared" si="219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s="9" t="str">
        <f t="shared" si="219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s="9" t="str">
        <f t="shared" si="219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s="9" t="str">
        <f t="shared" si="219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s="9" t="str">
        <f t="shared" si="219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s="9" t="str">
        <f t="shared" si="219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s="9" t="str">
        <f t="shared" si="219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s="9" t="str">
        <f t="shared" si="219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s="9" t="str">
        <f t="shared" si="219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s="9" t="str">
        <f t="shared" si="219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s="9" t="str">
        <f t="shared" si="219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s="9" t="str">
        <f t="shared" si="219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s="9" t="str">
        <f t="shared" si="219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s="9" t="str">
        <f t="shared" si="219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s="9" t="str">
        <f t="shared" si="219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s="9" t="str">
        <f t="shared" si="219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s="9" t="str">
        <f t="shared" si="219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s="9" t="str">
        <f t="shared" si="219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s="9" t="str">
        <f t="shared" si="219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s="9" t="str">
        <f t="shared" si="219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s="9" t="str">
        <f t="shared" si="219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s="9" t="str">
        <f t="shared" si="219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s="9" t="str">
        <f t="shared" si="219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s="9" t="str">
        <f t="shared" si="219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s="9" t="str">
        <f t="shared" si="219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s="9" t="str">
        <f t="shared" si="219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s="9" t="str">
        <f t="shared" si="219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s="9" t="str">
        <f t="shared" si="219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s="9" t="str">
        <f t="shared" si="219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s="9" t="str">
        <f t="shared" si="219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s="9" t="str">
        <f t="shared" si="219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s="9" t="str">
        <f t="shared" si="219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s="9" t="str">
        <f t="shared" si="219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s="9" t="str">
        <f t="shared" si="219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s="9" t="str">
        <f t="shared" si="219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s="9" t="str">
        <f t="shared" si="219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s="9" t="str">
        <f t="shared" si="219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s="9" t="str">
        <f t="shared" si="219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s="9" t="str">
        <f t="shared" si="219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s="9" t="str">
        <f t="shared" si="219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s="9" t="str">
        <f t="shared" si="219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s="9" t="str">
        <f t="shared" si="219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s="9" t="str">
        <f t="shared" si="219"/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s="9" t="str">
        <f t="shared" si="219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s="9" t="str">
        <f t="shared" si="219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7">
        <f t="shared" ref="P2370:P2433" si="223">E2370/L2370</f>
        <v>50</v>
      </c>
      <c r="Q2370" t="str">
        <f t="shared" ref="Q2370:Q2433" si="224">LEFT(N2370,FIND("/",N2370)-1)</f>
        <v>technology</v>
      </c>
      <c r="R2370" s="9" t="str">
        <f t="shared" ref="R2370:R2433" si="225">RIGHT(N2370,LEN(N2370)-FIND("/",N2370))</f>
        <v>web</v>
      </c>
      <c r="S2370" s="19">
        <f t="shared" ref="S2370:S2433" si="226">(((J2370/60)/60)/24)+DATE(1970,1,1)</f>
        <v>42063.721817129626</v>
      </c>
      <c r="T2370" s="19">
        <f t="shared" ref="T2370:T2433" si="227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s="9" t="str">
        <f t="shared" si="225"/>
        <v>web</v>
      </c>
      <c r="S2371" s="19">
        <f t="shared" si="226"/>
        <v>42380.812627314815</v>
      </c>
      <c r="T2371" s="19">
        <f t="shared" si="22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s="9" t="str">
        <f t="shared" si="225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s="9" t="str">
        <f t="shared" si="225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s="9" t="str">
        <f t="shared" si="225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s="9" t="str">
        <f t="shared" si="225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s="9" t="str">
        <f t="shared" si="225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s="9" t="str">
        <f t="shared" si="225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s="9" t="str">
        <f t="shared" si="225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s="9" t="str">
        <f t="shared" si="225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s="9" t="str">
        <f t="shared" si="225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s="9" t="str">
        <f t="shared" si="225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s="9" t="str">
        <f t="shared" si="225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s="9" t="str">
        <f t="shared" si="225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s="9" t="str">
        <f t="shared" si="225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s="9" t="str">
        <f t="shared" si="225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s="9" t="str">
        <f t="shared" si="225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s="9" t="str">
        <f t="shared" si="225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s="9" t="str">
        <f t="shared" si="225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s="9" t="str">
        <f t="shared" si="225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s="9" t="str">
        <f t="shared" si="225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s="9" t="str">
        <f t="shared" si="225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s="9" t="str">
        <f t="shared" si="225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s="9" t="str">
        <f t="shared" si="225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s="9" t="str">
        <f t="shared" si="225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s="9" t="str">
        <f t="shared" si="225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s="9" t="str">
        <f t="shared" si="225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s="9" t="str">
        <f t="shared" si="225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s="9" t="str">
        <f t="shared" si="225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s="9" t="str">
        <f t="shared" si="225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s="9" t="str">
        <f t="shared" si="225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s="9" t="str">
        <f t="shared" si="225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s="9" t="str">
        <f t="shared" si="225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s="9" t="str">
        <f t="shared" si="225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s="9" t="str">
        <f t="shared" si="225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s="9" t="str">
        <f t="shared" si="225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s="9" t="str">
        <f t="shared" si="225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s="9" t="str">
        <f t="shared" si="225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s="9" t="str">
        <f t="shared" si="225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s="9" t="str">
        <f t="shared" si="225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s="9" t="str">
        <f t="shared" si="225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s="9" t="str">
        <f t="shared" si="225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s="9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s="9" t="str">
        <f t="shared" si="225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s="9" t="str">
        <f t="shared" si="225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s="9" t="str">
        <f t="shared" si="225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s="9" t="str">
        <f t="shared" si="225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s="9" t="str">
        <f t="shared" si="225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s="9" t="str">
        <f t="shared" si="225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s="9" t="str">
        <f t="shared" si="225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s="9" t="str">
        <f t="shared" si="225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s="9" t="str">
        <f t="shared" si="225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s="9" t="str">
        <f t="shared" si="225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s="9" t="str">
        <f t="shared" si="225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s="9" t="str">
        <f t="shared" si="225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s="9" t="str">
        <f t="shared" si="225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s="9" t="str">
        <f t="shared" si="225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s="9" t="str">
        <f t="shared" si="225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s="9" t="str">
        <f t="shared" si="225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s="9" t="str">
        <f t="shared" si="225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s="9" t="str">
        <f t="shared" si="225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s="9" t="str">
        <f t="shared" si="225"/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s="9" t="str">
        <f t="shared" si="225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s="9" t="str">
        <f t="shared" si="225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7">
        <f t="shared" ref="P2434:P2497" si="229">E2434/L2434</f>
        <v>1</v>
      </c>
      <c r="Q2434" t="str">
        <f t="shared" ref="Q2434:Q2497" si="230">LEFT(N2434,FIND("/",N2434)-1)</f>
        <v>food</v>
      </c>
      <c r="R2434" s="9" t="str">
        <f t="shared" ref="R2434:R2497" si="231">RIGHT(N2434,LEN(N2434)-FIND("/",N2434))</f>
        <v>food trucks</v>
      </c>
      <c r="S2434" s="19">
        <f t="shared" ref="S2434:S2497" si="232">(((J2434/60)/60)/24)+DATE(1970,1,1)</f>
        <v>42041.218715277777</v>
      </c>
      <c r="T2434" s="19">
        <f t="shared" ref="T2434:T2497" si="23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 t="e">
        <f t="shared" si="229"/>
        <v>#DIV/0!</v>
      </c>
      <c r="Q2435" t="str">
        <f t="shared" si="230"/>
        <v>food</v>
      </c>
      <c r="R2435" s="9" t="str">
        <f t="shared" si="231"/>
        <v>food trucks</v>
      </c>
      <c r="S2435" s="19">
        <f t="shared" si="232"/>
        <v>42397.89980324074</v>
      </c>
      <c r="T2435" s="19">
        <f t="shared" si="23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s="9" t="str">
        <f t="shared" si="231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s="9" t="str">
        <f t="shared" si="231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s="9" t="str">
        <f t="shared" si="231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s="9" t="str">
        <f t="shared" si="231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s="9" t="str">
        <f t="shared" si="231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s="9" t="str">
        <f t="shared" si="231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s="9" t="str">
        <f t="shared" si="231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s="9" t="str">
        <f t="shared" si="231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s="9" t="str">
        <f t="shared" si="231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s="9" t="str">
        <f t="shared" si="231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s="9" t="str">
        <f t="shared" si="231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s="9" t="str">
        <f t="shared" si="231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s="9" t="str">
        <f t="shared" si="231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s="9" t="str">
        <f t="shared" si="231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s="9" t="str">
        <f t="shared" si="231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s="9" t="str">
        <f t="shared" si="231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s="9" t="str">
        <f t="shared" si="231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s="9" t="str">
        <f t="shared" si="231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s="9" t="str">
        <f t="shared" si="231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s="9" t="str">
        <f t="shared" si="231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s="9" t="str">
        <f t="shared" si="231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s="9" t="str">
        <f t="shared" si="231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s="9" t="str">
        <f t="shared" si="231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s="9" t="str">
        <f t="shared" si="231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s="9" t="str">
        <f t="shared" si="231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s="9" t="str">
        <f t="shared" si="231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s="9" t="str">
        <f t="shared" si="231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s="9" t="str">
        <f t="shared" si="231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s="9" t="str">
        <f t="shared" si="231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s="9" t="str">
        <f t="shared" si="231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s="9" t="str">
        <f t="shared" si="231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s="9" t="str">
        <f t="shared" si="231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s="9" t="str">
        <f t="shared" si="231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s="9" t="str">
        <f t="shared" si="231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s="9" t="str">
        <f t="shared" si="231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s="9" t="str">
        <f t="shared" si="231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s="9" t="str">
        <f t="shared" si="231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s="9" t="str">
        <f t="shared" si="231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s="9" t="str">
        <f t="shared" si="231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s="9" t="str">
        <f t="shared" si="231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s="9" t="str">
        <f t="shared" si="231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s="9" t="str">
        <f t="shared" si="231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s="9" t="str">
        <f t="shared" si="231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s="9" t="str">
        <f t="shared" si="231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s="9" t="str">
        <f t="shared" si="231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s="9" t="str">
        <f t="shared" si="231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s="9" t="str">
        <f t="shared" si="231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s="9" t="str">
        <f t="shared" si="231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s="9" t="str">
        <f t="shared" si="231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s="9" t="str">
        <f t="shared" si="231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s="9" t="str">
        <f t="shared" si="231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s="9" t="str">
        <f t="shared" si="231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s="9" t="str">
        <f t="shared" si="231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s="9" t="str">
        <f t="shared" si="231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s="9" t="str">
        <f t="shared" si="231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s="9" t="str">
        <f t="shared" si="231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s="9" t="str">
        <f t="shared" si="231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s="9" t="str">
        <f t="shared" si="231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s="9" t="str">
        <f t="shared" si="231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s="9" t="str">
        <f t="shared" si="231"/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s="9" t="str">
        <f t="shared" si="231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s="9" t="str">
        <f t="shared" si="231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7">
        <f t="shared" ref="P2498:P2561" si="235">E2498/L2498</f>
        <v>600</v>
      </c>
      <c r="Q2498" t="str">
        <f t="shared" ref="Q2498:Q2561" si="236">LEFT(N2498,FIND("/",N2498)-1)</f>
        <v>music</v>
      </c>
      <c r="R2498" s="9" t="str">
        <f t="shared" ref="R2498:R2561" si="237">RIGHT(N2498,LEN(N2498)-FIND("/",N2498))</f>
        <v>indie rock</v>
      </c>
      <c r="S2498" s="19">
        <f t="shared" ref="S2498:S2561" si="238">(((J2498/60)/60)/24)+DATE(1970,1,1)</f>
        <v>41327.996435185189</v>
      </c>
      <c r="T2498" s="19">
        <f t="shared" ref="T2498:T2561" si="239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s="9" t="str">
        <f t="shared" si="237"/>
        <v>indie rock</v>
      </c>
      <c r="S2499" s="19">
        <f t="shared" si="238"/>
        <v>40730.878912037035</v>
      </c>
      <c r="T2499" s="19">
        <f t="shared" si="239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s="9" t="str">
        <f t="shared" si="237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s="9" t="str">
        <f t="shared" si="237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s="9" t="str">
        <f t="shared" si="237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s="9" t="str">
        <f t="shared" si="237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s="9" t="str">
        <f t="shared" si="237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s="9" t="str">
        <f t="shared" si="237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s="9" t="str">
        <f t="shared" si="237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s="9" t="str">
        <f t="shared" si="237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s="9" t="str">
        <f t="shared" si="237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s="9" t="str">
        <f t="shared" si="237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s="9" t="str">
        <f t="shared" si="237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s="9" t="str">
        <f t="shared" si="237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s="9" t="str">
        <f t="shared" si="237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s="9" t="str">
        <f t="shared" si="237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s="9" t="str">
        <f t="shared" si="237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s="9" t="str">
        <f t="shared" si="237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s="9" t="str">
        <f t="shared" si="237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s="9" t="str">
        <f t="shared" si="237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s="9" t="str">
        <f t="shared" si="237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s="9" t="str">
        <f t="shared" si="237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s="9" t="str">
        <f t="shared" si="237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s="9" t="str">
        <f t="shared" si="237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s="9" t="str">
        <f t="shared" si="237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s="9" t="str">
        <f t="shared" si="237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s="9" t="str">
        <f t="shared" si="237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s="9" t="str">
        <f t="shared" si="237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s="9" t="str">
        <f t="shared" si="237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s="9" t="str">
        <f t="shared" si="237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s="9" t="str">
        <f t="shared" si="237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s="9" t="str">
        <f t="shared" si="237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s="9" t="str">
        <f t="shared" si="237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s="9" t="str">
        <f t="shared" si="237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s="9" t="str">
        <f t="shared" si="237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s="9" t="str">
        <f t="shared" si="237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s="9" t="str">
        <f t="shared" si="237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s="9" t="str">
        <f t="shared" si="237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s="9" t="str">
        <f t="shared" si="237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s="9" t="str">
        <f t="shared" si="237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s="9" t="str">
        <f t="shared" si="237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s="9" t="str">
        <f t="shared" si="237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s="9" t="str">
        <f t="shared" si="237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s="9" t="str">
        <f t="shared" si="237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s="9" t="str">
        <f t="shared" si="237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s="9" t="str">
        <f t="shared" si="237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s="9" t="str">
        <f t="shared" si="237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s="9" t="str">
        <f t="shared" si="237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s="9" t="str">
        <f t="shared" si="237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s="9" t="str">
        <f t="shared" si="237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s="9" t="str">
        <f t="shared" si="237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s="9" t="str">
        <f t="shared" si="237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s="9" t="str">
        <f t="shared" si="237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s="9" t="str">
        <f t="shared" si="237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s="9" t="str">
        <f t="shared" si="237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s="9" t="str">
        <f t="shared" si="237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s="9" t="str">
        <f t="shared" si="237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s="9" t="str">
        <f t="shared" si="237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s="9" t="str">
        <f t="shared" si="237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s="9" t="str">
        <f t="shared" si="237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s="9" t="str">
        <f t="shared" si="237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s="9" t="str">
        <f t="shared" si="237"/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s="9" t="str">
        <f t="shared" si="237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s="9" t="str">
        <f t="shared" si="237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7">
        <f t="shared" ref="P2562:P2625" si="241">E2562/L2562</f>
        <v>143</v>
      </c>
      <c r="Q2562" t="str">
        <f t="shared" ref="Q2562:Q2625" si="242">LEFT(N2562,FIND("/",N2562)-1)</f>
        <v>music</v>
      </c>
      <c r="R2562" s="9" t="str">
        <f t="shared" ref="R2562:R2625" si="243">RIGHT(N2562,LEN(N2562)-FIND("/",N2562))</f>
        <v>classical music</v>
      </c>
      <c r="S2562" s="19">
        <f t="shared" ref="S2562:S2625" si="244">(((J2562/60)/60)/24)+DATE(1970,1,1)</f>
        <v>42039.951087962967</v>
      </c>
      <c r="T2562" s="19">
        <f t="shared" ref="T2562:T2625" si="245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 t="e">
        <f t="shared" si="241"/>
        <v>#DIV/0!</v>
      </c>
      <c r="Q2563" t="str">
        <f t="shared" si="242"/>
        <v>food</v>
      </c>
      <c r="R2563" s="9" t="str">
        <f t="shared" si="243"/>
        <v>food trucks</v>
      </c>
      <c r="S2563" s="19">
        <f t="shared" si="244"/>
        <v>42260.528807870374</v>
      </c>
      <c r="T2563" s="19">
        <f t="shared" si="245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s="9" t="str">
        <f t="shared" si="243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s="9" t="str">
        <f t="shared" si="243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s="9" t="str">
        <f t="shared" si="243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s="9" t="str">
        <f t="shared" si="243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s="9" t="str">
        <f t="shared" si="243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s="9" t="str">
        <f t="shared" si="243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s="9" t="str">
        <f t="shared" si="243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s="9" t="str">
        <f t="shared" si="243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s="9" t="str">
        <f t="shared" si="243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s="9" t="str">
        <f t="shared" si="243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s="9" t="str">
        <f t="shared" si="243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s="9" t="str">
        <f t="shared" si="243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s="9" t="str">
        <f t="shared" si="243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s="9" t="str">
        <f t="shared" si="243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s="9" t="str">
        <f t="shared" si="243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s="9" t="str">
        <f t="shared" si="243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s="9" t="str">
        <f t="shared" si="243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s="9" t="str">
        <f t="shared" si="243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s="9" t="str">
        <f t="shared" si="243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s="9" t="str">
        <f t="shared" si="243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s="9" t="str">
        <f t="shared" si="243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s="9" t="str">
        <f t="shared" si="243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s="9" t="str">
        <f t="shared" si="243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s="9" t="str">
        <f t="shared" si="243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s="9" t="str">
        <f t="shared" si="243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s="9" t="str">
        <f t="shared" si="243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s="9" t="str">
        <f t="shared" si="243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s="9" t="str">
        <f t="shared" si="243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s="9" t="str">
        <f t="shared" si="243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s="9" t="str">
        <f t="shared" si="243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s="9" t="str">
        <f t="shared" si="243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s="9" t="str">
        <f t="shared" si="243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s="9" t="str">
        <f t="shared" si="243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s="9" t="str">
        <f t="shared" si="243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s="9" t="str">
        <f t="shared" si="243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s="9" t="str">
        <f t="shared" si="243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s="9" t="str">
        <f t="shared" si="243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s="9" t="str">
        <f t="shared" si="243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s="9" t="str">
        <f t="shared" si="243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s="9" t="str">
        <f t="shared" si="243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s="9" t="str">
        <f t="shared" si="243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s="9" t="str">
        <f t="shared" si="243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s="9" t="str">
        <f t="shared" si="243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s="9" t="str">
        <f t="shared" si="243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s="9" t="str">
        <f t="shared" si="243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s="9" t="str">
        <f t="shared" si="243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s="9" t="str">
        <f t="shared" si="243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s="9" t="str">
        <f t="shared" si="243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s="9" t="str">
        <f t="shared" si="243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s="9" t="str">
        <f t="shared" si="243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s="9" t="str">
        <f t="shared" si="243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s="9" t="str">
        <f t="shared" si="243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s="9" t="str">
        <f t="shared" si="243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s="9" t="str">
        <f t="shared" si="243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s="9" t="str">
        <f t="shared" si="243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s="9" t="str">
        <f t="shared" si="243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s="9" t="str">
        <f t="shared" si="243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s="9" t="str">
        <f t="shared" si="243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s="9" t="str">
        <f t="shared" si="243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s="9" t="str">
        <f t="shared" si="243"/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s="9" t="str">
        <f t="shared" si="243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s="9" t="str">
        <f t="shared" si="243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7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s="9" t="str">
        <f t="shared" ref="R2626:R2689" si="249">RIGHT(N2626,LEN(N2626)-FIND("/",N2626))</f>
        <v>space exploration</v>
      </c>
      <c r="S2626" s="19">
        <f t="shared" ref="S2626:S2689" si="250">(((J2626/60)/60)/24)+DATE(1970,1,1)</f>
        <v>41144.42155092593</v>
      </c>
      <c r="T2626" s="19">
        <f t="shared" ref="T2626:T2689" si="251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s="9" t="str">
        <f t="shared" si="249"/>
        <v>space exploration</v>
      </c>
      <c r="S2627" s="19">
        <f t="shared" si="250"/>
        <v>42658.810277777782</v>
      </c>
      <c r="T2627" s="19">
        <f t="shared" si="251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s="9" t="str">
        <f t="shared" si="249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s="9" t="str">
        <f t="shared" si="249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s="9" t="str">
        <f t="shared" si="249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s="9" t="str">
        <f t="shared" si="249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s="9" t="str">
        <f t="shared" si="249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s="9" t="str">
        <f t="shared" si="249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s="9" t="str">
        <f t="shared" si="249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s="9" t="str">
        <f t="shared" si="249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s="9" t="str">
        <f t="shared" si="249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s="9" t="str">
        <f t="shared" si="249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s="9" t="str">
        <f t="shared" si="249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s="9" t="str">
        <f t="shared" si="249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s="9" t="str">
        <f t="shared" si="249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s="9" t="str">
        <f t="shared" si="249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s="9" t="str">
        <f t="shared" si="249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s="9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s="9" t="str">
        <f t="shared" si="249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s="9" t="str">
        <f t="shared" si="249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s="9" t="str">
        <f t="shared" si="249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s="9" t="str">
        <f t="shared" si="249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s="9" t="str">
        <f t="shared" si="249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s="9" t="str">
        <f t="shared" si="249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s="9" t="str">
        <f t="shared" si="249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s="9" t="str">
        <f t="shared" si="249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s="9" t="str">
        <f t="shared" si="249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s="9" t="str">
        <f t="shared" si="249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s="9" t="str">
        <f t="shared" si="249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s="9" t="str">
        <f t="shared" si="249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s="9" t="str">
        <f t="shared" si="249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s="9" t="str">
        <f t="shared" si="249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s="9" t="str">
        <f t="shared" si="249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s="9" t="str">
        <f t="shared" si="249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s="9" t="str">
        <f t="shared" si="249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s="9" t="str">
        <f t="shared" si="249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s="9" t="str">
        <f t="shared" si="249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s="9" t="str">
        <f t="shared" si="249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s="9" t="str">
        <f t="shared" si="249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s="9" t="str">
        <f t="shared" si="249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s="9" t="str">
        <f t="shared" si="249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s="9" t="str">
        <f t="shared" si="249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s="9" t="str">
        <f t="shared" si="249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s="9" t="str">
        <f t="shared" si="249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s="9" t="str">
        <f t="shared" si="249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s="9" t="str">
        <f t="shared" si="249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s="9" t="str">
        <f t="shared" si="249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s="9" t="str">
        <f t="shared" si="249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s="9" t="str">
        <f t="shared" si="249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s="9" t="str">
        <f t="shared" si="249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s="9" t="str">
        <f t="shared" si="249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s="9" t="str">
        <f t="shared" si="249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s="9" t="str">
        <f t="shared" si="249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s="9" t="str">
        <f t="shared" si="249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s="9" t="str">
        <f t="shared" si="249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s="9" t="str">
        <f t="shared" si="249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s="9" t="str">
        <f t="shared" si="249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s="9" t="str">
        <f t="shared" si="249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s="9" t="str">
        <f t="shared" si="249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s="9" t="str">
        <f t="shared" si="249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s="9" t="str">
        <f t="shared" si="249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s="9" t="str">
        <f t="shared" si="249"/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s="9" t="str">
        <f t="shared" si="249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s="9" t="str">
        <f t="shared" si="249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7">
        <f t="shared" ref="P2690:P2753" si="253">E2690/L2690</f>
        <v>5.2857142857142856</v>
      </c>
      <c r="Q2690" t="str">
        <f t="shared" ref="Q2690:Q2753" si="254">LEFT(N2690,FIND("/",N2690)-1)</f>
        <v>food</v>
      </c>
      <c r="R2690" s="9" t="str">
        <f t="shared" ref="R2690:R2753" si="255">RIGHT(N2690,LEN(N2690)-FIND("/",N2690))</f>
        <v>food trucks</v>
      </c>
      <c r="S2690" s="19">
        <f t="shared" ref="S2690:S2753" si="256">(((J2690/60)/60)/24)+DATE(1970,1,1)</f>
        <v>42028.118865740747</v>
      </c>
      <c r="T2690" s="19">
        <f t="shared" ref="T2690:T2753" si="257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s="9" t="str">
        <f t="shared" si="255"/>
        <v>food trucks</v>
      </c>
      <c r="S2691" s="19">
        <f t="shared" si="256"/>
        <v>42551.961689814809</v>
      </c>
      <c r="T2691" s="19">
        <f t="shared" si="25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s="9" t="str">
        <f t="shared" si="255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s="9" t="str">
        <f t="shared" si="255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s="9" t="str">
        <f t="shared" si="255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s="9" t="str">
        <f t="shared" si="255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s="9" t="str">
        <f t="shared" si="255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s="9" t="str">
        <f t="shared" si="255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s="9" t="str">
        <f t="shared" si="255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s="9" t="str">
        <f t="shared" si="255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s="9" t="str">
        <f t="shared" si="255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s="9" t="str">
        <f t="shared" si="255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s="9" t="str">
        <f t="shared" si="255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s="9" t="str">
        <f t="shared" si="255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s="9" t="str">
        <f t="shared" si="255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s="9" t="str">
        <f t="shared" si="255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s="9" t="str">
        <f t="shared" si="255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s="9" t="str">
        <f t="shared" si="255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s="9" t="str">
        <f t="shared" si="255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s="9" t="str">
        <f t="shared" si="255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s="9" t="str">
        <f t="shared" si="255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s="9" t="str">
        <f t="shared" si="255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s="9" t="str">
        <f t="shared" si="255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s="9" t="str">
        <f t="shared" si="255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s="9" t="str">
        <f t="shared" si="255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s="9" t="str">
        <f t="shared" si="255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s="9" t="str">
        <f t="shared" si="255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s="9" t="str">
        <f t="shared" si="255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s="9" t="str">
        <f t="shared" si="255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s="9" t="str">
        <f t="shared" si="255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s="9" t="str">
        <f t="shared" si="255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s="9" t="str">
        <f t="shared" si="255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s="9" t="str">
        <f t="shared" si="255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s="9" t="str">
        <f t="shared" si="255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s="9" t="str">
        <f t="shared" si="255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s="9" t="str">
        <f t="shared" si="255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s="9" t="str">
        <f t="shared" si="255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s="9" t="str">
        <f t="shared" si="255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s="9" t="str">
        <f t="shared" si="255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s="9" t="str">
        <f t="shared" si="255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s="9" t="str">
        <f t="shared" si="255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s="9" t="str">
        <f t="shared" si="255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s="9" t="str">
        <f t="shared" si="255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s="9" t="str">
        <f t="shared" si="255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s="9" t="str">
        <f t="shared" si="255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s="9" t="str">
        <f t="shared" si="255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s="9" t="str">
        <f t="shared" si="255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s="9" t="str">
        <f t="shared" si="255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s="9" t="str">
        <f t="shared" si="255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s="9" t="str">
        <f t="shared" si="255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s="9" t="str">
        <f t="shared" si="255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s="9" t="str">
        <f t="shared" si="255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s="9" t="str">
        <f t="shared" si="255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s="9" t="str">
        <f t="shared" si="255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s="9" t="str">
        <f t="shared" si="255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s="9" t="str">
        <f t="shared" si="255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s="9" t="str">
        <f t="shared" si="255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s="9" t="str">
        <f t="shared" si="255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s="9" t="str">
        <f t="shared" si="255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s="9" t="str">
        <f t="shared" si="255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s="9" t="str">
        <f t="shared" si="255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s="9" t="str">
        <f t="shared" si="255"/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s="9" t="str">
        <f t="shared" si="255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s="9" t="str">
        <f t="shared" si="255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7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s="9" t="str">
        <f t="shared" ref="R2754:R2817" si="261">RIGHT(N2754,LEN(N2754)-FIND("/",N2754))</f>
        <v>children's books</v>
      </c>
      <c r="S2754" s="19">
        <f t="shared" ref="S2754:S2817" si="262">(((J2754/60)/60)/24)+DATE(1970,1,1)</f>
        <v>40855.765092592592</v>
      </c>
      <c r="T2754" s="19">
        <f t="shared" ref="T2754:T2817" si="26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s="9" t="str">
        <f t="shared" si="261"/>
        <v>children's books</v>
      </c>
      <c r="S2755" s="19">
        <f t="shared" si="262"/>
        <v>41117.900729166664</v>
      </c>
      <c r="T2755" s="19">
        <f t="shared" si="26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s="9" t="str">
        <f t="shared" si="261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s="9" t="str">
        <f t="shared" si="261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s="9" t="str">
        <f t="shared" si="261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s="9" t="str">
        <f t="shared" si="261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s="9" t="str">
        <f t="shared" si="261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s="9" t="str">
        <f t="shared" si="261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s="9" t="str">
        <f t="shared" si="261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s="9" t="str">
        <f t="shared" si="261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s="9" t="str">
        <f t="shared" si="261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s="9" t="str">
        <f t="shared" si="261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s="9" t="str">
        <f t="shared" si="261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s="9" t="str">
        <f t="shared" si="261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s="9" t="str">
        <f t="shared" si="261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s="9" t="str">
        <f t="shared" si="261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s="9" t="str">
        <f t="shared" si="261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s="9" t="str">
        <f t="shared" si="261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s="9" t="str">
        <f t="shared" si="261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s="9" t="str">
        <f t="shared" si="261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s="9" t="str">
        <f t="shared" si="261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s="9" t="str">
        <f t="shared" si="261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s="9" t="str">
        <f t="shared" si="261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s="9" t="str">
        <f t="shared" si="261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s="9" t="str">
        <f t="shared" si="261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s="9" t="str">
        <f t="shared" si="261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s="9" t="str">
        <f t="shared" si="261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s="9" t="str">
        <f t="shared" si="261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s="9" t="str">
        <f t="shared" si="261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s="9" t="str">
        <f t="shared" si="261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s="9" t="str">
        <f t="shared" si="261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s="9" t="str">
        <f t="shared" si="261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s="9" t="str">
        <f t="shared" si="261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s="9" t="str">
        <f t="shared" si="261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s="9" t="str">
        <f t="shared" si="261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s="9" t="str">
        <f t="shared" si="261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s="9" t="str">
        <f t="shared" si="261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s="9" t="str">
        <f t="shared" si="261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s="9" t="str">
        <f t="shared" si="261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s="9" t="str">
        <f t="shared" si="261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s="9" t="str">
        <f t="shared" si="261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s="9" t="str">
        <f t="shared" si="261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s="9" t="str">
        <f t="shared" si="261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s="9" t="str">
        <f t="shared" si="261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s="9" t="str">
        <f t="shared" si="261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s="9" t="str">
        <f t="shared" si="261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s="9" t="str">
        <f t="shared" si="261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s="9" t="str">
        <f t="shared" si="261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s="9" t="str">
        <f t="shared" si="261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s="9" t="str">
        <f t="shared" si="261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s="9" t="str">
        <f t="shared" si="261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s="9" t="str">
        <f t="shared" si="261"/>
        <v>plays</v>
      </c>
      <c r="S2805" s="19">
        <f t="shared" si="262"/>
        <v>42158.065694444449</v>
      </c>
      <c r="T2805" s="1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s="9" t="str">
        <f t="shared" si="261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s="9" t="str">
        <f t="shared" si="261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s="9" t="str">
        <f t="shared" si="261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s="9" t="str">
        <f t="shared" si="261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s="9" t="str">
        <f t="shared" si="261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s="9" t="str">
        <f t="shared" si="261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s="9" t="str">
        <f t="shared" si="261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s="9" t="str">
        <f t="shared" si="261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s="9" t="str">
        <f t="shared" si="261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s="9" t="str">
        <f t="shared" si="261"/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s="9" t="str">
        <f t="shared" si="261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s="9" t="str">
        <f t="shared" si="261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7">
        <f t="shared" ref="P2818:P2881" si="265">E2818/L2818</f>
        <v>25.130177514792898</v>
      </c>
      <c r="Q2818" t="str">
        <f t="shared" ref="Q2818:Q2881" si="266">LEFT(N2818,FIND("/",N2818)-1)</f>
        <v>theater</v>
      </c>
      <c r="R2818" s="9" t="str">
        <f t="shared" ref="R2818:R2881" si="267">RIGHT(N2818,LEN(N2818)-FIND("/",N2818))</f>
        <v>plays</v>
      </c>
      <c r="S2818" s="19">
        <f t="shared" ref="S2818:S2881" si="268">(((J2818/60)/60)/24)+DATE(1970,1,1)</f>
        <v>42188.467499999999</v>
      </c>
      <c r="T2818" s="19">
        <f t="shared" ref="T2818:T2881" si="269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s="9" t="str">
        <f t="shared" si="267"/>
        <v>plays</v>
      </c>
      <c r="S2819" s="19">
        <f t="shared" si="268"/>
        <v>42023.634976851856</v>
      </c>
      <c r="T2819" s="19">
        <f t="shared" si="269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s="9" t="str">
        <f t="shared" si="267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s="9" t="str">
        <f t="shared" si="267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s="9" t="str">
        <f t="shared" si="267"/>
        <v>plays</v>
      </c>
      <c r="S2822" s="19">
        <f t="shared" si="268"/>
        <v>42401.610983796301</v>
      </c>
      <c r="T2822" s="1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s="9" t="str">
        <f t="shared" si="267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s="9" t="str">
        <f t="shared" si="267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s="9" t="str">
        <f t="shared" si="267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s="9" t="str">
        <f t="shared" si="267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s="9" t="str">
        <f t="shared" si="267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s="9" t="str">
        <f t="shared" si="267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s="9" t="str">
        <f t="shared" si="267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s="9" t="str">
        <f t="shared" si="267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s="9" t="str">
        <f t="shared" si="267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s="9" t="str">
        <f t="shared" si="267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s="9" t="str">
        <f t="shared" si="267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s="9" t="str">
        <f t="shared" si="267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s="9" t="str">
        <f t="shared" si="267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s="9" t="str">
        <f t="shared" si="267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s="9" t="str">
        <f t="shared" si="267"/>
        <v>plays</v>
      </c>
      <c r="S2837" s="19">
        <f t="shared" si="268"/>
        <v>42313.703900462962</v>
      </c>
      <c r="T2837" s="1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s="9" t="str">
        <f t="shared" si="267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s="9" t="str">
        <f t="shared" si="267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s="9" t="str">
        <f t="shared" si="267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s="9" t="str">
        <f t="shared" si="267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s="9" t="str">
        <f t="shared" si="267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s="9" t="str">
        <f t="shared" si="267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s="9" t="str">
        <f t="shared" si="267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s="9" t="str">
        <f t="shared" si="267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s="9" t="str">
        <f t="shared" si="267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s="9" t="str">
        <f t="shared" si="267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s="9" t="str">
        <f t="shared" si="267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s="9" t="str">
        <f t="shared" si="267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s="9" t="str">
        <f t="shared" si="267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s="9" t="str">
        <f t="shared" si="267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s="9" t="str">
        <f t="shared" si="267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s="9" t="str">
        <f t="shared" si="267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s="9" t="str">
        <f t="shared" si="267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s="9" t="str">
        <f t="shared" si="267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s="9" t="str">
        <f t="shared" si="267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s="9" t="str">
        <f t="shared" si="267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s="9" t="str">
        <f t="shared" si="267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s="9" t="str">
        <f t="shared" si="267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s="9" t="str">
        <f t="shared" si="267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s="9" t="str">
        <f t="shared" si="267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s="9" t="str">
        <f t="shared" si="267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s="9" t="str">
        <f t="shared" si="267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s="9" t="str">
        <f t="shared" si="267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s="9" t="str">
        <f t="shared" si="267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s="9" t="str">
        <f t="shared" si="267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s="9" t="str">
        <f t="shared" si="267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s="9" t="str">
        <f t="shared" si="267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s="9" t="str">
        <f t="shared" si="267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s="9" t="str">
        <f t="shared" si="267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s="9" t="str">
        <f t="shared" si="267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s="9" t="str">
        <f t="shared" si="267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s="9" t="str">
        <f t="shared" si="267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s="9" t="str">
        <f t="shared" si="267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s="9" t="str">
        <f t="shared" si="267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s="9" t="str">
        <f t="shared" si="267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s="9" t="str">
        <f t="shared" si="267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s="9" t="str">
        <f t="shared" si="267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s="9" t="str">
        <f t="shared" si="267"/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s="9" t="str">
        <f t="shared" si="267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s="9" t="str">
        <f t="shared" si="267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7">
        <f t="shared" ref="P2882:P2945" si="271">E2882/L2882</f>
        <v>96.551724137931032</v>
      </c>
      <c r="Q2882" t="str">
        <f t="shared" ref="Q2882:Q2945" si="272">LEFT(N2882,FIND("/",N2882)-1)</f>
        <v>theater</v>
      </c>
      <c r="R2882" s="9" t="str">
        <f t="shared" ref="R2882:R2945" si="273">RIGHT(N2882,LEN(N2882)-FIND("/",N2882))</f>
        <v>plays</v>
      </c>
      <c r="S2882" s="19">
        <f t="shared" ref="S2882:S2945" si="274">(((J2882/60)/60)/24)+DATE(1970,1,1)</f>
        <v>42192.905694444446</v>
      </c>
      <c r="T2882" s="19">
        <f t="shared" ref="T2882:T2945" si="275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 t="e">
        <f t="shared" si="271"/>
        <v>#DIV/0!</v>
      </c>
      <c r="Q2883" t="str">
        <f t="shared" si="272"/>
        <v>theater</v>
      </c>
      <c r="R2883" s="9" t="str">
        <f t="shared" si="273"/>
        <v>plays</v>
      </c>
      <c r="S2883" s="19">
        <f t="shared" si="274"/>
        <v>41916.597638888888</v>
      </c>
      <c r="T2883" s="19">
        <f t="shared" si="275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s="9" t="str">
        <f t="shared" si="273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s="9" t="str">
        <f t="shared" si="273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s="9" t="str">
        <f t="shared" si="273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s="9" t="str">
        <f t="shared" si="273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s="9" t="str">
        <f t="shared" si="273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s="9" t="str">
        <f t="shared" si="273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s="9" t="str">
        <f t="shared" si="273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s="9" t="str">
        <f t="shared" si="273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s="9" t="str">
        <f t="shared" si="273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s="9" t="str">
        <f t="shared" si="273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s="9" t="str">
        <f t="shared" si="273"/>
        <v>plays</v>
      </c>
      <c r="S2894" s="19">
        <f t="shared" si="274"/>
        <v>41869.714166666665</v>
      </c>
      <c r="T2894" s="1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s="9" t="str">
        <f t="shared" si="273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s="9" t="str">
        <f t="shared" si="273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s="9" t="str">
        <f t="shared" si="273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s="9" t="str">
        <f t="shared" si="273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s="9" t="str">
        <f t="shared" si="273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s="9" t="str">
        <f t="shared" si="273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s="9" t="str">
        <f t="shared" si="273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s="9" t="str">
        <f t="shared" si="273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s="9" t="str">
        <f t="shared" si="273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s="9" t="str">
        <f t="shared" si="273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s="9" t="str">
        <f t="shared" si="273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s="9" t="str">
        <f t="shared" si="273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s="9" t="str">
        <f t="shared" si="273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s="9" t="str">
        <f t="shared" si="273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s="9" t="str">
        <f t="shared" si="273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s="9" t="str">
        <f t="shared" si="273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s="9" t="str">
        <f t="shared" si="273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s="9" t="str">
        <f t="shared" si="273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s="9" t="str">
        <f t="shared" si="273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s="9" t="str">
        <f t="shared" si="273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s="9" t="str">
        <f t="shared" si="273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s="9" t="str">
        <f t="shared" si="273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s="9" t="str">
        <f t="shared" si="273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s="9" t="str">
        <f t="shared" si="273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s="9" t="str">
        <f t="shared" si="273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s="9" t="str">
        <f t="shared" si="273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s="9" t="str">
        <f t="shared" si="273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s="9" t="str">
        <f t="shared" si="273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s="9" t="str">
        <f t="shared" si="273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s="9" t="str">
        <f t="shared" si="273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s="9" t="str">
        <f t="shared" si="273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s="9" t="str">
        <f t="shared" si="273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s="9" t="str">
        <f t="shared" si="273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s="9" t="str">
        <f t="shared" si="273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s="9" t="str">
        <f t="shared" si="273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s="9" t="str">
        <f t="shared" si="273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s="9" t="str">
        <f t="shared" si="273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s="9" t="str">
        <f t="shared" si="273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s="9" t="str">
        <f t="shared" si="273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s="9" t="str">
        <f t="shared" si="273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s="9" t="str">
        <f t="shared" si="273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s="9" t="str">
        <f t="shared" si="273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s="9" t="str">
        <f t="shared" si="273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s="9" t="str">
        <f t="shared" si="273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s="9" t="str">
        <f t="shared" si="273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s="9" t="str">
        <f t="shared" si="273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s="9" t="str">
        <f t="shared" si="273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s="9" t="str">
        <f t="shared" si="273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s="9" t="str">
        <f t="shared" si="273"/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s="9" t="str">
        <f t="shared" si="273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s="9" t="str">
        <f t="shared" si="273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7">
        <f t="shared" ref="P2946:P3009" si="277">E2946/L2946</f>
        <v>100</v>
      </c>
      <c r="Q2946" t="str">
        <f t="shared" ref="Q2946:Q3009" si="278">LEFT(N2946,FIND("/",N2946)-1)</f>
        <v>theater</v>
      </c>
      <c r="R2946" s="9" t="str">
        <f t="shared" ref="R2946:R3009" si="279">RIGHT(N2946,LEN(N2946)-FIND("/",N2946))</f>
        <v>spaces</v>
      </c>
      <c r="S2946" s="19">
        <f t="shared" ref="S2946:S3009" si="280">(((J2946/60)/60)/24)+DATE(1970,1,1)</f>
        <v>42132.9143287037</v>
      </c>
      <c r="T2946" s="19">
        <f t="shared" ref="T2946:T3009" si="281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 t="e">
        <f t="shared" si="277"/>
        <v>#DIV/0!</v>
      </c>
      <c r="Q2947" t="str">
        <f t="shared" si="278"/>
        <v>theater</v>
      </c>
      <c r="R2947" s="9" t="str">
        <f t="shared" si="279"/>
        <v>spaces</v>
      </c>
      <c r="S2947" s="19">
        <f t="shared" si="280"/>
        <v>42118.139583333337</v>
      </c>
      <c r="T2947" s="19">
        <f t="shared" si="281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s="9" t="str">
        <f t="shared" si="279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s="9" t="str">
        <f t="shared" si="279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s="9" t="str">
        <f t="shared" si="279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s="9" t="str">
        <f t="shared" si="279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s="9" t="str">
        <f t="shared" si="279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s="9" t="str">
        <f t="shared" si="279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s="9" t="str">
        <f t="shared" si="279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s="9" t="str">
        <f t="shared" si="279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s="9" t="str">
        <f t="shared" si="279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s="9" t="str">
        <f t="shared" si="279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s="9" t="str">
        <f t="shared" si="279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s="9" t="str">
        <f t="shared" si="279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s="9" t="str">
        <f t="shared" si="279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s="9" t="str">
        <f t="shared" si="279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s="9" t="str">
        <f t="shared" si="279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s="9" t="str">
        <f t="shared" si="279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s="9" t="str">
        <f t="shared" si="279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s="9" t="str">
        <f t="shared" si="279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s="9" t="str">
        <f t="shared" si="279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s="9" t="str">
        <f t="shared" si="279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s="9" t="str">
        <f t="shared" si="279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s="9" t="str">
        <f t="shared" si="279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s="9" t="str">
        <f t="shared" si="279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s="9" t="str">
        <f t="shared" si="279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s="9" t="str">
        <f t="shared" si="279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s="9" t="str">
        <f t="shared" si="279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s="9" t="str">
        <f t="shared" si="279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s="9" t="str">
        <f t="shared" si="279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s="9" t="str">
        <f t="shared" si="279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s="9" t="str">
        <f t="shared" si="279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s="9" t="str">
        <f t="shared" si="279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s="9" t="str">
        <f t="shared" si="279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s="9" t="str">
        <f t="shared" si="279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s="9" t="str">
        <f t="shared" si="279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s="9" t="str">
        <f t="shared" si="279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s="9" t="str">
        <f t="shared" si="279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s="9" t="str">
        <f t="shared" si="279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s="9" t="str">
        <f t="shared" si="279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s="9" t="str">
        <f t="shared" si="279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s="9" t="str">
        <f t="shared" si="279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s="9" t="str">
        <f t="shared" si="279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s="9" t="str">
        <f t="shared" si="279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s="9" t="str">
        <f t="shared" si="279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s="9" t="str">
        <f t="shared" si="279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s="9" t="str">
        <f t="shared" si="279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s="9" t="str">
        <f t="shared" si="279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s="9" t="str">
        <f t="shared" si="279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s="9" t="str">
        <f t="shared" si="279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s="9" t="str">
        <f t="shared" si="279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s="9" t="str">
        <f t="shared" si="279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s="9" t="str">
        <f t="shared" si="279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s="9" t="str">
        <f t="shared" si="279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s="9" t="str">
        <f t="shared" si="279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s="9" t="str">
        <f t="shared" si="279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s="9" t="str">
        <f t="shared" si="279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s="9" t="str">
        <f t="shared" si="279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s="9" t="str">
        <f t="shared" si="279"/>
        <v>spaces</v>
      </c>
      <c r="S3004" s="19">
        <f t="shared" si="280"/>
        <v>41239.83625</v>
      </c>
      <c r="T3004" s="1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s="9" t="str">
        <f t="shared" si="279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s="9" t="str">
        <f t="shared" si="279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s="9" t="str">
        <f t="shared" si="279"/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s="9" t="str">
        <f t="shared" si="279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s="9" t="str">
        <f t="shared" si="279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7">
        <f t="shared" ref="P3010:P3073" si="283">E3010/L3010</f>
        <v>116.73076923076923</v>
      </c>
      <c r="Q3010" t="str">
        <f t="shared" ref="Q3010:Q3073" si="284">LEFT(N3010,FIND("/",N3010)-1)</f>
        <v>theater</v>
      </c>
      <c r="R3010" s="9" t="str">
        <f t="shared" ref="R3010:R3073" si="285">RIGHT(N3010,LEN(N3010)-FIND("/",N3010))</f>
        <v>spaces</v>
      </c>
      <c r="S3010" s="19">
        <f t="shared" ref="S3010:S3073" si="286">(((J3010/60)/60)/24)+DATE(1970,1,1)</f>
        <v>42360.212025462963</v>
      </c>
      <c r="T3010" s="19">
        <f t="shared" ref="T3010:T3073" si="287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s="9" t="str">
        <f t="shared" si="285"/>
        <v>spaces</v>
      </c>
      <c r="S3011" s="19">
        <f t="shared" si="286"/>
        <v>41939.569907407407</v>
      </c>
      <c r="T3011" s="19">
        <f t="shared" si="287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s="9" t="str">
        <f t="shared" si="285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s="9" t="str">
        <f t="shared" si="285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s="9" t="str">
        <f t="shared" si="285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s="9" t="str">
        <f t="shared" si="285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s="9" t="str">
        <f t="shared" si="285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s="9" t="str">
        <f t="shared" si="285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s="9" t="str">
        <f t="shared" si="285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s="9" t="str">
        <f t="shared" si="285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s="9" t="str">
        <f t="shared" si="285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s="9" t="str">
        <f t="shared" si="285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s="9" t="str">
        <f t="shared" si="285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s="9" t="str">
        <f t="shared" si="285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s="9" t="str">
        <f t="shared" si="285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s="9" t="str">
        <f t="shared" si="285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s="9" t="str">
        <f t="shared" si="285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s="9" t="str">
        <f t="shared" si="285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s="9" t="str">
        <f t="shared" si="285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s="9" t="str">
        <f t="shared" si="285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s="9" t="str">
        <f t="shared" si="285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s="9" t="str">
        <f t="shared" si="285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s="9" t="str">
        <f t="shared" si="285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s="9" t="str">
        <f t="shared" si="285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s="9" t="str">
        <f t="shared" si="285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s="9" t="str">
        <f t="shared" si="285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s="9" t="str">
        <f t="shared" si="285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s="9" t="str">
        <f t="shared" si="285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s="9" t="str">
        <f t="shared" si="285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s="9" t="str">
        <f t="shared" si="285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s="9" t="str">
        <f t="shared" si="285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s="9" t="str">
        <f t="shared" si="285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s="9" t="str">
        <f t="shared" si="285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s="9" t="str">
        <f t="shared" si="285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s="9" t="str">
        <f t="shared" si="285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s="9" t="str">
        <f t="shared" si="285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s="9" t="str">
        <f t="shared" si="285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s="9" t="str">
        <f t="shared" si="285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s="9" t="str">
        <f t="shared" si="285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s="9" t="str">
        <f t="shared" si="285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s="9" t="str">
        <f t="shared" si="285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s="9" t="str">
        <f t="shared" si="285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s="9" t="str">
        <f t="shared" si="285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s="9" t="str">
        <f t="shared" si="285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s="9" t="str">
        <f t="shared" si="285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s="9" t="str">
        <f t="shared" si="285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s="9" t="str">
        <f t="shared" si="285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s="9" t="str">
        <f t="shared" si="285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s="9" t="str">
        <f t="shared" si="285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s="9" t="str">
        <f t="shared" si="285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s="9" t="str">
        <f t="shared" si="285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s="9" t="str">
        <f t="shared" si="285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s="9" t="str">
        <f t="shared" si="285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s="9" t="str">
        <f t="shared" si="285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s="9" t="str">
        <f t="shared" si="285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s="9" t="str">
        <f t="shared" si="285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s="9" t="str">
        <f t="shared" si="285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s="9" t="str">
        <f t="shared" si="285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s="9" t="str">
        <f t="shared" si="285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s="9" t="str">
        <f t="shared" si="285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s="9" t="str">
        <f t="shared" si="285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s="9" t="str">
        <f t="shared" si="285"/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s="9" t="str">
        <f t="shared" si="285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s="9" t="str">
        <f t="shared" si="285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7">
        <f t="shared" ref="P3074:P3137" si="289">E3074/L3074</f>
        <v>1</v>
      </c>
      <c r="Q3074" t="str">
        <f t="shared" ref="Q3074:Q3137" si="290">LEFT(N3074,FIND("/",N3074)-1)</f>
        <v>theater</v>
      </c>
      <c r="R3074" s="9" t="str">
        <f t="shared" ref="R3074:R3137" si="291">RIGHT(N3074,LEN(N3074)-FIND("/",N3074))</f>
        <v>spaces</v>
      </c>
      <c r="S3074" s="19">
        <f t="shared" ref="S3074:S3137" si="292">(((J3074/60)/60)/24)+DATE(1970,1,1)</f>
        <v>42658.690532407403</v>
      </c>
      <c r="T3074" s="19">
        <f t="shared" ref="T3074:T3137" si="2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s="9" t="str">
        <f t="shared" si="291"/>
        <v>spaces</v>
      </c>
      <c r="S3075" s="19">
        <f t="shared" si="292"/>
        <v>42111.684027777781</v>
      </c>
      <c r="T3075" s="19">
        <f t="shared" si="2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s="9" t="str">
        <f t="shared" si="291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s="9" t="str">
        <f t="shared" si="291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s="9" t="str">
        <f t="shared" si="291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s="9" t="str">
        <f t="shared" si="291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s="9" t="str">
        <f t="shared" si="291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s="9" t="str">
        <f t="shared" si="291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s="9" t="str">
        <f t="shared" si="291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s="9" t="str">
        <f t="shared" si="291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s="9" t="str">
        <f t="shared" si="291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s="9" t="str">
        <f t="shared" si="291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s="9" t="str">
        <f t="shared" si="291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s="9" t="str">
        <f t="shared" si="291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s="9" t="str">
        <f t="shared" si="291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s="9" t="str">
        <f t="shared" si="291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s="9" t="str">
        <f t="shared" si="291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s="9" t="str">
        <f t="shared" si="291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s="9" t="str">
        <f t="shared" si="291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s="9" t="str">
        <f t="shared" si="291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s="9" t="str">
        <f t="shared" si="291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s="9" t="str">
        <f t="shared" si="291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s="9" t="str">
        <f t="shared" si="291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s="9" t="str">
        <f t="shared" si="291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s="9" t="str">
        <f t="shared" si="291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s="9" t="str">
        <f t="shared" si="291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s="9" t="str">
        <f t="shared" si="291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s="9" t="str">
        <f t="shared" si="291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s="9" t="str">
        <f t="shared" si="291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s="9" t="str">
        <f t="shared" si="291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s="9" t="str">
        <f t="shared" si="291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s="9" t="str">
        <f t="shared" si="291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s="9" t="str">
        <f t="shared" si="291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s="9" t="str">
        <f t="shared" si="291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s="9" t="str">
        <f t="shared" si="291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s="9" t="str">
        <f t="shared" si="291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s="9" t="str">
        <f t="shared" si="291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s="9" t="str">
        <f t="shared" si="291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s="9" t="str">
        <f t="shared" si="291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s="9" t="str">
        <f t="shared" si="291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s="9" t="str">
        <f t="shared" si="291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s="9" t="str">
        <f t="shared" si="291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s="9" t="str">
        <f t="shared" si="291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s="9" t="str">
        <f t="shared" si="291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s="9" t="str">
        <f t="shared" si="291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s="9" t="str">
        <f t="shared" si="291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s="9" t="str">
        <f t="shared" si="291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s="9" t="str">
        <f t="shared" si="291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s="9" t="str">
        <f t="shared" si="291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s="9" t="str">
        <f t="shared" si="291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s="9" t="str">
        <f t="shared" si="291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s="9" t="str">
        <f t="shared" si="291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s="9" t="str">
        <f t="shared" si="291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s="9" t="str">
        <f t="shared" si="291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s="9" t="str">
        <f t="shared" si="291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s="9" t="str">
        <f t="shared" si="291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s="9" t="str">
        <f t="shared" si="291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s="9" t="str">
        <f t="shared" si="291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s="9" t="str">
        <f t="shared" si="291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s="9" t="str">
        <f t="shared" si="291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s="9" t="str">
        <f t="shared" si="291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s="9" t="str">
        <f t="shared" si="291"/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s="9" t="str">
        <f t="shared" si="291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s="9" t="str">
        <f t="shared" si="291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7">
        <f t="shared" ref="P3138:P3201" si="295">E3138/L3138</f>
        <v>29.045454545454547</v>
      </c>
      <c r="Q3138" t="str">
        <f t="shared" ref="Q3138:Q3201" si="296">LEFT(N3138,FIND("/",N3138)-1)</f>
        <v>theater</v>
      </c>
      <c r="R3138" s="9" t="str">
        <f t="shared" ref="R3138:R3201" si="297">RIGHT(N3138,LEN(N3138)-FIND("/",N3138))</f>
        <v>plays</v>
      </c>
      <c r="S3138" s="19">
        <f t="shared" ref="S3138:S3201" si="298">(((J3138/60)/60)/24)+DATE(1970,1,1)</f>
        <v>42789.462430555555</v>
      </c>
      <c r="T3138" s="19">
        <f t="shared" ref="T3138:T3201" si="299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s="9" t="str">
        <f t="shared" si="297"/>
        <v>plays</v>
      </c>
      <c r="S3139" s="19">
        <f t="shared" si="298"/>
        <v>42807.885057870371</v>
      </c>
      <c r="T3139" s="19">
        <f t="shared" si="2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s="9" t="str">
        <f t="shared" si="297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s="9" t="str">
        <f t="shared" si="297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s="9" t="str">
        <f t="shared" si="297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s="9" t="str">
        <f t="shared" si="297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s="9" t="str">
        <f t="shared" si="297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s="9" t="str">
        <f t="shared" si="297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s="9" t="str">
        <f t="shared" si="297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s="9" t="str">
        <f t="shared" si="297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s="9" t="str">
        <f t="shared" si="297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s="9" t="str">
        <f t="shared" si="297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s="9" t="str">
        <f t="shared" si="297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s="9" t="str">
        <f t="shared" si="297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s="9" t="str">
        <f t="shared" si="297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s="9" t="str">
        <f t="shared" si="297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s="9" t="str">
        <f t="shared" si="297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s="9" t="str">
        <f t="shared" si="297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s="9" t="str">
        <f t="shared" si="297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s="9" t="str">
        <f t="shared" si="297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s="9" t="str">
        <f t="shared" si="297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s="9" t="str">
        <f t="shared" si="297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s="9" t="str">
        <f t="shared" si="297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s="9" t="str">
        <f t="shared" si="297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s="9" t="str">
        <f t="shared" si="297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s="9" t="str">
        <f t="shared" si="297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s="9" t="str">
        <f t="shared" si="297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s="9" t="str">
        <f t="shared" si="297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s="9" t="str">
        <f t="shared" si="297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s="9" t="str">
        <f t="shared" si="297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s="9" t="str">
        <f t="shared" si="297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s="9" t="str">
        <f t="shared" si="297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s="9" t="str">
        <f t="shared" si="297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s="9" t="str">
        <f t="shared" si="297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s="9" t="str">
        <f t="shared" si="297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s="9" t="str">
        <f t="shared" si="297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s="9" t="str">
        <f t="shared" si="297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s="9" t="str">
        <f t="shared" si="297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s="9" t="str">
        <f t="shared" si="297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s="9" t="str">
        <f t="shared" si="297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s="9" t="str">
        <f t="shared" si="297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s="9" t="str">
        <f t="shared" si="297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s="9" t="str">
        <f t="shared" si="297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s="9" t="str">
        <f t="shared" si="297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s="9" t="str">
        <f t="shared" si="297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s="9" t="str">
        <f t="shared" si="297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s="9" t="str">
        <f t="shared" si="297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s="9" t="str">
        <f t="shared" si="297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s="9" t="str">
        <f t="shared" si="297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s="9" t="str">
        <f t="shared" si="297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s="9" t="str">
        <f t="shared" si="297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s="9" t="str">
        <f t="shared" si="297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s="9" t="str">
        <f t="shared" si="297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s="9" t="str">
        <f t="shared" si="297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s="9" t="str">
        <f t="shared" si="297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s="9" t="str">
        <f t="shared" si="297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s="9" t="str">
        <f t="shared" si="297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s="9" t="str">
        <f t="shared" si="297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s="9" t="str">
        <f t="shared" si="297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s="9" t="str">
        <f t="shared" si="297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s="9" t="str">
        <f t="shared" si="297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s="9" t="str">
        <f t="shared" si="297"/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s="9" t="str">
        <f t="shared" si="297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s="9" t="str">
        <f t="shared" si="297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7">
        <f t="shared" ref="P3202:P3265" si="301">E3202/L3202</f>
        <v>1</v>
      </c>
      <c r="Q3202" t="str">
        <f t="shared" ref="Q3202:Q3265" si="302">LEFT(N3202,FIND("/",N3202)-1)</f>
        <v>theater</v>
      </c>
      <c r="R3202" s="9" t="str">
        <f t="shared" ref="R3202:R3265" si="303">RIGHT(N3202,LEN(N3202)-FIND("/",N3202))</f>
        <v>musical</v>
      </c>
      <c r="S3202" s="19">
        <f t="shared" ref="S3202:S3265" si="304">(((J3202/60)/60)/24)+DATE(1970,1,1)</f>
        <v>42460.320613425924</v>
      </c>
      <c r="T3202" s="19">
        <f t="shared" ref="T3202:T3265" si="305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s="9" t="str">
        <f t="shared" si="303"/>
        <v>musical</v>
      </c>
      <c r="S3203" s="19">
        <f t="shared" si="304"/>
        <v>41861.767094907409</v>
      </c>
      <c r="T3203" s="19">
        <f t="shared" si="305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s="9" t="str">
        <f t="shared" si="303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s="9" t="str">
        <f t="shared" si="303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s="9" t="str">
        <f t="shared" si="303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s="9" t="str">
        <f t="shared" si="303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s="9" t="str">
        <f t="shared" si="303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s="9" t="str">
        <f t="shared" si="303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s="9" t="str">
        <f t="shared" si="303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s="9" t="str">
        <f t="shared" si="303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s="9" t="str">
        <f t="shared" si="303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s="9" t="str">
        <f t="shared" si="303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s="9" t="str">
        <f t="shared" si="303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s="9" t="str">
        <f t="shared" si="303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s="9" t="str">
        <f t="shared" si="303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s="9" t="str">
        <f t="shared" si="303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s="9" t="str">
        <f t="shared" si="303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s="9" t="str">
        <f t="shared" si="303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s="9" t="str">
        <f t="shared" si="303"/>
        <v>plays</v>
      </c>
      <c r="S3220" s="19">
        <f t="shared" si="304"/>
        <v>41971.002152777779</v>
      </c>
      <c r="T3220" s="1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s="9" t="str">
        <f t="shared" si="303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s="9" t="str">
        <f t="shared" si="303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s="9" t="str">
        <f t="shared" si="303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s="9" t="str">
        <f t="shared" si="303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s="9" t="str">
        <f t="shared" si="303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s="9" t="str">
        <f t="shared" si="303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s="9" t="str">
        <f t="shared" si="303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s="9" t="str">
        <f t="shared" si="303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s="9" t="str">
        <f t="shared" si="303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s="9" t="str">
        <f t="shared" si="303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s="9" t="str">
        <f t="shared" si="303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s="9" t="str">
        <f t="shared" si="303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s="9" t="str">
        <f t="shared" si="303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s="9" t="str">
        <f t="shared" si="303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s="9" t="str">
        <f t="shared" si="303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s="9" t="str">
        <f t="shared" si="303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s="9" t="str">
        <f t="shared" si="303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s="9" t="str">
        <f t="shared" si="303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s="9" t="str">
        <f t="shared" si="303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s="9" t="str">
        <f t="shared" si="303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s="9" t="str">
        <f t="shared" si="303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s="9" t="str">
        <f t="shared" si="303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s="9" t="str">
        <f t="shared" si="303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s="9" t="str">
        <f t="shared" si="303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s="9" t="str">
        <f t="shared" si="303"/>
        <v>plays</v>
      </c>
      <c r="S3245" s="19">
        <f t="shared" si="304"/>
        <v>42262.096782407403</v>
      </c>
      <c r="T3245" s="1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s="9" t="str">
        <f t="shared" si="303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s="9" t="str">
        <f t="shared" si="303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s="9" t="str">
        <f t="shared" si="303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s="9" t="str">
        <f t="shared" si="303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s="9" t="str">
        <f t="shared" si="303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s="9" t="str">
        <f t="shared" si="303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s="9" t="str">
        <f t="shared" si="303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s="9" t="str">
        <f t="shared" si="303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s="9" t="str">
        <f t="shared" si="303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s="9" t="str">
        <f t="shared" si="303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s="9" t="str">
        <f t="shared" si="303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s="9" t="str">
        <f t="shared" si="303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s="9" t="str">
        <f t="shared" si="303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s="9" t="str">
        <f t="shared" si="303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s="9" t="str">
        <f t="shared" si="303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s="9" t="str">
        <f t="shared" si="303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s="9" t="str">
        <f t="shared" si="303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s="9" t="str">
        <f t="shared" si="303"/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s="9" t="str">
        <f t="shared" si="303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s="9" t="str">
        <f t="shared" si="303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7">
        <f t="shared" ref="P3266:P3329" si="307">E3266/L3266</f>
        <v>52.551020408163268</v>
      </c>
      <c r="Q3266" t="str">
        <f t="shared" ref="Q3266:Q3329" si="308">LEFT(N3266,FIND("/",N3266)-1)</f>
        <v>theater</v>
      </c>
      <c r="R3266" s="9" t="str">
        <f t="shared" ref="R3266:R3329" si="309">RIGHT(N3266,LEN(N3266)-FIND("/",N3266))</f>
        <v>plays</v>
      </c>
      <c r="S3266" s="19">
        <f t="shared" ref="S3266:S3329" si="310">(((J3266/60)/60)/24)+DATE(1970,1,1)</f>
        <v>42016.800208333334</v>
      </c>
      <c r="T3266" s="19">
        <f t="shared" ref="T3266:T3329" si="311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s="9" t="str">
        <f t="shared" si="309"/>
        <v>plays</v>
      </c>
      <c r="S3267" s="19">
        <f t="shared" si="310"/>
        <v>42311.711979166663</v>
      </c>
      <c r="T3267" s="19">
        <f t="shared" si="311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s="9" t="str">
        <f t="shared" si="309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s="9" t="str">
        <f t="shared" si="309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s="9" t="str">
        <f t="shared" si="309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s="9" t="str">
        <f t="shared" si="309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s="9" t="str">
        <f t="shared" si="309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s="9" t="str">
        <f t="shared" si="309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s="9" t="str">
        <f t="shared" si="309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s="9" t="str">
        <f t="shared" si="309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s="9" t="str">
        <f t="shared" si="309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s="9" t="str">
        <f t="shared" si="309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s="9" t="str">
        <f t="shared" si="309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s="9" t="str">
        <f t="shared" si="309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s="9" t="str">
        <f t="shared" si="309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s="9" t="str">
        <f t="shared" si="309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s="9" t="str">
        <f t="shared" si="309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s="9" t="str">
        <f t="shared" si="309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s="9" t="str">
        <f t="shared" si="309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s="9" t="str">
        <f t="shared" si="309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s="9" t="str">
        <f t="shared" si="309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s="9" t="str">
        <f t="shared" si="309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s="9" t="str">
        <f t="shared" si="309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s="9" t="str">
        <f t="shared" si="309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s="9" t="str">
        <f t="shared" si="309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s="9" t="str">
        <f t="shared" si="309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s="9" t="str">
        <f t="shared" si="309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s="9" t="str">
        <f t="shared" si="309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s="9" t="str">
        <f t="shared" si="309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s="9" t="str">
        <f t="shared" si="309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s="9" t="str">
        <f t="shared" si="309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s="9" t="str">
        <f t="shared" si="309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s="9" t="str">
        <f t="shared" si="309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s="9" t="str">
        <f t="shared" si="309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s="9" t="str">
        <f t="shared" si="309"/>
        <v>plays</v>
      </c>
      <c r="S3300" s="19">
        <f t="shared" si="310"/>
        <v>42239.957962962959</v>
      </c>
      <c r="T3300" s="1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s="9" t="str">
        <f t="shared" si="309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s="9" t="str">
        <f t="shared" si="309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s="9" t="str">
        <f t="shared" si="309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s="9" t="str">
        <f t="shared" si="309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s="9" t="str">
        <f t="shared" si="309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s="9" t="str">
        <f t="shared" si="309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s="9" t="str">
        <f t="shared" si="309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s="9" t="str">
        <f t="shared" si="309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s="9" t="str">
        <f t="shared" si="309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s="9" t="str">
        <f t="shared" si="309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s="9" t="str">
        <f t="shared" si="309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s="9" t="str">
        <f t="shared" si="309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s="9" t="str">
        <f t="shared" si="309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s="9" t="str">
        <f t="shared" si="309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s="9" t="str">
        <f t="shared" si="309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s="9" t="str">
        <f t="shared" si="309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s="9" t="str">
        <f t="shared" si="309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s="9" t="str">
        <f t="shared" si="309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s="9" t="str">
        <f t="shared" si="309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s="9" t="str">
        <f t="shared" si="309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s="9" t="str">
        <f t="shared" si="309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s="9" t="str">
        <f t="shared" si="309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s="9" t="str">
        <f t="shared" si="309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s="9" t="str">
        <f t="shared" si="309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s="9" t="str">
        <f t="shared" si="309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s="9" t="str">
        <f t="shared" si="309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s="9" t="str">
        <f t="shared" si="309"/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s="9" t="str">
        <f t="shared" si="309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s="9" t="str">
        <f t="shared" si="309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7">
        <f t="shared" ref="P3330:P3393" si="313">E3330/L3330</f>
        <v>292.77777777777777</v>
      </c>
      <c r="Q3330" t="str">
        <f t="shared" ref="Q3330:Q3393" si="314">LEFT(N3330,FIND("/",N3330)-1)</f>
        <v>theater</v>
      </c>
      <c r="R3330" s="9" t="str">
        <f t="shared" ref="R3330:R3393" si="315">RIGHT(N3330,LEN(N3330)-FIND("/",N3330))</f>
        <v>plays</v>
      </c>
      <c r="S3330" s="19">
        <f t="shared" ref="S3330:S3393" si="316">(((J3330/60)/60)/24)+DATE(1970,1,1)</f>
        <v>41822.57503472222</v>
      </c>
      <c r="T3330" s="19">
        <f t="shared" ref="T3330:T3393" si="317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s="9" t="str">
        <f t="shared" si="315"/>
        <v>plays</v>
      </c>
      <c r="S3331" s="19">
        <f t="shared" si="316"/>
        <v>41837.323009259257</v>
      </c>
      <c r="T3331" s="19">
        <f t="shared" si="317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s="9" t="str">
        <f t="shared" si="315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s="9" t="str">
        <f t="shared" si="315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s="9" t="str">
        <f t="shared" si="315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s="9" t="str">
        <f t="shared" si="315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s="9" t="str">
        <f t="shared" si="315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s="9" t="str">
        <f t="shared" si="315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s="9" t="str">
        <f t="shared" si="315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s="9" t="str">
        <f t="shared" si="315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s="9" t="str">
        <f t="shared" si="315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s="9" t="str">
        <f t="shared" si="315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s="9" t="str">
        <f t="shared" si="315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s="9" t="str">
        <f t="shared" si="315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s="9" t="str">
        <f t="shared" si="315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s="9" t="str">
        <f t="shared" si="315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s="9" t="str">
        <f t="shared" si="315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s="9" t="str">
        <f t="shared" si="315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s="9" t="str">
        <f t="shared" si="315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s="9" t="str">
        <f t="shared" si="315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s="9" t="str">
        <f t="shared" si="315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s="9" t="str">
        <f t="shared" si="315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s="9" t="str">
        <f t="shared" si="315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s="9" t="str">
        <f t="shared" si="315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s="9" t="str">
        <f t="shared" si="315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s="9" t="str">
        <f t="shared" si="315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s="9" t="str">
        <f t="shared" si="315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s="9" t="str">
        <f t="shared" si="315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s="9" t="str">
        <f t="shared" si="315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s="9" t="str">
        <f t="shared" si="315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s="9" t="str">
        <f t="shared" si="315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s="9" t="str">
        <f t="shared" si="315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s="9" t="str">
        <f t="shared" si="315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s="9" t="str">
        <f t="shared" si="315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s="9" t="str">
        <f t="shared" si="315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s="9" t="str">
        <f t="shared" si="315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s="9" t="str">
        <f t="shared" si="315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s="9" t="str">
        <f t="shared" si="315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s="9" t="str">
        <f t="shared" si="315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s="9" t="str">
        <f t="shared" si="315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s="9" t="str">
        <f t="shared" si="315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s="9" t="str">
        <f t="shared" si="315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s="9" t="str">
        <f t="shared" si="315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s="9" t="str">
        <f t="shared" si="315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s="9" t="str">
        <f t="shared" si="315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s="9" t="str">
        <f t="shared" si="315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s="9" t="str">
        <f t="shared" si="315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s="9" t="str">
        <f t="shared" si="315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s="9" t="str">
        <f t="shared" si="315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s="9" t="str">
        <f t="shared" si="315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s="9" t="str">
        <f t="shared" si="315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s="9" t="str">
        <f t="shared" si="315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s="9" t="str">
        <f t="shared" si="315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s="9" t="str">
        <f t="shared" si="315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s="9" t="str">
        <f t="shared" si="315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s="9" t="str">
        <f t="shared" si="315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s="9" t="str">
        <f t="shared" si="315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s="9" t="str">
        <f t="shared" si="315"/>
        <v>plays</v>
      </c>
      <c r="S3387" s="19">
        <f t="shared" si="316"/>
        <v>41953.8675</v>
      </c>
      <c r="T3387" s="1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s="9" t="str">
        <f t="shared" si="315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s="9" t="str">
        <f t="shared" si="315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s="9" t="str">
        <f t="shared" si="315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s="9" t="str">
        <f t="shared" si="315"/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s="9" t="str">
        <f t="shared" si="315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s="9" t="str">
        <f t="shared" si="315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7">
        <f t="shared" ref="P3394:P3457" si="319">E3394/L3394</f>
        <v>41.666666666666664</v>
      </c>
      <c r="Q3394" t="str">
        <f t="shared" ref="Q3394:Q3457" si="320">LEFT(N3394,FIND("/",N3394)-1)</f>
        <v>theater</v>
      </c>
      <c r="R3394" s="9" t="str">
        <f t="shared" ref="R3394:R3457" si="321">RIGHT(N3394,LEN(N3394)-FIND("/",N3394))</f>
        <v>plays</v>
      </c>
      <c r="S3394" s="19">
        <f t="shared" ref="S3394:S3457" si="322">(((J3394/60)/60)/24)+DATE(1970,1,1)</f>
        <v>42446.845543981486</v>
      </c>
      <c r="T3394" s="19">
        <f t="shared" ref="T3394:T3457" si="323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s="9" t="str">
        <f t="shared" si="321"/>
        <v>plays</v>
      </c>
      <c r="S3395" s="19">
        <f t="shared" si="322"/>
        <v>41923.921643518523</v>
      </c>
      <c r="T3395" s="19">
        <f t="shared" si="323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s="9" t="str">
        <f t="shared" si="321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s="9" t="str">
        <f t="shared" si="321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s="9" t="str">
        <f t="shared" si="321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s="9" t="str">
        <f t="shared" si="321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s="9" t="str">
        <f t="shared" si="321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s="9" t="str">
        <f t="shared" si="321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s="9" t="str">
        <f t="shared" si="321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s="9" t="str">
        <f t="shared" si="321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s="9" t="str">
        <f t="shared" si="321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s="9" t="str">
        <f t="shared" si="321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s="9" t="str">
        <f t="shared" si="321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s="9" t="str">
        <f t="shared" si="321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s="9" t="str">
        <f t="shared" si="321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s="9" t="str">
        <f t="shared" si="321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s="9" t="str">
        <f t="shared" si="321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s="9" t="str">
        <f t="shared" si="321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s="9" t="str">
        <f t="shared" si="321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s="9" t="str">
        <f t="shared" si="321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s="9" t="str">
        <f t="shared" si="321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s="9" t="str">
        <f t="shared" si="321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s="9" t="str">
        <f t="shared" si="321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s="9" t="str">
        <f t="shared" si="321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s="9" t="str">
        <f t="shared" si="321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s="9" t="str">
        <f t="shared" si="321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s="9" t="str">
        <f t="shared" si="321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s="9" t="str">
        <f t="shared" si="321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s="9" t="str">
        <f t="shared" si="321"/>
        <v>plays</v>
      </c>
      <c r="S3422" s="19">
        <f t="shared" si="322"/>
        <v>42405.090300925927</v>
      </c>
      <c r="T3422" s="1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s="9" t="str">
        <f t="shared" si="321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s="9" t="str">
        <f t="shared" si="321"/>
        <v>plays</v>
      </c>
      <c r="S3424" s="19">
        <f t="shared" si="322"/>
        <v>42323.562222222223</v>
      </c>
      <c r="T3424" s="1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s="9" t="str">
        <f t="shared" si="321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s="9" t="str">
        <f t="shared" si="321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s="9" t="str">
        <f t="shared" si="321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s="9" t="str">
        <f t="shared" si="321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s="9" t="str">
        <f t="shared" si="321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s="9" t="str">
        <f t="shared" si="321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s="9" t="str">
        <f t="shared" si="321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s="9" t="str">
        <f t="shared" si="321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s="9" t="str">
        <f t="shared" si="321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s="9" t="str">
        <f t="shared" si="321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s="9" t="str">
        <f t="shared" si="321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s="9" t="str">
        <f t="shared" si="321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s="9" t="str">
        <f t="shared" si="321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s="9" t="str">
        <f t="shared" si="321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s="9" t="str">
        <f t="shared" si="321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s="9" t="str">
        <f t="shared" si="321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s="9" t="str">
        <f t="shared" si="321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s="9" t="str">
        <f t="shared" si="321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s="9" t="str">
        <f t="shared" si="321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s="9" t="str">
        <f t="shared" si="321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s="9" t="str">
        <f t="shared" si="321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s="9" t="str">
        <f t="shared" si="321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s="9" t="str">
        <f t="shared" si="321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s="9" t="str">
        <f t="shared" si="321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s="9" t="str">
        <f t="shared" si="321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s="9" t="str">
        <f t="shared" si="321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s="9" t="str">
        <f t="shared" si="321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s="9" t="str">
        <f t="shared" si="321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s="9" t="str">
        <f t="shared" si="321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s="9" t="str">
        <f t="shared" si="321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s="9" t="str">
        <f t="shared" si="321"/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s="9" t="str">
        <f t="shared" si="321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s="9" t="str">
        <f t="shared" si="321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7">
        <f t="shared" ref="P3458:P3521" si="325">E3458/L3458</f>
        <v>358.6875</v>
      </c>
      <c r="Q3458" t="str">
        <f t="shared" ref="Q3458:Q3521" si="326">LEFT(N3458,FIND("/",N3458)-1)</f>
        <v>theater</v>
      </c>
      <c r="R3458" s="9" t="str">
        <f t="shared" ref="R3458:R3521" si="327">RIGHT(N3458,LEN(N3458)-FIND("/",N3458))</f>
        <v>plays</v>
      </c>
      <c r="S3458" s="19">
        <f t="shared" ref="S3458:S3521" si="328">(((J3458/60)/60)/24)+DATE(1970,1,1)</f>
        <v>41821.205636574072</v>
      </c>
      <c r="T3458" s="19">
        <f t="shared" ref="T3458:T3521" si="329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s="9" t="str">
        <f t="shared" si="327"/>
        <v>plays</v>
      </c>
      <c r="S3459" s="19">
        <f t="shared" si="328"/>
        <v>42016.706678240742</v>
      </c>
      <c r="T3459" s="19">
        <f t="shared" si="329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s="9" t="str">
        <f t="shared" si="327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s="9" t="str">
        <f t="shared" si="327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s="9" t="str">
        <f t="shared" si="327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s="9" t="str">
        <f t="shared" si="327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s="9" t="str">
        <f t="shared" si="327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s="9" t="str">
        <f t="shared" si="327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s="9" t="str">
        <f t="shared" si="327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s="9" t="str">
        <f t="shared" si="327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s="9" t="str">
        <f t="shared" si="327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s="9" t="str">
        <f t="shared" si="327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s="9" t="str">
        <f t="shared" si="327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s="9" t="str">
        <f t="shared" si="327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s="9" t="str">
        <f t="shared" si="327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s="9" t="str">
        <f t="shared" si="327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s="9" t="str">
        <f t="shared" si="327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s="9" t="str">
        <f t="shared" si="327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s="9" t="str">
        <f t="shared" si="327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s="9" t="str">
        <f t="shared" si="327"/>
        <v>plays</v>
      </c>
      <c r="S3477" s="19">
        <f t="shared" si="328"/>
        <v>41918.880833333329</v>
      </c>
      <c r="T3477" s="1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s="9" t="str">
        <f t="shared" si="327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s="9" t="str">
        <f t="shared" si="327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s="9" t="str">
        <f t="shared" si="327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s="9" t="str">
        <f t="shared" si="327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s="9" t="str">
        <f t="shared" si="327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s="9" t="str">
        <f t="shared" si="327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s="9" t="str">
        <f t="shared" si="327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s="9" t="str">
        <f t="shared" si="327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s="9" t="str">
        <f t="shared" si="327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s="9" t="str">
        <f t="shared" si="327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s="9" t="str">
        <f t="shared" si="327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s="9" t="str">
        <f t="shared" si="327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s="9" t="str">
        <f t="shared" si="327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s="9" t="str">
        <f t="shared" si="327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s="9" t="str">
        <f t="shared" si="327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s="9" t="str">
        <f t="shared" si="327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s="9" t="str">
        <f t="shared" si="327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s="9" t="str">
        <f t="shared" si="327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s="9" t="str">
        <f t="shared" si="327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s="9" t="str">
        <f t="shared" si="327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s="9" t="str">
        <f t="shared" si="327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s="9" t="str">
        <f t="shared" si="327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s="9" t="str">
        <f t="shared" si="327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s="9" t="str">
        <f t="shared" si="327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s="9" t="str">
        <f t="shared" si="327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s="9" t="str">
        <f t="shared" si="327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s="9" t="str">
        <f t="shared" si="327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s="9" t="str">
        <f t="shared" si="327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s="9" t="str">
        <f t="shared" si="327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s="9" t="str">
        <f t="shared" si="327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s="9" t="str">
        <f t="shared" si="327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s="9" t="str">
        <f t="shared" si="327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s="9" t="str">
        <f t="shared" si="327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s="9" t="str">
        <f t="shared" si="327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s="9" t="str">
        <f t="shared" si="327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s="9" t="str">
        <f t="shared" si="327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s="9" t="str">
        <f t="shared" si="327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s="9" t="str">
        <f t="shared" si="327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s="9" t="str">
        <f t="shared" si="327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s="9" t="str">
        <f t="shared" si="327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s="9" t="str">
        <f t="shared" si="327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s="9" t="str">
        <f t="shared" si="327"/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s="9" t="str">
        <f t="shared" si="327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s="9" t="str">
        <f t="shared" si="327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7">
        <f t="shared" ref="P3522:P3585" si="331">E3522/L3522</f>
        <v>95.952380952380949</v>
      </c>
      <c r="Q3522" t="str">
        <f t="shared" ref="Q3522:Q3585" si="332">LEFT(N3522,FIND("/",N3522)-1)</f>
        <v>theater</v>
      </c>
      <c r="R3522" s="9" t="str">
        <f t="shared" ref="R3522:R3585" si="333">RIGHT(N3522,LEN(N3522)-FIND("/",N3522))</f>
        <v>plays</v>
      </c>
      <c r="S3522" s="19">
        <f t="shared" ref="S3522:S3585" si="334">(((J3522/60)/60)/24)+DATE(1970,1,1)</f>
        <v>42227.824212962965</v>
      </c>
      <c r="T3522" s="19">
        <f t="shared" ref="T3522:T3585" si="335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s="9" t="str">
        <f t="shared" si="333"/>
        <v>plays</v>
      </c>
      <c r="S3523" s="19">
        <f t="shared" si="334"/>
        <v>41881.361342592594</v>
      </c>
      <c r="T3523" s="19">
        <f t="shared" si="335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s="9" t="str">
        <f t="shared" si="333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s="9" t="str">
        <f t="shared" si="333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s="9" t="str">
        <f t="shared" si="333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s="9" t="str">
        <f t="shared" si="333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s="9" t="str">
        <f t="shared" si="333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s="9" t="str">
        <f t="shared" si="333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s="9" t="str">
        <f t="shared" si="333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s="9" t="str">
        <f t="shared" si="333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s="9" t="str">
        <f t="shared" si="333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s="9" t="str">
        <f t="shared" si="333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s="9" t="str">
        <f t="shared" si="333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s="9" t="str">
        <f t="shared" si="333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s="9" t="str">
        <f t="shared" si="333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s="9" t="str">
        <f t="shared" si="333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s="9" t="str">
        <f t="shared" si="333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s="9" t="str">
        <f t="shared" si="333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s="9" t="str">
        <f t="shared" si="333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s="9" t="str">
        <f t="shared" si="333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s="9" t="str">
        <f t="shared" si="333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s="9" t="str">
        <f t="shared" si="333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s="9" t="str">
        <f t="shared" si="333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s="9" t="str">
        <f t="shared" si="333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s="9" t="str">
        <f t="shared" si="333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s="9" t="str">
        <f t="shared" si="333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s="9" t="str">
        <f t="shared" si="333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s="9" t="str">
        <f t="shared" si="333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s="9" t="str">
        <f t="shared" si="333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s="9" t="str">
        <f t="shared" si="333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s="9" t="str">
        <f t="shared" si="333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s="9" t="str">
        <f t="shared" si="333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s="9" t="str">
        <f t="shared" si="333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s="9" t="str">
        <f t="shared" si="333"/>
        <v>plays</v>
      </c>
      <c r="S3555" s="19">
        <f t="shared" si="334"/>
        <v>42196.028703703705</v>
      </c>
      <c r="T3555" s="1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s="9" t="str">
        <f t="shared" si="333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s="9" t="str">
        <f t="shared" si="333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s="9" t="str">
        <f t="shared" si="333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s="9" t="str">
        <f t="shared" si="333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s="9" t="str">
        <f t="shared" si="333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s="9" t="str">
        <f t="shared" si="333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s="9" t="str">
        <f t="shared" si="333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s="9" t="str">
        <f t="shared" si="333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s="9" t="str">
        <f t="shared" si="333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s="9" t="str">
        <f t="shared" si="333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s="9" t="str">
        <f t="shared" si="333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s="9" t="str">
        <f t="shared" si="333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s="9" t="str">
        <f t="shared" si="333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s="9" t="str">
        <f t="shared" si="333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s="9" t="str">
        <f t="shared" si="333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s="9" t="str">
        <f t="shared" si="333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s="9" t="str">
        <f t="shared" si="333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s="9" t="str">
        <f t="shared" si="333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s="9" t="str">
        <f t="shared" si="333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s="9" t="str">
        <f t="shared" si="333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s="9" t="str">
        <f t="shared" si="333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s="9" t="str">
        <f t="shared" si="333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s="9" t="str">
        <f t="shared" si="333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s="9" t="str">
        <f t="shared" si="333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s="9" t="str">
        <f t="shared" si="333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s="9" t="str">
        <f t="shared" si="333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s="9" t="str">
        <f t="shared" si="333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s="9" t="str">
        <f t="shared" si="333"/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s="9" t="str">
        <f t="shared" si="333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s="9" t="str">
        <f t="shared" si="333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7">
        <f t="shared" ref="P3586:P3649" si="337">E3586/L3586</f>
        <v>30.9375</v>
      </c>
      <c r="Q3586" t="str">
        <f t="shared" ref="Q3586:Q3649" si="338">LEFT(N3586,FIND("/",N3586)-1)</f>
        <v>theater</v>
      </c>
      <c r="R3586" s="9" t="str">
        <f t="shared" ref="R3586:R3649" si="339">RIGHT(N3586,LEN(N3586)-FIND("/",N3586))</f>
        <v>plays</v>
      </c>
      <c r="S3586" s="19">
        <f t="shared" ref="S3586:S3649" si="340">(((J3586/60)/60)/24)+DATE(1970,1,1)</f>
        <v>42168.316481481481</v>
      </c>
      <c r="T3586" s="19">
        <f t="shared" ref="T3586:T3649" si="341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s="9" t="str">
        <f t="shared" si="339"/>
        <v>plays</v>
      </c>
      <c r="S3587" s="19">
        <f t="shared" si="340"/>
        <v>41964.716319444444</v>
      </c>
      <c r="T3587" s="19">
        <f t="shared" si="341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s="9" t="str">
        <f t="shared" si="339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s="9" t="str">
        <f t="shared" si="339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s="9" t="str">
        <f t="shared" si="339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s="9" t="str">
        <f t="shared" si="339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s="9" t="str">
        <f t="shared" si="339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s="9" t="str">
        <f t="shared" si="339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s="9" t="str">
        <f t="shared" si="339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s="9" t="str">
        <f t="shared" si="339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s="9" t="str">
        <f t="shared" si="339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s="9" t="str">
        <f t="shared" si="339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s="9" t="str">
        <f t="shared" si="339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s="9" t="str">
        <f t="shared" si="339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s="9" t="str">
        <f t="shared" si="339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s="9" t="str">
        <f t="shared" si="339"/>
        <v>plays</v>
      </c>
      <c r="S3601" s="19">
        <f t="shared" si="340"/>
        <v>42220.79487268519</v>
      </c>
      <c r="T3601" s="1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s="9" t="str">
        <f t="shared" si="339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s="9" t="str">
        <f t="shared" si="339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s="9" t="str">
        <f t="shared" si="339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s="9" t="str">
        <f t="shared" si="339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s="9" t="str">
        <f t="shared" si="339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s="9" t="str">
        <f t="shared" si="339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s="9" t="str">
        <f t="shared" si="339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s="9" t="str">
        <f t="shared" si="339"/>
        <v>plays</v>
      </c>
      <c r="S3609" s="19">
        <f t="shared" si="340"/>
        <v>42338.963912037041</v>
      </c>
      <c r="T3609" s="1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s="9" t="str">
        <f t="shared" si="339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s="9" t="str">
        <f t="shared" si="339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s="9" t="str">
        <f t="shared" si="339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s="9" t="str">
        <f t="shared" si="339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s="9" t="str">
        <f t="shared" si="339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s="9" t="str">
        <f t="shared" si="339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s="9" t="str">
        <f t="shared" si="339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s="9" t="str">
        <f t="shared" si="339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s="9" t="str">
        <f t="shared" si="339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s="9" t="str">
        <f t="shared" si="339"/>
        <v>plays</v>
      </c>
      <c r="S3619" s="19">
        <f t="shared" si="340"/>
        <v>42779.610289351855</v>
      </c>
      <c r="T3619" s="1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s="9" t="str">
        <f t="shared" si="339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s="9" t="str">
        <f t="shared" si="339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s="9" t="str">
        <f t="shared" si="339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s="9" t="str">
        <f t="shared" si="339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s="9" t="str">
        <f t="shared" si="339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s="9" t="str">
        <f t="shared" si="339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s="9" t="str">
        <f t="shared" si="339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s="9" t="str">
        <f t="shared" si="339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s="9" t="str">
        <f t="shared" si="339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s="9" t="str">
        <f t="shared" si="339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s="9" t="str">
        <f t="shared" si="339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s="9" t="str">
        <f t="shared" si="339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s="9" t="str">
        <f t="shared" si="339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s="9" t="str">
        <f t="shared" si="339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s="9" t="str">
        <f t="shared" si="339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s="9" t="str">
        <f t="shared" si="339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s="9" t="str">
        <f t="shared" si="339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s="9" t="str">
        <f t="shared" si="339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s="9" t="str">
        <f t="shared" si="339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s="9" t="str">
        <f t="shared" si="339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s="9" t="str">
        <f t="shared" si="339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s="9" t="str">
        <f t="shared" si="339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s="9" t="str">
        <f t="shared" si="339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s="9" t="str">
        <f t="shared" si="339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s="9" t="str">
        <f t="shared" si="339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s="9" t="str">
        <f t="shared" si="339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s="9" t="str">
        <f t="shared" si="339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s="9" t="str">
        <f t="shared" si="339"/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s="9" t="str">
        <f t="shared" si="339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s="9" t="str">
        <f t="shared" si="339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7">
        <f t="shared" ref="P3650:P3713" si="343">E3650/L3650</f>
        <v>550.04109589041093</v>
      </c>
      <c r="Q3650" t="str">
        <f t="shared" ref="Q3650:Q3713" si="344">LEFT(N3650,FIND("/",N3650)-1)</f>
        <v>theater</v>
      </c>
      <c r="R3650" s="9" t="str">
        <f t="shared" ref="R3650:R3713" si="345">RIGHT(N3650,LEN(N3650)-FIND("/",N3650))</f>
        <v>plays</v>
      </c>
      <c r="S3650" s="19">
        <f t="shared" ref="S3650:S3713" si="346">(((J3650/60)/60)/24)+DATE(1970,1,1)</f>
        <v>41887.292187500003</v>
      </c>
      <c r="T3650" s="19">
        <f t="shared" ref="T3650:T3713" si="347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s="9" t="str">
        <f t="shared" si="345"/>
        <v>plays</v>
      </c>
      <c r="S3651" s="19">
        <f t="shared" si="346"/>
        <v>41780.712893518517</v>
      </c>
      <c r="T3651" s="19">
        <f t="shared" si="347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s="9" t="str">
        <f t="shared" si="345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s="9" t="str">
        <f t="shared" si="345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s="9" t="str">
        <f t="shared" si="345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s="9" t="str">
        <f t="shared" si="345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s="9" t="str">
        <f t="shared" si="345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s="9" t="str">
        <f t="shared" si="345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s="9" t="str">
        <f t="shared" si="345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s="9" t="str">
        <f t="shared" si="345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s="9" t="str">
        <f t="shared" si="345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s="9" t="str">
        <f t="shared" si="345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s="9" t="str">
        <f t="shared" si="345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s="9" t="str">
        <f t="shared" si="345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s="9" t="str">
        <f t="shared" si="345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s="9" t="str">
        <f t="shared" si="345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s="9" t="str">
        <f t="shared" si="345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s="9" t="str">
        <f t="shared" si="345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s="9" t="str">
        <f t="shared" si="345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s="9" t="str">
        <f t="shared" si="345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s="9" t="str">
        <f t="shared" si="345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s="9" t="str">
        <f t="shared" si="345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s="9" t="str">
        <f t="shared" si="345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s="9" t="str">
        <f t="shared" si="345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s="9" t="str">
        <f t="shared" si="345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s="9" t="str">
        <f t="shared" si="345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s="9" t="str">
        <f t="shared" si="345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s="9" t="str">
        <f t="shared" si="345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s="9" t="str">
        <f t="shared" si="345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s="9" t="str">
        <f t="shared" si="345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s="9" t="str">
        <f t="shared" si="345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s="9" t="str">
        <f t="shared" si="345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s="9" t="str">
        <f t="shared" si="345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s="9" t="str">
        <f t="shared" si="345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s="9" t="str">
        <f t="shared" si="345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s="9" t="str">
        <f t="shared" si="345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s="9" t="str">
        <f t="shared" si="345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s="9" t="str">
        <f t="shared" si="345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s="9" t="str">
        <f t="shared" si="345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s="9" t="str">
        <f t="shared" si="345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s="9" t="str">
        <f t="shared" si="345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s="9" t="str">
        <f t="shared" si="345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s="9" t="str">
        <f t="shared" si="345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s="9" t="str">
        <f t="shared" si="345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s="9" t="str">
        <f t="shared" si="345"/>
        <v>plays</v>
      </c>
      <c r="S3694" s="19">
        <f t="shared" si="346"/>
        <v>41891.96503472222</v>
      </c>
      <c r="T3694" s="1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s="9" t="str">
        <f t="shared" si="345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s="9" t="str">
        <f t="shared" si="345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s="9" t="str">
        <f t="shared" si="345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s="9" t="str">
        <f t="shared" si="345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s="9" t="str">
        <f t="shared" si="345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s="9" t="str">
        <f t="shared" si="345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s="9" t="str">
        <f t="shared" si="345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s="9" t="str">
        <f t="shared" si="345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s="9" t="str">
        <f t="shared" si="345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s="9" t="str">
        <f t="shared" si="345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s="9" t="str">
        <f t="shared" si="345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s="9" t="str">
        <f t="shared" si="345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s="9" t="str">
        <f t="shared" si="345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s="9" t="str">
        <f t="shared" si="345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s="9" t="str">
        <f t="shared" si="345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s="9" t="str">
        <f t="shared" si="345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s="9" t="str">
        <f t="shared" si="345"/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s="9" t="str">
        <f t="shared" si="345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s="9" t="str">
        <f t="shared" si="345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7">
        <f t="shared" ref="P3714:P3777" si="349">E3714/L3714</f>
        <v>110.86538461538461</v>
      </c>
      <c r="Q3714" t="str">
        <f t="shared" ref="Q3714:Q3777" si="350">LEFT(N3714,FIND("/",N3714)-1)</f>
        <v>theater</v>
      </c>
      <c r="R3714" s="9" t="str">
        <f t="shared" ref="R3714:R3777" si="351">RIGHT(N3714,LEN(N3714)-FIND("/",N3714))</f>
        <v>plays</v>
      </c>
      <c r="S3714" s="19">
        <f t="shared" ref="S3714:S3777" si="352">(((J3714/60)/60)/24)+DATE(1970,1,1)</f>
        <v>42134.172071759262</v>
      </c>
      <c r="T3714" s="19">
        <f t="shared" ref="T3714:T3777" si="353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s="9" t="str">
        <f t="shared" si="351"/>
        <v>plays</v>
      </c>
      <c r="S3715" s="19">
        <f t="shared" si="352"/>
        <v>42505.738032407404</v>
      </c>
      <c r="T3715" s="19">
        <f t="shared" si="353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s="9" t="str">
        <f t="shared" si="351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s="9" t="str">
        <f t="shared" si="351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s="9" t="str">
        <f t="shared" si="351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s="9" t="str">
        <f t="shared" si="351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s="9" t="str">
        <f t="shared" si="351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s="9" t="str">
        <f t="shared" si="351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s="9" t="str">
        <f t="shared" si="351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s="9" t="str">
        <f t="shared" si="351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s="9" t="str">
        <f t="shared" si="351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s="9" t="str">
        <f t="shared" si="351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s="9" t="str">
        <f t="shared" si="351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s="9" t="str">
        <f t="shared" si="351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s="9" t="str">
        <f t="shared" si="351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s="9" t="str">
        <f t="shared" si="351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s="9" t="str">
        <f t="shared" si="351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s="9" t="str">
        <f t="shared" si="351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s="9" t="str">
        <f t="shared" si="351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s="9" t="str">
        <f t="shared" si="351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s="9" t="str">
        <f t="shared" si="351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s="9" t="str">
        <f t="shared" si="351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s="9" t="str">
        <f t="shared" si="351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s="9" t="str">
        <f t="shared" si="351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s="9" t="str">
        <f t="shared" si="351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s="9" t="str">
        <f t="shared" si="351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s="9" t="str">
        <f t="shared" si="351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s="9" t="str">
        <f t="shared" si="351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s="9" t="str">
        <f t="shared" si="351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s="9" t="str">
        <f t="shared" si="351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s="9" t="str">
        <f t="shared" si="351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s="9" t="str">
        <f t="shared" si="351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s="9" t="str">
        <f t="shared" si="351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s="9" t="str">
        <f t="shared" si="351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s="9" t="str">
        <f t="shared" si="351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s="9" t="str">
        <f t="shared" si="351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s="9" t="str">
        <f t="shared" si="351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s="9" t="str">
        <f t="shared" si="351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s="9" t="str">
        <f t="shared" si="351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s="9" t="str">
        <f t="shared" si="351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s="9" t="str">
        <f t="shared" si="351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s="9" t="str">
        <f t="shared" si="351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s="9" t="str">
        <f t="shared" si="351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s="9" t="str">
        <f t="shared" si="351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s="9" t="str">
        <f t="shared" si="351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s="9" t="str">
        <f t="shared" si="351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s="9" t="str">
        <f t="shared" si="351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s="9" t="str">
        <f t="shared" si="351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s="9" t="str">
        <f t="shared" si="351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s="9" t="str">
        <f t="shared" si="351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s="9" t="str">
        <f t="shared" si="351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s="9" t="str">
        <f t="shared" si="351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s="9" t="str">
        <f t="shared" si="351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s="9" t="str">
        <f t="shared" si="351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s="9" t="str">
        <f t="shared" si="351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s="9" t="str">
        <f t="shared" si="351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s="9" t="str">
        <f t="shared" si="351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s="9" t="str">
        <f t="shared" si="351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s="9" t="str">
        <f t="shared" si="351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s="9" t="str">
        <f t="shared" si="351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s="9" t="str">
        <f t="shared" si="351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s="9" t="str">
        <f t="shared" si="351"/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s="9" t="str">
        <f t="shared" si="351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s="9" t="str">
        <f t="shared" si="351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7">
        <f t="shared" ref="P3778:P3841" si="355">E3778/L3778</f>
        <v>90.819148936170208</v>
      </c>
      <c r="Q3778" t="str">
        <f t="shared" ref="Q3778:Q3841" si="356">LEFT(N3778,FIND("/",N3778)-1)</f>
        <v>theater</v>
      </c>
      <c r="R3778" s="9" t="str">
        <f t="shared" ref="R3778:R3841" si="357">RIGHT(N3778,LEN(N3778)-FIND("/",N3778))</f>
        <v>musical</v>
      </c>
      <c r="S3778" s="19">
        <f t="shared" ref="S3778:S3841" si="358">(((J3778/60)/60)/24)+DATE(1970,1,1)</f>
        <v>41814.367800925924</v>
      </c>
      <c r="T3778" s="19">
        <f t="shared" ref="T3778:T3841" si="359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s="9" t="str">
        <f t="shared" si="357"/>
        <v>musical</v>
      </c>
      <c r="S3779" s="19">
        <f t="shared" si="358"/>
        <v>41887.111354166671</v>
      </c>
      <c r="T3779" s="19">
        <f t="shared" si="35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s="9" t="str">
        <f t="shared" si="357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s="9" t="str">
        <f t="shared" si="357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s="9" t="str">
        <f t="shared" si="357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s="9" t="str">
        <f t="shared" si="357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s="9" t="str">
        <f t="shared" si="357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s="9" t="str">
        <f t="shared" si="357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s="9" t="str">
        <f t="shared" si="357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s="9" t="str">
        <f t="shared" si="357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s="9" t="str">
        <f t="shared" si="357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s="9" t="str">
        <f t="shared" si="357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s="9" t="str">
        <f t="shared" si="357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s="9" t="str">
        <f t="shared" si="357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s="9" t="str">
        <f t="shared" si="357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s="9" t="str">
        <f t="shared" si="357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s="9" t="str">
        <f t="shared" si="357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s="9" t="str">
        <f t="shared" si="357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s="9" t="str">
        <f t="shared" si="357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s="9" t="str">
        <f t="shared" si="357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s="9" t="str">
        <f t="shared" si="357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s="9" t="str">
        <f t="shared" si="357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s="9" t="str">
        <f t="shared" si="357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s="9" t="str">
        <f t="shared" si="357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s="9" t="str">
        <f t="shared" si="357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s="9" t="str">
        <f t="shared" si="357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s="9" t="str">
        <f t="shared" si="357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s="9" t="str">
        <f t="shared" si="357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s="9" t="str">
        <f t="shared" si="357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s="9" t="str">
        <f t="shared" si="357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s="9" t="str">
        <f t="shared" si="357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s="9" t="str">
        <f t="shared" si="357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s="9" t="str">
        <f t="shared" si="357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s="9" t="str">
        <f t="shared" si="357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s="9" t="str">
        <f t="shared" si="357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s="9" t="str">
        <f t="shared" si="357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s="9" t="str">
        <f t="shared" si="357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s="9" t="str">
        <f t="shared" si="357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s="9" t="str">
        <f t="shared" si="357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s="9" t="str">
        <f t="shared" si="357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s="9" t="str">
        <f t="shared" si="357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s="9" t="str">
        <f t="shared" si="357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s="9" t="str">
        <f t="shared" si="357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s="9" t="str">
        <f t="shared" si="357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s="9" t="str">
        <f t="shared" si="357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s="9" t="str">
        <f t="shared" si="357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s="9" t="str">
        <f t="shared" si="357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s="9" t="str">
        <f t="shared" si="357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s="9" t="str">
        <f t="shared" si="357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s="9" t="str">
        <f t="shared" si="357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s="9" t="str">
        <f t="shared" si="357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s="9" t="str">
        <f t="shared" si="357"/>
        <v>plays</v>
      </c>
      <c r="S3829" s="19">
        <f t="shared" si="358"/>
        <v>42034.928252314814</v>
      </c>
      <c r="T3829" s="1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s="9" t="str">
        <f t="shared" si="357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s="9" t="str">
        <f t="shared" si="357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s="9" t="str">
        <f t="shared" si="357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s="9" t="str">
        <f t="shared" si="357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s="9" t="str">
        <f t="shared" si="357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s="9" t="str">
        <f t="shared" si="357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s="9" t="str">
        <f t="shared" si="357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s="9" t="str">
        <f t="shared" si="357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s="9" t="str">
        <f t="shared" si="357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s="9" t="str">
        <f t="shared" si="357"/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s="9" t="str">
        <f t="shared" si="357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s="9" t="str">
        <f t="shared" si="357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7">
        <f t="shared" ref="P3842:P3905" si="361">E3842/L3842</f>
        <v>21.666666666666668</v>
      </c>
      <c r="Q3842" t="str">
        <f t="shared" ref="Q3842:Q3905" si="362">LEFT(N3842,FIND("/",N3842)-1)</f>
        <v>theater</v>
      </c>
      <c r="R3842" s="9" t="str">
        <f t="shared" ref="R3842:R3905" si="363">RIGHT(N3842,LEN(N3842)-FIND("/",N3842))</f>
        <v>plays</v>
      </c>
      <c r="S3842" s="19">
        <f t="shared" ref="S3842:S3905" si="364">(((J3842/60)/60)/24)+DATE(1970,1,1)</f>
        <v>42432.701724537037</v>
      </c>
      <c r="T3842" s="19">
        <f t="shared" ref="T3842:T3905" si="365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s="9" t="str">
        <f t="shared" si="363"/>
        <v>plays</v>
      </c>
      <c r="S3843" s="19">
        <f t="shared" si="364"/>
        <v>41780.785729166666</v>
      </c>
      <c r="T3843" s="19">
        <f t="shared" si="365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s="9" t="str">
        <f t="shared" si="363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s="9" t="str">
        <f t="shared" si="363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s="9" t="str">
        <f t="shared" si="363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s="9" t="str">
        <f t="shared" si="363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s="9" t="str">
        <f t="shared" si="363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s="9" t="str">
        <f t="shared" si="363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s="9" t="str">
        <f t="shared" si="363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s="9" t="str">
        <f t="shared" si="363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s="9" t="str">
        <f t="shared" si="363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s="9" t="str">
        <f t="shared" si="363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s="9" t="str">
        <f t="shared" si="363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s="9" t="str">
        <f t="shared" si="363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s="9" t="str">
        <f t="shared" si="363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s="9" t="str">
        <f t="shared" si="363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s="9" t="str">
        <f t="shared" si="363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s="9" t="str">
        <f t="shared" si="363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s="9" t="str">
        <f t="shared" si="363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s="9" t="str">
        <f t="shared" si="363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s="9" t="str">
        <f t="shared" si="363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s="9" t="str">
        <f t="shared" si="363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s="9" t="str">
        <f t="shared" si="363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s="9" t="str">
        <f t="shared" si="363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s="9" t="str">
        <f t="shared" si="363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s="9" t="str">
        <f t="shared" si="363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s="9" t="str">
        <f t="shared" si="363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s="9" t="str">
        <f t="shared" si="363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s="9" t="str">
        <f t="shared" si="363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s="9" t="str">
        <f t="shared" si="363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s="9" t="str">
        <f t="shared" si="363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s="9" t="str">
        <f t="shared" si="363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s="9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s="9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s="9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s="9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s="9" t="str">
        <f t="shared" si="363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s="9" t="str">
        <f t="shared" si="363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s="9" t="str">
        <f t="shared" si="363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s="9" t="str">
        <f t="shared" si="363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s="9" t="str">
        <f t="shared" si="363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s="9" t="str">
        <f t="shared" si="363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s="9" t="str">
        <f t="shared" si="363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s="9" t="str">
        <f t="shared" si="363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s="9" t="str">
        <f t="shared" si="363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s="9" t="str">
        <f t="shared" si="363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s="9" t="str">
        <f t="shared" si="363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s="9" t="str">
        <f t="shared" si="363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s="9" t="str">
        <f t="shared" si="363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s="9" t="str">
        <f t="shared" si="363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s="9" t="str">
        <f t="shared" si="363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s="9" t="str">
        <f t="shared" si="363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s="9" t="str">
        <f t="shared" si="363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s="9" t="str">
        <f t="shared" si="363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s="9" t="str">
        <f t="shared" si="363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s="9" t="str">
        <f t="shared" si="363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s="9" t="str">
        <f t="shared" si="363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s="9" t="str">
        <f t="shared" si="363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s="9" t="str">
        <f t="shared" si="363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s="9" t="str">
        <f t="shared" si="363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s="9" t="str">
        <f t="shared" si="363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s="9" t="str">
        <f t="shared" si="363"/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s="9" t="str">
        <f t="shared" si="363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s="9" t="str">
        <f t="shared" si="363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7">
        <f t="shared" ref="P3906:P3969" si="367">E3906/L3906</f>
        <v>1.5</v>
      </c>
      <c r="Q3906" t="str">
        <f t="shared" ref="Q3906:Q3969" si="368">LEFT(N3906,FIND("/",N3906)-1)</f>
        <v>theater</v>
      </c>
      <c r="R3906" s="9" t="str">
        <f t="shared" ref="R3906:R3969" si="369">RIGHT(N3906,LEN(N3906)-FIND("/",N3906))</f>
        <v>plays</v>
      </c>
      <c r="S3906" s="19">
        <f t="shared" ref="S3906:S3969" si="370">(((J3906/60)/60)/24)+DATE(1970,1,1)</f>
        <v>42095.229166666672</v>
      </c>
      <c r="T3906" s="19">
        <f t="shared" ref="T3906:T3969" si="371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s="9" t="str">
        <f t="shared" si="369"/>
        <v>plays</v>
      </c>
      <c r="S3907" s="19">
        <f t="shared" si="370"/>
        <v>42124.623877314814</v>
      </c>
      <c r="T3907" s="19">
        <f t="shared" si="371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s="9" t="str">
        <f t="shared" si="369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s="9" t="str">
        <f t="shared" si="369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s="9" t="str">
        <f t="shared" si="369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s="9" t="str">
        <f t="shared" si="369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s="9" t="str">
        <f t="shared" si="369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s="9" t="str">
        <f t="shared" si="369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s="9" t="str">
        <f t="shared" si="369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s="9" t="str">
        <f t="shared" si="369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s="9" t="str">
        <f t="shared" si="369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s="9" t="str">
        <f t="shared" si="369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s="9" t="str">
        <f t="shared" si="369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s="9" t="str">
        <f t="shared" si="369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s="9" t="str">
        <f t="shared" si="369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s="9" t="str">
        <f t="shared" si="369"/>
        <v>plays</v>
      </c>
      <c r="S3921" s="19">
        <f t="shared" si="370"/>
        <v>42358.684872685189</v>
      </c>
      <c r="T3921" s="1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s="9" t="str">
        <f t="shared" si="369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s="9" t="str">
        <f t="shared" si="369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s="9" t="str">
        <f t="shared" si="369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s="9" t="str">
        <f t="shared" si="369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s="9" t="str">
        <f t="shared" si="369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s="9" t="str">
        <f t="shared" si="369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s="9" t="str">
        <f t="shared" si="369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s="9" t="str">
        <f t="shared" si="369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s="9" t="str">
        <f t="shared" si="369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s="9" t="str">
        <f t="shared" si="369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s="9" t="str">
        <f t="shared" si="369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s="9" t="str">
        <f t="shared" si="369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s="9" t="str">
        <f t="shared" si="369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s="9" t="str">
        <f t="shared" si="369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s="9" t="str">
        <f t="shared" si="369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s="9" t="str">
        <f t="shared" si="369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s="9" t="str">
        <f t="shared" si="369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s="9" t="str">
        <f t="shared" si="369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s="9" t="str">
        <f t="shared" si="369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s="9" t="str">
        <f t="shared" si="369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s="9" t="str">
        <f t="shared" si="369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s="9" t="str">
        <f t="shared" si="369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s="9" t="str">
        <f t="shared" si="369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s="9" t="str">
        <f t="shared" si="369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s="9" t="str">
        <f t="shared" si="369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s="9" t="str">
        <f t="shared" si="369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s="9" t="str">
        <f t="shared" si="369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s="9" t="str">
        <f t="shared" si="369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s="9" t="str">
        <f t="shared" si="369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s="9" t="str">
        <f t="shared" si="369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s="9" t="str">
        <f t="shared" si="369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s="9" t="str">
        <f t="shared" si="369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s="9" t="str">
        <f t="shared" si="369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s="9" t="str">
        <f t="shared" si="369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s="9" t="str">
        <f t="shared" si="369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s="9" t="str">
        <f t="shared" si="369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s="9" t="str">
        <f t="shared" si="369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s="9" t="str">
        <f t="shared" si="369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s="9" t="str">
        <f t="shared" si="369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s="9" t="str">
        <f t="shared" si="369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s="9" t="str">
        <f t="shared" si="369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s="9" t="str">
        <f t="shared" si="369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s="9" t="str">
        <f t="shared" si="369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s="9" t="str">
        <f t="shared" si="369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s="9" t="str">
        <f t="shared" si="369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s="9" t="str">
        <f t="shared" si="369"/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s="9" t="str">
        <f t="shared" si="369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s="9" t="str">
        <f t="shared" si="369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7">
        <f t="shared" ref="P3970:P4033" si="373">E3970/L3970</f>
        <v>47.909090909090907</v>
      </c>
      <c r="Q3970" t="str">
        <f t="shared" ref="Q3970:Q4033" si="374">LEFT(N3970,FIND("/",N3970)-1)</f>
        <v>theater</v>
      </c>
      <c r="R3970" s="9" t="str">
        <f t="shared" ref="R3970:R4033" si="375">RIGHT(N3970,LEN(N3970)-FIND("/",N3970))</f>
        <v>plays</v>
      </c>
      <c r="S3970" s="19">
        <f t="shared" ref="S3970:S4033" si="376">(((J3970/60)/60)/24)+DATE(1970,1,1)</f>
        <v>42452.815659722226</v>
      </c>
      <c r="T3970" s="19">
        <f t="shared" ref="T3970:T4033" si="377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s="9" t="str">
        <f t="shared" si="375"/>
        <v>plays</v>
      </c>
      <c r="S3971" s="19">
        <f t="shared" si="376"/>
        <v>42601.854699074072</v>
      </c>
      <c r="T3971" s="19">
        <f t="shared" si="37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s="9" t="str">
        <f t="shared" si="375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s="9" t="str">
        <f t="shared" si="375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s="9" t="str">
        <f t="shared" si="375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s="9" t="str">
        <f t="shared" si="375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s="9" t="str">
        <f t="shared" si="375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s="9" t="str">
        <f t="shared" si="375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s="9" t="str">
        <f t="shared" si="375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s="9" t="str">
        <f t="shared" si="375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s="9" t="str">
        <f t="shared" si="375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s="9" t="str">
        <f t="shared" si="375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s="9" t="str">
        <f t="shared" si="375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s="9" t="str">
        <f t="shared" si="375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s="9" t="str">
        <f t="shared" si="375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s="9" t="str">
        <f t="shared" si="375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s="9" t="str">
        <f t="shared" si="375"/>
        <v>plays</v>
      </c>
      <c r="S3986" s="19">
        <f t="shared" si="376"/>
        <v>41920.963472222218</v>
      </c>
      <c r="T3986" s="1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s="9" t="str">
        <f t="shared" si="375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s="9" t="str">
        <f t="shared" si="375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s="9" t="str">
        <f t="shared" si="375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s="9" t="str">
        <f t="shared" si="375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s="9" t="str">
        <f t="shared" si="375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s="9" t="str">
        <f t="shared" si="375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s="9" t="str">
        <f t="shared" si="375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s="9" t="str">
        <f t="shared" si="375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s="9" t="str">
        <f t="shared" si="375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s="9" t="str">
        <f t="shared" si="375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s="9" t="str">
        <f t="shared" si="375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s="9" t="str">
        <f t="shared" si="375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s="9" t="str">
        <f t="shared" si="375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s="9" t="str">
        <f t="shared" si="375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s="9" t="str">
        <f t="shared" si="375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s="9" t="str">
        <f t="shared" si="375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s="9" t="str">
        <f t="shared" si="375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s="9" t="str">
        <f t="shared" si="375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s="9" t="str">
        <f t="shared" si="375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s="9" t="str">
        <f t="shared" si="375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s="9" t="str">
        <f t="shared" si="375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s="9" t="str">
        <f t="shared" si="375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s="9" t="str">
        <f t="shared" si="375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s="9" t="str">
        <f t="shared" si="375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s="9" t="str">
        <f t="shared" si="375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s="9" t="str">
        <f t="shared" si="375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s="9" t="str">
        <f t="shared" si="375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s="9" t="str">
        <f t="shared" si="375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s="9" t="str">
        <f t="shared" si="375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s="9" t="str">
        <f t="shared" si="375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s="9" t="str">
        <f t="shared" si="375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s="9" t="str">
        <f t="shared" si="375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s="9" t="str">
        <f t="shared" si="375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s="9" t="str">
        <f t="shared" si="375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s="9" t="str">
        <f t="shared" si="375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s="9" t="str">
        <f t="shared" si="375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s="9" t="str">
        <f t="shared" si="375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s="9" t="str">
        <f t="shared" si="375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s="9" t="str">
        <f t="shared" si="375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s="9" t="str">
        <f t="shared" si="375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s="9" t="str">
        <f t="shared" si="375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s="9" t="str">
        <f t="shared" si="375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s="9" t="str">
        <f t="shared" si="375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s="9" t="str">
        <f t="shared" si="375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s="9" t="str">
        <f t="shared" si="375"/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s="9" t="str">
        <f t="shared" si="375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s="9" t="str">
        <f t="shared" si="375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7">
        <f t="shared" ref="P4034:P4097" si="379">E4034/L4034</f>
        <v>59</v>
      </c>
      <c r="Q4034" t="str">
        <f t="shared" ref="Q4034:Q4097" si="380">LEFT(N4034,FIND("/",N4034)-1)</f>
        <v>theater</v>
      </c>
      <c r="R4034" s="9" t="str">
        <f t="shared" ref="R4034:R4097" si="381">RIGHT(N4034,LEN(N4034)-FIND("/",N4034))</f>
        <v>plays</v>
      </c>
      <c r="S4034" s="19">
        <f t="shared" ref="S4034:S4097" si="382">(((J4034/60)/60)/24)+DATE(1970,1,1)</f>
        <v>42293.809212962966</v>
      </c>
      <c r="T4034" s="19">
        <f t="shared" ref="T4034:T4097" si="38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s="9" t="str">
        <f t="shared" si="381"/>
        <v>plays</v>
      </c>
      <c r="S4035" s="19">
        <f t="shared" si="382"/>
        <v>42614.268796296295</v>
      </c>
      <c r="T4035" s="19">
        <f t="shared" si="38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s="9" t="str">
        <f t="shared" si="381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s="9" t="str">
        <f t="shared" si="381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s="9" t="str">
        <f t="shared" si="381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s="9" t="str">
        <f t="shared" si="381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s="9" t="str">
        <f t="shared" si="381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s="9" t="str">
        <f t="shared" si="381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s="9" t="str">
        <f t="shared" si="381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s="9" t="str">
        <f t="shared" si="381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s="9" t="str">
        <f t="shared" si="381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s="9" t="str">
        <f t="shared" si="381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s="9" t="str">
        <f t="shared" si="381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s="9" t="str">
        <f t="shared" si="381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s="9" t="str">
        <f t="shared" si="381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s="9" t="str">
        <f t="shared" si="381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s="9" t="str">
        <f t="shared" si="381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s="9" t="str">
        <f t="shared" si="381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s="9" t="str">
        <f t="shared" si="381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s="9" t="str">
        <f t="shared" si="381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s="9" t="str">
        <f t="shared" si="381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s="9" t="str">
        <f t="shared" si="381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s="9" t="str">
        <f t="shared" si="381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s="9" t="str">
        <f t="shared" si="381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s="9" t="str">
        <f t="shared" si="381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s="9" t="str">
        <f t="shared" si="381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s="9" t="str">
        <f t="shared" si="381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s="9" t="str">
        <f t="shared" si="381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s="9" t="str">
        <f t="shared" si="381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s="9" t="str">
        <f t="shared" si="381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s="9" t="str">
        <f t="shared" si="381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s="9" t="str">
        <f t="shared" si="381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s="9" t="str">
        <f t="shared" si="381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s="9" t="str">
        <f t="shared" si="381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s="9" t="str">
        <f t="shared" si="381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s="9" t="str">
        <f t="shared" si="381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s="9" t="str">
        <f t="shared" si="381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s="9" t="str">
        <f t="shared" si="381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s="9" t="str">
        <f t="shared" si="381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s="9" t="str">
        <f t="shared" si="381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s="9" t="str">
        <f t="shared" si="381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s="9" t="str">
        <f t="shared" si="381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s="9" t="str">
        <f t="shared" si="381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s="9" t="str">
        <f t="shared" si="381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s="9" t="str">
        <f t="shared" si="381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s="9" t="str">
        <f t="shared" si="381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s="9" t="str">
        <f t="shared" si="381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s="9" t="str">
        <f t="shared" si="381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s="9" t="str">
        <f t="shared" si="381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s="9" t="str">
        <f t="shared" si="381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s="9" t="str">
        <f t="shared" si="381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s="9" t="str">
        <f t="shared" si="381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s="9" t="str">
        <f t="shared" si="381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s="9" t="str">
        <f t="shared" si="381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s="9" t="str">
        <f t="shared" si="381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s="9" t="str">
        <f t="shared" si="381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s="9" t="str">
        <f t="shared" si="381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s="9" t="str">
        <f t="shared" si="381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s="9" t="str">
        <f t="shared" si="381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s="9" t="str">
        <f t="shared" si="381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s="9" t="str">
        <f t="shared" si="381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s="9" t="str">
        <f t="shared" si="381"/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s="9" t="str">
        <f t="shared" si="381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s="9" t="str">
        <f t="shared" si="381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7">
        <f t="shared" ref="P4098:P4115" si="385">E4098/L4098</f>
        <v>80</v>
      </c>
      <c r="Q4098" t="str">
        <f t="shared" ref="Q4098:Q4115" si="386">LEFT(N4098,FIND("/",N4098)-1)</f>
        <v>theater</v>
      </c>
      <c r="R4098" s="9" t="str">
        <f t="shared" ref="R4098:R4115" si="387">RIGHT(N4098,LEN(N4098)-FIND("/",N4098))</f>
        <v>plays</v>
      </c>
      <c r="S4098" s="19">
        <f t="shared" ref="S4098:S4115" si="388">(((J4098/60)/60)/24)+DATE(1970,1,1)</f>
        <v>42750.530312499999</v>
      </c>
      <c r="T4098" s="19">
        <f t="shared" ref="T4098:T4115" si="38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 t="e">
        <f t="shared" si="385"/>
        <v>#DIV/0!</v>
      </c>
      <c r="Q4099" t="str">
        <f t="shared" si="386"/>
        <v>theater</v>
      </c>
      <c r="R4099" s="9" t="str">
        <f t="shared" si="387"/>
        <v>plays</v>
      </c>
      <c r="S4099" s="19">
        <f t="shared" si="388"/>
        <v>42344.824502314819</v>
      </c>
      <c r="T4099" s="19">
        <f t="shared" si="38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s="9" t="str">
        <f t="shared" si="387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s="9" t="str">
        <f t="shared" si="387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s="9" t="str">
        <f t="shared" si="387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s="9" t="str">
        <f t="shared" si="387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s="9" t="str">
        <f t="shared" si="387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s="9" t="str">
        <f t="shared" si="387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s="9" t="str">
        <f t="shared" si="387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s="9" t="str">
        <f t="shared" si="387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s="9" t="str">
        <f t="shared" si="387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s="9" t="str">
        <f t="shared" si="387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s="9" t="str">
        <f t="shared" si="387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s="9" t="str">
        <f t="shared" si="387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s="9" t="str">
        <f t="shared" si="387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s="9" t="str">
        <f t="shared" si="387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s="9" t="str">
        <f t="shared" si="387"/>
        <v>plays</v>
      </c>
      <c r="S4114" s="19">
        <f t="shared" si="388"/>
        <v>42400.946597222224</v>
      </c>
      <c r="T4114" s="1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s="9" t="str">
        <f t="shared" si="387"/>
        <v>plays</v>
      </c>
      <c r="S4115" s="19">
        <f t="shared" si="388"/>
        <v>42358.573182870372</v>
      </c>
      <c r="T4115" s="19">
        <f t="shared" si="389"/>
        <v>42377.273611111115</v>
      </c>
    </row>
  </sheetData>
  <conditionalFormatting sqref="F1:F1048576">
    <cfRule type="containsText" dxfId="16" priority="5" operator="containsText" text="live">
      <formula>NOT(ISERROR(SEARCH("live",F1)))</formula>
    </cfRule>
    <cfRule type="containsText" dxfId="15" priority="6" operator="containsText" text="canceled">
      <formula>NOT(ISERROR(SEARCH("canceled",F1)))</formula>
    </cfRule>
    <cfRule type="containsText" dxfId="14" priority="7" operator="containsText" text="failed">
      <formula>NOT(ISERROR(SEARCH("failed",F1)))</formula>
    </cfRule>
    <cfRule type="containsText" dxfId="13" priority="8" operator="containsText" text="successful">
      <formula>NOT(ISERROR(SEARCH("successful",F1)))</formula>
    </cfRule>
  </conditionalFormatting>
  <conditionalFormatting sqref="O2:O4115">
    <cfRule type="colorScale" priority="4">
      <colorScale>
        <cfvo type="min"/>
        <cfvo type="percentile" val="50"/>
        <cfvo type="max"/>
        <color rgb="FFC00000"/>
        <color rgb="FF92D050"/>
        <color rgb="FF0070C0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  <cfRule type="colorScale" priority="2">
      <colorScale>
        <cfvo type="num" val="0"/>
        <cfvo type="num" val="0.5"/>
        <cfvo type="num" val="1"/>
        <color rgb="FFC00000"/>
        <color rgb="FF92D050"/>
        <color rgb="FF00B0F0"/>
      </colorScale>
    </cfRule>
    <cfRule type="colorScale" priority="3">
      <colorScale>
        <cfvo type="percentile" val="10"/>
        <cfvo type="percentile" val="50"/>
        <cfvo type="percentile" val="9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23"/>
  <sheetViews>
    <sheetView workbookViewId="0">
      <selection activeCell="E19" sqref="E19"/>
    </sheetView>
  </sheetViews>
  <sheetFormatPr defaultRowHeight="14.4" x14ac:dyDescent="0.3"/>
  <cols>
    <col min="1" max="1" width="11.33203125" style="14" customWidth="1"/>
    <col min="2" max="2" width="16.109375" style="14" customWidth="1"/>
    <col min="3" max="3" width="5.6640625" style="14" customWidth="1"/>
    <col min="4" max="4" width="3.88671875" style="14" customWidth="1"/>
    <col min="5" max="5" width="9.44140625" style="14" customWidth="1"/>
    <col min="6" max="6" width="10.77734375" style="14" bestFit="1" customWidth="1"/>
    <col min="7" max="16384" width="8.88671875" style="14"/>
  </cols>
  <sheetData>
    <row r="1" spans="1:8" x14ac:dyDescent="0.3">
      <c r="A1" s="15" t="s">
        <v>8223</v>
      </c>
      <c r="B1" s="34" t="s">
        <v>8310</v>
      </c>
    </row>
    <row r="3" spans="1:8" x14ac:dyDescent="0.3">
      <c r="A3" s="15" t="s">
        <v>8321</v>
      </c>
      <c r="B3" s="15" t="s">
        <v>8323</v>
      </c>
      <c r="C3" s="16"/>
      <c r="D3" s="16"/>
      <c r="E3" s="16"/>
      <c r="F3" s="16"/>
    </row>
    <row r="4" spans="1:8" x14ac:dyDescent="0.3">
      <c r="A4" s="15" t="s">
        <v>8311</v>
      </c>
      <c r="B4" s="16" t="s">
        <v>8220</v>
      </c>
      <c r="C4" s="16" t="s">
        <v>8221</v>
      </c>
      <c r="D4" s="16" t="s">
        <v>8222</v>
      </c>
      <c r="E4" s="16" t="s">
        <v>8219</v>
      </c>
      <c r="F4" s="16" t="s">
        <v>8321</v>
      </c>
    </row>
    <row r="5" spans="1:8" x14ac:dyDescent="0.3">
      <c r="A5" s="16" t="s">
        <v>8312</v>
      </c>
      <c r="B5" s="17">
        <v>40</v>
      </c>
      <c r="C5" s="22">
        <v>180</v>
      </c>
      <c r="D5" s="17"/>
      <c r="E5" s="21">
        <v>300</v>
      </c>
      <c r="F5" s="17">
        <v>520</v>
      </c>
    </row>
    <row r="6" spans="1:8" x14ac:dyDescent="0.3">
      <c r="A6" s="16" t="s">
        <v>8313</v>
      </c>
      <c r="B6" s="17">
        <v>20</v>
      </c>
      <c r="C6" s="22">
        <v>140</v>
      </c>
      <c r="D6" s="17">
        <v>6</v>
      </c>
      <c r="E6" s="21">
        <v>34</v>
      </c>
      <c r="F6" s="17">
        <v>200</v>
      </c>
    </row>
    <row r="7" spans="1:8" x14ac:dyDescent="0.3">
      <c r="A7" s="16" t="s">
        <v>8314</v>
      </c>
      <c r="B7" s="17"/>
      <c r="C7" s="22">
        <v>140</v>
      </c>
      <c r="D7" s="17"/>
      <c r="E7" s="21">
        <v>80</v>
      </c>
      <c r="F7" s="17">
        <v>220</v>
      </c>
    </row>
    <row r="8" spans="1:8" x14ac:dyDescent="0.3">
      <c r="A8" s="16" t="s">
        <v>8315</v>
      </c>
      <c r="B8" s="17">
        <v>24</v>
      </c>
      <c r="C8" s="22"/>
      <c r="D8" s="17"/>
      <c r="E8" s="21"/>
      <c r="F8" s="17">
        <v>24</v>
      </c>
    </row>
    <row r="9" spans="1:8" x14ac:dyDescent="0.3">
      <c r="A9" s="16" t="s">
        <v>8316</v>
      </c>
      <c r="B9" s="17">
        <v>20</v>
      </c>
      <c r="C9" s="22">
        <v>120</v>
      </c>
      <c r="D9" s="17">
        <v>20</v>
      </c>
      <c r="E9" s="21">
        <v>540</v>
      </c>
      <c r="F9" s="17">
        <v>700</v>
      </c>
    </row>
    <row r="10" spans="1:8" x14ac:dyDescent="0.3">
      <c r="A10" s="16" t="s">
        <v>8317</v>
      </c>
      <c r="B10" s="17"/>
      <c r="C10" s="22">
        <v>117</v>
      </c>
      <c r="D10" s="17"/>
      <c r="E10" s="21">
        <v>103</v>
      </c>
      <c r="F10" s="17">
        <v>220</v>
      </c>
    </row>
    <row r="11" spans="1:8" x14ac:dyDescent="0.3">
      <c r="A11" s="16" t="s">
        <v>8318</v>
      </c>
      <c r="B11" s="17">
        <v>30</v>
      </c>
      <c r="C11" s="22">
        <v>127</v>
      </c>
      <c r="D11" s="17"/>
      <c r="E11" s="21">
        <v>80</v>
      </c>
      <c r="F11" s="17">
        <v>237</v>
      </c>
    </row>
    <row r="12" spans="1:8" x14ac:dyDescent="0.3">
      <c r="A12" s="16" t="s">
        <v>8319</v>
      </c>
      <c r="B12" s="17">
        <v>178</v>
      </c>
      <c r="C12" s="22">
        <v>213</v>
      </c>
      <c r="D12" s="17"/>
      <c r="E12" s="21">
        <v>209</v>
      </c>
      <c r="F12" s="17">
        <v>600</v>
      </c>
    </row>
    <row r="13" spans="1:8" x14ac:dyDescent="0.3">
      <c r="A13" s="16" t="s">
        <v>8320</v>
      </c>
      <c r="B13" s="17">
        <v>37</v>
      </c>
      <c r="C13" s="22">
        <v>493</v>
      </c>
      <c r="D13" s="17">
        <v>24</v>
      </c>
      <c r="E13" s="21">
        <v>839</v>
      </c>
      <c r="F13" s="17">
        <v>1393</v>
      </c>
    </row>
    <row r="14" spans="1:8" x14ac:dyDescent="0.3">
      <c r="A14" s="16" t="s">
        <v>8321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  <row r="16" spans="1:8" x14ac:dyDescent="0.3">
      <c r="H16" s="14" t="s">
        <v>8324</v>
      </c>
    </row>
    <row r="18" spans="2:3" x14ac:dyDescent="0.3">
      <c r="B18" s="24"/>
      <c r="C18" s="24"/>
    </row>
    <row r="19" spans="2:3" x14ac:dyDescent="0.3">
      <c r="B19" s="24"/>
      <c r="C19" s="24"/>
    </row>
    <row r="22" spans="2:3" x14ac:dyDescent="0.3">
      <c r="B22" s="24"/>
    </row>
    <row r="23" spans="2:3" x14ac:dyDescent="0.3">
      <c r="B23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48"/>
  <sheetViews>
    <sheetView workbookViewId="0">
      <selection activeCell="U15" sqref="U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8223</v>
      </c>
      <c r="B2" t="s">
        <v>8310</v>
      </c>
    </row>
    <row r="3" spans="1:6" x14ac:dyDescent="0.3">
      <c r="A3" s="11" t="s">
        <v>8368</v>
      </c>
      <c r="B3" t="s">
        <v>8310</v>
      </c>
    </row>
    <row r="5" spans="1:6" x14ac:dyDescent="0.3">
      <c r="A5" s="11" t="s">
        <v>8322</v>
      </c>
      <c r="B5" s="11" t="s">
        <v>8323</v>
      </c>
    </row>
    <row r="6" spans="1:6" x14ac:dyDescent="0.3">
      <c r="A6" s="11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8321</v>
      </c>
    </row>
    <row r="7" spans="1:6" x14ac:dyDescent="0.3">
      <c r="A7" s="12" t="s">
        <v>8325</v>
      </c>
      <c r="B7" s="13"/>
      <c r="C7" s="13">
        <v>100</v>
      </c>
      <c r="D7" s="13"/>
      <c r="E7" s="13"/>
      <c r="F7" s="13">
        <v>100</v>
      </c>
    </row>
    <row r="8" spans="1:6" x14ac:dyDescent="0.3">
      <c r="A8" s="12" t="s">
        <v>8326</v>
      </c>
      <c r="B8" s="13">
        <v>20</v>
      </c>
      <c r="C8" s="13"/>
      <c r="D8" s="13"/>
      <c r="E8" s="13"/>
      <c r="F8" s="13">
        <v>20</v>
      </c>
    </row>
    <row r="9" spans="1:6" x14ac:dyDescent="0.3">
      <c r="A9" s="12" t="s">
        <v>8327</v>
      </c>
      <c r="B9" s="13">
        <v>24</v>
      </c>
      <c r="C9" s="13"/>
      <c r="D9" s="13"/>
      <c r="E9" s="13"/>
      <c r="F9" s="13">
        <v>24</v>
      </c>
    </row>
    <row r="10" spans="1:6" x14ac:dyDescent="0.3">
      <c r="A10" s="12" t="s">
        <v>8328</v>
      </c>
      <c r="B10" s="13"/>
      <c r="C10" s="13">
        <v>40</v>
      </c>
      <c r="D10" s="13"/>
      <c r="E10" s="13"/>
      <c r="F10" s="13">
        <v>40</v>
      </c>
    </row>
    <row r="11" spans="1:6" x14ac:dyDescent="0.3">
      <c r="A11" s="12" t="s">
        <v>8329</v>
      </c>
      <c r="B11" s="13"/>
      <c r="C11" s="13"/>
      <c r="D11" s="13"/>
      <c r="E11" s="13">
        <v>40</v>
      </c>
      <c r="F11" s="13">
        <v>40</v>
      </c>
    </row>
    <row r="12" spans="1:6" x14ac:dyDescent="0.3">
      <c r="A12" s="12" t="s">
        <v>8330</v>
      </c>
      <c r="B12" s="13"/>
      <c r="C12" s="13"/>
      <c r="D12" s="13"/>
      <c r="E12" s="13">
        <v>180</v>
      </c>
      <c r="F12" s="13">
        <v>180</v>
      </c>
    </row>
    <row r="13" spans="1:6" x14ac:dyDescent="0.3">
      <c r="A13" s="12" t="s">
        <v>8331</v>
      </c>
      <c r="B13" s="13"/>
      <c r="C13" s="13">
        <v>80</v>
      </c>
      <c r="D13" s="13"/>
      <c r="E13" s="13"/>
      <c r="F13" s="13">
        <v>80</v>
      </c>
    </row>
    <row r="14" spans="1:6" x14ac:dyDescent="0.3">
      <c r="A14" s="12" t="s">
        <v>8332</v>
      </c>
      <c r="B14" s="13"/>
      <c r="C14" s="13"/>
      <c r="D14" s="13"/>
      <c r="E14" s="13">
        <v>40</v>
      </c>
      <c r="F14" s="13">
        <v>40</v>
      </c>
    </row>
    <row r="15" spans="1:6" x14ac:dyDescent="0.3">
      <c r="A15" s="12" t="s">
        <v>8333</v>
      </c>
      <c r="B15" s="13"/>
      <c r="C15" s="13">
        <v>40</v>
      </c>
      <c r="D15" s="13">
        <v>20</v>
      </c>
      <c r="E15" s="13"/>
      <c r="F15" s="13">
        <v>60</v>
      </c>
    </row>
    <row r="16" spans="1:6" x14ac:dyDescent="0.3">
      <c r="A16" s="12" t="s">
        <v>8334</v>
      </c>
      <c r="B16" s="13"/>
      <c r="C16" s="13">
        <v>40</v>
      </c>
      <c r="D16" s="13"/>
      <c r="E16" s="13"/>
      <c r="F16" s="13">
        <v>40</v>
      </c>
    </row>
    <row r="17" spans="1:6" x14ac:dyDescent="0.3">
      <c r="A17" s="12" t="s">
        <v>8335</v>
      </c>
      <c r="B17" s="13">
        <v>20</v>
      </c>
      <c r="C17" s="13">
        <v>120</v>
      </c>
      <c r="D17" s="13"/>
      <c r="E17" s="13"/>
      <c r="F17" s="13">
        <v>140</v>
      </c>
    </row>
    <row r="18" spans="1:6" x14ac:dyDescent="0.3">
      <c r="A18" s="12" t="s">
        <v>8336</v>
      </c>
      <c r="B18" s="13"/>
      <c r="C18" s="13">
        <v>20</v>
      </c>
      <c r="D18" s="13"/>
      <c r="E18" s="13"/>
      <c r="F18" s="13">
        <v>20</v>
      </c>
    </row>
    <row r="19" spans="1:6" x14ac:dyDescent="0.3">
      <c r="A19" s="12" t="s">
        <v>8337</v>
      </c>
      <c r="B19" s="13"/>
      <c r="C19" s="13"/>
      <c r="D19" s="13"/>
      <c r="E19" s="13">
        <v>140</v>
      </c>
      <c r="F19" s="13">
        <v>140</v>
      </c>
    </row>
    <row r="20" spans="1:6" x14ac:dyDescent="0.3">
      <c r="A20" s="12" t="s">
        <v>8338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3">
      <c r="A21" s="12" t="s">
        <v>8339</v>
      </c>
      <c r="B21" s="13"/>
      <c r="C21" s="13">
        <v>60</v>
      </c>
      <c r="D21" s="13"/>
      <c r="E21" s="13"/>
      <c r="F21" s="13">
        <v>60</v>
      </c>
    </row>
    <row r="22" spans="1:6" x14ac:dyDescent="0.3">
      <c r="A22" s="12" t="s">
        <v>8340</v>
      </c>
      <c r="B22" s="13"/>
      <c r="C22" s="13">
        <v>11</v>
      </c>
      <c r="D22" s="13"/>
      <c r="E22" s="13">
        <v>9</v>
      </c>
      <c r="F22" s="13">
        <v>20</v>
      </c>
    </row>
    <row r="23" spans="1:6" x14ac:dyDescent="0.3">
      <c r="A23" s="12" t="s">
        <v>8341</v>
      </c>
      <c r="B23" s="13"/>
      <c r="C23" s="13"/>
      <c r="D23" s="13"/>
      <c r="E23" s="13">
        <v>20</v>
      </c>
      <c r="F23" s="13">
        <v>20</v>
      </c>
    </row>
    <row r="24" spans="1:6" x14ac:dyDescent="0.3">
      <c r="A24" s="12" t="s">
        <v>8342</v>
      </c>
      <c r="B24" s="13"/>
      <c r="C24" s="13">
        <v>40</v>
      </c>
      <c r="D24" s="13"/>
      <c r="E24" s="13"/>
      <c r="F24" s="13">
        <v>40</v>
      </c>
    </row>
    <row r="25" spans="1:6" x14ac:dyDescent="0.3">
      <c r="A25" s="12" t="s">
        <v>8343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 x14ac:dyDescent="0.3">
      <c r="A26" s="12" t="s">
        <v>8344</v>
      </c>
      <c r="B26" s="13"/>
      <c r="C26" s="13">
        <v>20</v>
      </c>
      <c r="D26" s="13"/>
      <c r="E26" s="13"/>
      <c r="F26" s="13">
        <v>20</v>
      </c>
    </row>
    <row r="27" spans="1:6" x14ac:dyDescent="0.3">
      <c r="A27" s="12" t="s">
        <v>8345</v>
      </c>
      <c r="B27" s="13"/>
      <c r="C27" s="13"/>
      <c r="D27" s="13"/>
      <c r="E27" s="13">
        <v>60</v>
      </c>
      <c r="F27" s="13">
        <v>60</v>
      </c>
    </row>
    <row r="28" spans="1:6" x14ac:dyDescent="0.3">
      <c r="A28" s="12" t="s">
        <v>8346</v>
      </c>
      <c r="B28" s="13"/>
      <c r="C28" s="13">
        <v>20</v>
      </c>
      <c r="D28" s="13"/>
      <c r="E28" s="13"/>
      <c r="F28" s="13">
        <v>20</v>
      </c>
    </row>
    <row r="29" spans="1:6" x14ac:dyDescent="0.3">
      <c r="A29" s="12" t="s">
        <v>8347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3">
      <c r="A30" s="12" t="s">
        <v>8348</v>
      </c>
      <c r="B30" s="13"/>
      <c r="C30" s="13">
        <v>20</v>
      </c>
      <c r="D30" s="13"/>
      <c r="E30" s="13"/>
      <c r="F30" s="13">
        <v>20</v>
      </c>
    </row>
    <row r="31" spans="1:6" x14ac:dyDescent="0.3">
      <c r="A31" s="12" t="s">
        <v>8349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 x14ac:dyDescent="0.3">
      <c r="A32" s="12" t="s">
        <v>8350</v>
      </c>
      <c r="B32" s="13"/>
      <c r="C32" s="13"/>
      <c r="D32" s="13"/>
      <c r="E32" s="13">
        <v>40</v>
      </c>
      <c r="F32" s="13">
        <v>40</v>
      </c>
    </row>
    <row r="33" spans="1:6" x14ac:dyDescent="0.3">
      <c r="A33" s="12" t="s">
        <v>8351</v>
      </c>
      <c r="B33" s="13"/>
      <c r="C33" s="13"/>
      <c r="D33" s="13"/>
      <c r="E33" s="13">
        <v>20</v>
      </c>
      <c r="F33" s="13">
        <v>20</v>
      </c>
    </row>
    <row r="34" spans="1:6" x14ac:dyDescent="0.3">
      <c r="A34" s="12" t="s">
        <v>8352</v>
      </c>
      <c r="B34" s="13"/>
      <c r="C34" s="13">
        <v>20</v>
      </c>
      <c r="D34" s="13"/>
      <c r="E34" s="13"/>
      <c r="F34" s="13">
        <v>20</v>
      </c>
    </row>
    <row r="35" spans="1:6" x14ac:dyDescent="0.3">
      <c r="A35" s="12" t="s">
        <v>8353</v>
      </c>
      <c r="B35" s="13"/>
      <c r="C35" s="13"/>
      <c r="D35" s="13"/>
      <c r="E35" s="13">
        <v>260</v>
      </c>
      <c r="F35" s="13">
        <v>260</v>
      </c>
    </row>
    <row r="36" spans="1:6" x14ac:dyDescent="0.3">
      <c r="A36" s="12" t="s">
        <v>8354</v>
      </c>
      <c r="B36" s="13">
        <v>40</v>
      </c>
      <c r="C36" s="13"/>
      <c r="D36" s="13"/>
      <c r="E36" s="13"/>
      <c r="F36" s="13">
        <v>40</v>
      </c>
    </row>
    <row r="37" spans="1:6" x14ac:dyDescent="0.3">
      <c r="A37" s="12" t="s">
        <v>8355</v>
      </c>
      <c r="B37" s="13"/>
      <c r="C37" s="13"/>
      <c r="D37" s="13"/>
      <c r="E37" s="13">
        <v>60</v>
      </c>
      <c r="F37" s="13">
        <v>60</v>
      </c>
    </row>
    <row r="38" spans="1:6" x14ac:dyDescent="0.3">
      <c r="A38" s="12" t="s">
        <v>8356</v>
      </c>
      <c r="B38" s="13"/>
      <c r="C38" s="13"/>
      <c r="D38" s="13">
        <v>6</v>
      </c>
      <c r="E38" s="13">
        <v>34</v>
      </c>
      <c r="F38" s="13">
        <v>40</v>
      </c>
    </row>
    <row r="39" spans="1:6" x14ac:dyDescent="0.3">
      <c r="A39" s="12" t="s">
        <v>8357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 x14ac:dyDescent="0.3">
      <c r="A40" s="12" t="s">
        <v>8358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 x14ac:dyDescent="0.3">
      <c r="A41" s="12" t="s">
        <v>8359</v>
      </c>
      <c r="B41" s="13"/>
      <c r="C41" s="13"/>
      <c r="D41" s="13"/>
      <c r="E41" s="13">
        <v>80</v>
      </c>
      <c r="F41" s="13">
        <v>80</v>
      </c>
    </row>
    <row r="42" spans="1:6" x14ac:dyDescent="0.3">
      <c r="A42" s="12" t="s">
        <v>8360</v>
      </c>
      <c r="B42" s="13"/>
      <c r="C42" s="13"/>
      <c r="D42" s="13"/>
      <c r="E42" s="13">
        <v>60</v>
      </c>
      <c r="F42" s="13">
        <v>60</v>
      </c>
    </row>
    <row r="43" spans="1:6" x14ac:dyDescent="0.3">
      <c r="A43" s="12" t="s">
        <v>8361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3">
      <c r="A44" s="12" t="s">
        <v>8362</v>
      </c>
      <c r="B44" s="13"/>
      <c r="C44" s="13">
        <v>100</v>
      </c>
      <c r="D44" s="13"/>
      <c r="E44" s="13"/>
      <c r="F44" s="13">
        <v>100</v>
      </c>
    </row>
    <row r="45" spans="1:6" x14ac:dyDescent="0.3">
      <c r="A45" s="12" t="s">
        <v>8363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 x14ac:dyDescent="0.3">
      <c r="A46" s="12" t="s">
        <v>8364</v>
      </c>
      <c r="B46" s="13">
        <v>100</v>
      </c>
      <c r="C46" s="13">
        <v>60</v>
      </c>
      <c r="D46" s="13"/>
      <c r="E46" s="13"/>
      <c r="F46" s="13">
        <v>160</v>
      </c>
    </row>
    <row r="47" spans="1:6" x14ac:dyDescent="0.3">
      <c r="A47" s="12" t="s">
        <v>8365</v>
      </c>
      <c r="B47" s="13">
        <v>20</v>
      </c>
      <c r="C47" s="13"/>
      <c r="D47" s="13"/>
      <c r="E47" s="13"/>
      <c r="F47" s="13">
        <v>20</v>
      </c>
    </row>
    <row r="48" spans="1:6" x14ac:dyDescent="0.3">
      <c r="A48" s="12" t="s">
        <v>8321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>
      <selection activeCell="D12" sqref="D12"/>
    </sheetView>
  </sheetViews>
  <sheetFormatPr defaultRowHeight="14.4" x14ac:dyDescent="0.3"/>
  <cols>
    <col min="1" max="1" width="14.21875" customWidth="1"/>
    <col min="2" max="2" width="15.5546875" customWidth="1"/>
    <col min="3" max="3" width="5.6640625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8368</v>
      </c>
      <c r="B1" t="s">
        <v>8320</v>
      </c>
    </row>
    <row r="2" spans="1:5" x14ac:dyDescent="0.3">
      <c r="A2" s="11" t="s">
        <v>8381</v>
      </c>
      <c r="B2" t="s">
        <v>8310</v>
      </c>
    </row>
    <row r="4" spans="1:5" x14ac:dyDescent="0.3">
      <c r="A4" s="11" t="s">
        <v>8322</v>
      </c>
      <c r="B4" s="11" t="s">
        <v>8323</v>
      </c>
    </row>
    <row r="5" spans="1:5" x14ac:dyDescent="0.3">
      <c r="A5" s="11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">
      <c r="A6" s="20" t="s">
        <v>8375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20" t="s">
        <v>8376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20" t="s">
        <v>8377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20" t="s">
        <v>8378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20" t="s">
        <v>8369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20" t="s">
        <v>8379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20" t="s">
        <v>8370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20" t="s">
        <v>8371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20" t="s">
        <v>8372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20" t="s">
        <v>8373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20" t="s">
        <v>8374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20" t="s">
        <v>8380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20" t="s">
        <v>8321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A3" sqref="A3"/>
    </sheetView>
  </sheetViews>
  <sheetFormatPr defaultRowHeight="14.4" x14ac:dyDescent="0.3"/>
  <cols>
    <col min="1" max="1" width="26.5546875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1.5546875" bestFit="1" customWidth="1"/>
    <col min="7" max="7" width="17.6640625" bestFit="1" customWidth="1"/>
    <col min="8" max="8" width="20.5546875" bestFit="1" customWidth="1"/>
  </cols>
  <sheetData>
    <row r="1" spans="1:8" s="23" customFormat="1" ht="15.6" x14ac:dyDescent="0.3">
      <c r="A1" s="23" t="s">
        <v>8382</v>
      </c>
      <c r="B1" s="23" t="s">
        <v>8383</v>
      </c>
      <c r="C1" s="23" t="s">
        <v>8384</v>
      </c>
      <c r="D1" s="23" t="s">
        <v>8385</v>
      </c>
      <c r="E1" s="23" t="s">
        <v>8386</v>
      </c>
      <c r="F1" s="23" t="s">
        <v>8387</v>
      </c>
      <c r="G1" s="23" t="s">
        <v>8388</v>
      </c>
      <c r="H1" s="23" t="s">
        <v>8389</v>
      </c>
    </row>
    <row r="2" spans="1:8" x14ac:dyDescent="0.3">
      <c r="A2" t="s">
        <v>8409</v>
      </c>
      <c r="B2">
        <f>COUNTIFS('Full Data'!F:F, "successful", 'Full Data'!D:D, "&lt;1000")</f>
        <v>322</v>
      </c>
      <c r="C2">
        <f>COUNTIFS('Full Data'!F:F, "failed", 'Full Data'!D:D, "&lt;1000")</f>
        <v>113</v>
      </c>
      <c r="D2">
        <f>COUNTIFS('Full Data'!F:F, "canceled", 'Full Data'!D:D,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COUNTIFS('Full Data'!F:F, "successful", 'Full Data'!D:D, "&gt;=1000", 'Full Data'!D:D, "&lt;=4999")</f>
        <v>932</v>
      </c>
      <c r="C3">
        <f>COUNTIFS('Full Data'!F:F, "failed", 'Full Data'!D:D, "&gt;=1000", 'Full Data'!D:D, "&lt;=4999")</f>
        <v>420</v>
      </c>
      <c r="D3">
        <f>COUNTIFS('Full Data'!F:F, "canceled", 'Full Data'!D:D, "&gt;=1000", 'Full Data'!D:D,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COUNTIFS('Full Data'!F:F, "successful", 'Full Data'!D:D, "&gt;=5000", 'Full Data'!D:D, "&lt;=9999")</f>
        <v>381</v>
      </c>
      <c r="C4">
        <f>COUNTIFS('Full Data'!F:F, "failed", 'Full Data'!D:D, "&gt;=5000", 'Full Data'!D:D, "&lt;=9999")</f>
        <v>283</v>
      </c>
      <c r="D4">
        <f>COUNTIFS('Full Data'!F:F, "canceled", 'Full Data'!D:D, "&gt;=5000", 'Full Data'!D:D,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COUNTIFS('Full Data'!F:F, "successful", 'Full Data'!D:D, "&gt;=10000", 'Full Data'!D:D, "&lt;=14999")</f>
        <v>168</v>
      </c>
      <c r="C5">
        <f>COUNTIFS('Full Data'!F:F, "failed", 'Full Data'!D:D, "&gt;=10000", 'Full Data'!D:D, "&lt;=14999")</f>
        <v>144</v>
      </c>
      <c r="D5">
        <f>COUNTIFS('Full Data'!F:F, "canceled", 'Full Data'!D:D, "&gt;=10000", 'Full Data'!D:D,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COUNTIFS('Full Data'!F:F, "successful", 'Full Data'!D:D, "&gt;=15000", 'Full Data'!D:D, "&lt;=19999")</f>
        <v>94</v>
      </c>
      <c r="C6">
        <f>COUNTIFS('Full Data'!F:F, "failed", 'Full Data'!D:D, "&gt;=15000", 'Full Data'!D:D, "&lt;=19999")</f>
        <v>90</v>
      </c>
      <c r="D6">
        <f>COUNTIFS('Full Data'!F:F, "canceled", 'Full Data'!D:D, "&gt;=15000", 'Full Data'!D:D,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COUNTIFS('Full Data'!F:F, "successful", 'Full Data'!D:D, "&gt;=20000", 'Full Data'!D:D, "&lt;=24999")</f>
        <v>62</v>
      </c>
      <c r="C7">
        <f>COUNTIFS('Full Data'!F:F, "failed", 'Full Data'!D:D, "&gt;=20000", 'Full Data'!D:D, "&lt;=24999")</f>
        <v>72</v>
      </c>
      <c r="D7">
        <f>COUNTIFS('Full Data'!F:F, "canceled", 'Full Data'!D:D, "&gt;=20000", 'Full Data'!D:D,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COUNTIFS('Full Data'!F:F, "successful", 'Full Data'!D:D, "&gt;=25000", 'Full Data'!D:D, "&lt;=29999")</f>
        <v>55</v>
      </c>
      <c r="C8">
        <f>COUNTIFS('Full Data'!F:F, "failed", 'Full Data'!D:D, "&gt;=25000", 'Full Data'!D:D, "&lt;=29999")</f>
        <v>64</v>
      </c>
      <c r="D8">
        <f>COUNTIFS('Full Data'!F:F, "canceled", 'Full Data'!D:D, "&gt;=25000", 'Full Data'!D:D,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COUNTIFS('Full Data'!F:F, "successful", 'Full Data'!D:D, "&gt;=30000", 'Full Data'!D:D, "&lt;=34999")</f>
        <v>32</v>
      </c>
      <c r="C9">
        <f>COUNTIFS('Full Data'!F:F, "failed", 'Full Data'!D:D, "&gt;=30000", 'Full Data'!D:D, "&lt;=34999")</f>
        <v>37</v>
      </c>
      <c r="D9">
        <f>COUNTIFS('Full Data'!F:F, "canceled", 'Full Data'!D:D, "&gt;=30000", 'Full Data'!D:D,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COUNTIFS('Full Data'!F:F, "successful", 'Full Data'!D:D, "&gt;=35000", 'Full Data'!D:D, "&lt;=39999")</f>
        <v>26</v>
      </c>
      <c r="C10">
        <f>COUNTIFS('Full Data'!F:F, "failed", 'Full Data'!D:D, "&gt;=35000", 'Full Data'!D:D, "&lt;=39999")</f>
        <v>22</v>
      </c>
      <c r="D10">
        <f>COUNTIFS('Full Data'!F:F, "canceled", 'Full Data'!D:D, "&gt;=35000", 'Full Data'!D:D,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COUNTIFS('Full Data'!F:F, "successful", 'Full Data'!D:D, "&gt;=40000", 'Full Data'!D:D, "&lt;=44999")</f>
        <v>21</v>
      </c>
      <c r="C11">
        <f>COUNTIFS('Full Data'!F:F, "failed", 'Full Data'!D:D, "&gt;=40000", 'Full Data'!D:D, "&lt;=44999")</f>
        <v>16</v>
      </c>
      <c r="D11">
        <f>COUNTIFS('Full Data'!F:F, "canceled", 'Full Data'!D:D, "&gt;=40000", 'Full Data'!D:D,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COUNTIFS('Full Data'!F:F, "successful", 'Full Data'!D:D, "&gt;=45000", 'Full Data'!D:D, "&lt;=49999")</f>
        <v>6</v>
      </c>
      <c r="C12">
        <f>COUNTIFS('Full Data'!F:F, "failed", 'Full Data'!D:D, "&gt;=45000", 'Full Data'!D:D, "&lt;=49999")</f>
        <v>11</v>
      </c>
      <c r="D12">
        <f>COUNTIFS('Full Data'!F:F, "canceled", 'Full Data'!D:D, "&gt;=45000", 'Full Data'!D:D,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COUNTIFS('Full Data'!F:F, "successful", 'Full Data'!D:D, "&gt;=50000")</f>
        <v>86</v>
      </c>
      <c r="C13">
        <f>COUNTIFS('Full Data'!F:F, "failed", 'Full Data'!D:D, "&gt;=50000")</f>
        <v>258</v>
      </c>
      <c r="D13">
        <f>COUNTIFS('Full Data'!F:F, "canceled", 'Full Data'!D:D,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6"/>
  <sheetViews>
    <sheetView tabSelected="1" workbookViewId="0">
      <selection activeCell="K16" sqref="K16"/>
    </sheetView>
  </sheetViews>
  <sheetFormatPr defaultRowHeight="14.4" x14ac:dyDescent="0.3"/>
  <cols>
    <col min="1" max="1" width="9.21875" bestFit="1" customWidth="1"/>
    <col min="2" max="2" width="13.44140625" bestFit="1" customWidth="1"/>
    <col min="3" max="3" width="17.21875" bestFit="1" customWidth="1"/>
    <col min="4" max="4" width="12.88671875" customWidth="1"/>
    <col min="6" max="6" width="5.5546875" bestFit="1" customWidth="1"/>
    <col min="7" max="7" width="13.44140625" bestFit="1" customWidth="1"/>
    <col min="8" max="8" width="17.21875" bestFit="1" customWidth="1"/>
    <col min="9" max="9" width="10.77734375" customWidth="1"/>
  </cols>
  <sheetData>
    <row r="1" spans="1:9" ht="33" customHeight="1" x14ac:dyDescent="0.3">
      <c r="A1" s="1" t="s">
        <v>8218</v>
      </c>
      <c r="B1" s="1" t="s">
        <v>8262</v>
      </c>
      <c r="C1" s="31" t="s">
        <v>8401</v>
      </c>
      <c r="D1" s="31"/>
      <c r="F1" s="1" t="s">
        <v>8218</v>
      </c>
      <c r="G1" s="1" t="s">
        <v>8262</v>
      </c>
      <c r="H1" s="32" t="s">
        <v>8402</v>
      </c>
      <c r="I1" s="33"/>
    </row>
    <row r="2" spans="1:9" x14ac:dyDescent="0.3">
      <c r="A2" s="25" t="s">
        <v>8219</v>
      </c>
      <c r="B2" s="25">
        <v>182</v>
      </c>
      <c r="C2" s="16" t="s">
        <v>8403</v>
      </c>
      <c r="D2" s="26">
        <f>AVERAGE(B2:B2186)</f>
        <v>194.42517162471395</v>
      </c>
      <c r="F2" s="25" t="s">
        <v>8221</v>
      </c>
      <c r="G2" s="25">
        <v>0</v>
      </c>
      <c r="H2" s="27" t="s">
        <v>8403</v>
      </c>
      <c r="I2" s="28">
        <f>AVERAGE(G2:G1531)</f>
        <v>17.709803921568628</v>
      </c>
    </row>
    <row r="3" spans="1:9" x14ac:dyDescent="0.3">
      <c r="A3" s="25" t="s">
        <v>8219</v>
      </c>
      <c r="B3" s="25">
        <v>79</v>
      </c>
      <c r="C3" s="16" t="s">
        <v>8404</v>
      </c>
      <c r="D3" s="26">
        <f>MEDIAN(B2:B2186)</f>
        <v>62</v>
      </c>
      <c r="F3" s="25" t="s">
        <v>8221</v>
      </c>
      <c r="G3" s="25">
        <v>1</v>
      </c>
      <c r="H3" s="27" t="s">
        <v>8404</v>
      </c>
      <c r="I3" s="28">
        <f>MEDIAN(G2:G1531)</f>
        <v>4</v>
      </c>
    </row>
    <row r="4" spans="1:9" x14ac:dyDescent="0.3">
      <c r="A4" s="25" t="s">
        <v>8219</v>
      </c>
      <c r="B4" s="25">
        <v>35</v>
      </c>
      <c r="C4" s="16" t="s">
        <v>8405</v>
      </c>
      <c r="D4" s="26">
        <f>MIN(B2:B2186)</f>
        <v>1</v>
      </c>
      <c r="F4" s="25" t="s">
        <v>8221</v>
      </c>
      <c r="G4" s="25">
        <v>10</v>
      </c>
      <c r="H4" s="27" t="s">
        <v>8405</v>
      </c>
      <c r="I4" s="28">
        <f>MIN(G2:G1531)</f>
        <v>0</v>
      </c>
    </row>
    <row r="5" spans="1:9" x14ac:dyDescent="0.3">
      <c r="A5" s="25" t="s">
        <v>8219</v>
      </c>
      <c r="B5" s="25">
        <v>150</v>
      </c>
      <c r="C5" s="16" t="s">
        <v>8406</v>
      </c>
      <c r="D5" s="26">
        <f>MAX(B2:B2186)</f>
        <v>26457</v>
      </c>
      <c r="F5" s="25" t="s">
        <v>8221</v>
      </c>
      <c r="G5" s="25">
        <v>0</v>
      </c>
      <c r="H5" s="27" t="s">
        <v>8406</v>
      </c>
      <c r="I5" s="28">
        <f>MAX(G2:G1531)</f>
        <v>1293</v>
      </c>
    </row>
    <row r="6" spans="1:9" x14ac:dyDescent="0.3">
      <c r="A6" s="25" t="s">
        <v>8219</v>
      </c>
      <c r="B6" s="25">
        <v>284</v>
      </c>
      <c r="C6" s="16" t="s">
        <v>8407</v>
      </c>
      <c r="D6" s="26">
        <f>_xlfn.VAR.P(B2:B2186)</f>
        <v>712840.9867348104</v>
      </c>
      <c r="F6" s="25" t="s">
        <v>8221</v>
      </c>
      <c r="G6" s="25">
        <v>7</v>
      </c>
      <c r="H6" s="27" t="s">
        <v>8407</v>
      </c>
      <c r="I6" s="28">
        <f>_xlfn.VAR.P(G2:G1531)</f>
        <v>3773.2216685890044</v>
      </c>
    </row>
    <row r="7" spans="1:9" ht="15" thickBot="1" x14ac:dyDescent="0.35">
      <c r="A7" s="25" t="s">
        <v>8219</v>
      </c>
      <c r="B7" s="25">
        <v>47</v>
      </c>
      <c r="C7" s="16" t="s">
        <v>8408</v>
      </c>
      <c r="D7" s="26">
        <f>_xlfn.STDEV.P(B2:B2186)</f>
        <v>844.29910975602149</v>
      </c>
      <c r="F7" s="25" t="s">
        <v>8221</v>
      </c>
      <c r="G7" s="25">
        <v>0</v>
      </c>
      <c r="H7" s="29" t="s">
        <v>8408</v>
      </c>
      <c r="I7" s="30">
        <f>_xlfn.STDEV.P(G2:G1531)</f>
        <v>61.426555076684906</v>
      </c>
    </row>
    <row r="8" spans="1:9" x14ac:dyDescent="0.3">
      <c r="A8" s="25" t="s">
        <v>8219</v>
      </c>
      <c r="B8" s="25">
        <v>58</v>
      </c>
      <c r="F8" s="25" t="s">
        <v>8221</v>
      </c>
      <c r="G8" s="25">
        <v>1</v>
      </c>
    </row>
    <row r="9" spans="1:9" x14ac:dyDescent="0.3">
      <c r="A9" s="25" t="s">
        <v>8219</v>
      </c>
      <c r="B9" s="25">
        <v>57</v>
      </c>
      <c r="F9" s="25" t="s">
        <v>8221</v>
      </c>
      <c r="G9" s="25">
        <v>2</v>
      </c>
    </row>
    <row r="10" spans="1:9" x14ac:dyDescent="0.3">
      <c r="A10" s="25" t="s">
        <v>8219</v>
      </c>
      <c r="B10" s="25">
        <v>12</v>
      </c>
      <c r="F10" s="25" t="s">
        <v>8221</v>
      </c>
      <c r="G10" s="25">
        <v>3</v>
      </c>
    </row>
    <row r="11" spans="1:9" x14ac:dyDescent="0.3">
      <c r="A11" s="25" t="s">
        <v>8219</v>
      </c>
      <c r="B11" s="25">
        <v>20</v>
      </c>
      <c r="F11" s="25" t="s">
        <v>8221</v>
      </c>
      <c r="G11" s="25">
        <v>10</v>
      </c>
    </row>
    <row r="12" spans="1:9" x14ac:dyDescent="0.3">
      <c r="A12" s="25" t="s">
        <v>8219</v>
      </c>
      <c r="B12" s="25">
        <v>19</v>
      </c>
      <c r="F12" s="25" t="s">
        <v>8221</v>
      </c>
      <c r="G12" s="25">
        <v>10</v>
      </c>
    </row>
    <row r="13" spans="1:9" x14ac:dyDescent="0.3">
      <c r="A13" s="25" t="s">
        <v>8219</v>
      </c>
      <c r="B13" s="25">
        <v>75</v>
      </c>
      <c r="F13" s="25" t="s">
        <v>8221</v>
      </c>
      <c r="G13" s="25">
        <v>1</v>
      </c>
    </row>
    <row r="14" spans="1:9" x14ac:dyDescent="0.3">
      <c r="A14" s="25" t="s">
        <v>8219</v>
      </c>
      <c r="B14" s="25">
        <v>827</v>
      </c>
      <c r="F14" s="25" t="s">
        <v>8221</v>
      </c>
      <c r="G14" s="25">
        <v>0</v>
      </c>
    </row>
    <row r="15" spans="1:9" x14ac:dyDescent="0.3">
      <c r="A15" s="25" t="s">
        <v>8219</v>
      </c>
      <c r="B15" s="25">
        <v>51</v>
      </c>
      <c r="F15" s="25" t="s">
        <v>8221</v>
      </c>
      <c r="G15" s="25">
        <v>0</v>
      </c>
    </row>
    <row r="16" spans="1:9" x14ac:dyDescent="0.3">
      <c r="A16" s="25" t="s">
        <v>8219</v>
      </c>
      <c r="B16" s="25">
        <v>41</v>
      </c>
      <c r="F16" s="25" t="s">
        <v>8221</v>
      </c>
      <c r="G16" s="25">
        <v>0</v>
      </c>
    </row>
    <row r="17" spans="1:7" x14ac:dyDescent="0.3">
      <c r="A17" s="25" t="s">
        <v>8219</v>
      </c>
      <c r="B17" s="25">
        <v>98</v>
      </c>
      <c r="F17" s="25" t="s">
        <v>8221</v>
      </c>
      <c r="G17" s="25">
        <v>26</v>
      </c>
    </row>
    <row r="18" spans="1:7" x14ac:dyDescent="0.3">
      <c r="A18" s="25" t="s">
        <v>8219</v>
      </c>
      <c r="B18" s="25">
        <v>70</v>
      </c>
      <c r="F18" s="25" t="s">
        <v>8221</v>
      </c>
      <c r="G18" s="25">
        <v>0</v>
      </c>
    </row>
    <row r="19" spans="1:7" x14ac:dyDescent="0.3">
      <c r="A19" s="25" t="s">
        <v>8219</v>
      </c>
      <c r="B19" s="25">
        <v>36</v>
      </c>
      <c r="F19" s="25" t="s">
        <v>8221</v>
      </c>
      <c r="G19" s="25">
        <v>7</v>
      </c>
    </row>
    <row r="20" spans="1:7" x14ac:dyDescent="0.3">
      <c r="A20" s="25" t="s">
        <v>8219</v>
      </c>
      <c r="B20" s="25">
        <v>342</v>
      </c>
      <c r="F20" s="25" t="s">
        <v>8221</v>
      </c>
      <c r="G20" s="25">
        <v>0</v>
      </c>
    </row>
    <row r="21" spans="1:7" x14ac:dyDescent="0.3">
      <c r="A21" s="25" t="s">
        <v>8219</v>
      </c>
      <c r="B21" s="25">
        <v>22</v>
      </c>
      <c r="F21" s="25" t="s">
        <v>8221</v>
      </c>
      <c r="G21" s="25">
        <v>2</v>
      </c>
    </row>
    <row r="22" spans="1:7" x14ac:dyDescent="0.3">
      <c r="A22" s="25" t="s">
        <v>8219</v>
      </c>
      <c r="B22" s="25">
        <v>25</v>
      </c>
      <c r="F22" s="25" t="s">
        <v>8221</v>
      </c>
      <c r="G22" s="25">
        <v>13</v>
      </c>
    </row>
    <row r="23" spans="1:7" x14ac:dyDescent="0.3">
      <c r="A23" s="25" t="s">
        <v>8219</v>
      </c>
      <c r="B23" s="25">
        <v>101</v>
      </c>
      <c r="F23" s="25" t="s">
        <v>8221</v>
      </c>
      <c r="G23" s="25">
        <v>4</v>
      </c>
    </row>
    <row r="24" spans="1:7" x14ac:dyDescent="0.3">
      <c r="A24" s="25" t="s">
        <v>8219</v>
      </c>
      <c r="B24" s="25">
        <v>8</v>
      </c>
      <c r="F24" s="25" t="s">
        <v>8221</v>
      </c>
      <c r="G24" s="25">
        <v>0</v>
      </c>
    </row>
    <row r="25" spans="1:7" x14ac:dyDescent="0.3">
      <c r="A25" s="25" t="s">
        <v>8219</v>
      </c>
      <c r="B25" s="25">
        <v>23</v>
      </c>
      <c r="F25" s="25" t="s">
        <v>8221</v>
      </c>
      <c r="G25" s="25">
        <v>12</v>
      </c>
    </row>
    <row r="26" spans="1:7" x14ac:dyDescent="0.3">
      <c r="A26" s="25" t="s">
        <v>8219</v>
      </c>
      <c r="B26" s="25">
        <v>574</v>
      </c>
      <c r="F26" s="25" t="s">
        <v>8221</v>
      </c>
      <c r="G26" s="25">
        <v>2</v>
      </c>
    </row>
    <row r="27" spans="1:7" x14ac:dyDescent="0.3">
      <c r="A27" s="25" t="s">
        <v>8219</v>
      </c>
      <c r="B27" s="25">
        <v>14</v>
      </c>
      <c r="F27" s="25" t="s">
        <v>8221</v>
      </c>
      <c r="G27" s="25">
        <v>10</v>
      </c>
    </row>
    <row r="28" spans="1:7" x14ac:dyDescent="0.3">
      <c r="A28" s="25" t="s">
        <v>8219</v>
      </c>
      <c r="B28" s="25">
        <v>19</v>
      </c>
      <c r="F28" s="25" t="s">
        <v>8221</v>
      </c>
      <c r="G28" s="25">
        <v>0</v>
      </c>
    </row>
    <row r="29" spans="1:7" x14ac:dyDescent="0.3">
      <c r="A29" s="25" t="s">
        <v>8219</v>
      </c>
      <c r="B29" s="25">
        <v>150</v>
      </c>
      <c r="F29" s="25" t="s">
        <v>8221</v>
      </c>
      <c r="G29" s="25">
        <v>5</v>
      </c>
    </row>
    <row r="30" spans="1:7" x14ac:dyDescent="0.3">
      <c r="A30" s="25" t="s">
        <v>8219</v>
      </c>
      <c r="B30" s="25">
        <v>71</v>
      </c>
      <c r="F30" s="25" t="s">
        <v>8221</v>
      </c>
      <c r="G30" s="25">
        <v>0</v>
      </c>
    </row>
    <row r="31" spans="1:7" x14ac:dyDescent="0.3">
      <c r="A31" s="25" t="s">
        <v>8219</v>
      </c>
      <c r="B31" s="25">
        <v>117</v>
      </c>
      <c r="F31" s="25" t="s">
        <v>8221</v>
      </c>
      <c r="G31" s="25">
        <v>5</v>
      </c>
    </row>
    <row r="32" spans="1:7" x14ac:dyDescent="0.3">
      <c r="A32" s="25" t="s">
        <v>8219</v>
      </c>
      <c r="B32" s="25">
        <v>53</v>
      </c>
      <c r="F32" s="25" t="s">
        <v>8221</v>
      </c>
      <c r="G32" s="25">
        <v>1</v>
      </c>
    </row>
    <row r="33" spans="1:7" x14ac:dyDescent="0.3">
      <c r="A33" s="25" t="s">
        <v>8219</v>
      </c>
      <c r="B33" s="25">
        <v>1</v>
      </c>
      <c r="F33" s="25" t="s">
        <v>8221</v>
      </c>
      <c r="G33" s="25">
        <v>3</v>
      </c>
    </row>
    <row r="34" spans="1:7" x14ac:dyDescent="0.3">
      <c r="A34" s="25" t="s">
        <v>8219</v>
      </c>
      <c r="B34" s="25">
        <v>89</v>
      </c>
      <c r="F34" s="25" t="s">
        <v>8221</v>
      </c>
      <c r="G34" s="25">
        <v>3</v>
      </c>
    </row>
    <row r="35" spans="1:7" x14ac:dyDescent="0.3">
      <c r="A35" s="25" t="s">
        <v>8219</v>
      </c>
      <c r="B35" s="25">
        <v>64</v>
      </c>
      <c r="F35" s="25" t="s">
        <v>8221</v>
      </c>
      <c r="G35" s="25">
        <v>0</v>
      </c>
    </row>
    <row r="36" spans="1:7" x14ac:dyDescent="0.3">
      <c r="A36" s="25" t="s">
        <v>8219</v>
      </c>
      <c r="B36" s="25">
        <v>68</v>
      </c>
      <c r="F36" s="25" t="s">
        <v>8221</v>
      </c>
      <c r="G36" s="25">
        <v>3</v>
      </c>
    </row>
    <row r="37" spans="1:7" x14ac:dyDescent="0.3">
      <c r="A37" s="25" t="s">
        <v>8219</v>
      </c>
      <c r="B37" s="25">
        <v>28</v>
      </c>
      <c r="F37" s="25" t="s">
        <v>8221</v>
      </c>
      <c r="G37" s="25">
        <v>0</v>
      </c>
    </row>
    <row r="38" spans="1:7" x14ac:dyDescent="0.3">
      <c r="A38" s="25" t="s">
        <v>8219</v>
      </c>
      <c r="B38" s="25">
        <v>44</v>
      </c>
      <c r="F38" s="25" t="s">
        <v>8221</v>
      </c>
      <c r="G38" s="25">
        <v>19</v>
      </c>
    </row>
    <row r="39" spans="1:7" x14ac:dyDescent="0.3">
      <c r="A39" s="25" t="s">
        <v>8219</v>
      </c>
      <c r="B39" s="25">
        <v>253</v>
      </c>
      <c r="F39" s="25" t="s">
        <v>8221</v>
      </c>
      <c r="G39" s="25">
        <v>8</v>
      </c>
    </row>
    <row r="40" spans="1:7" x14ac:dyDescent="0.3">
      <c r="A40" s="25" t="s">
        <v>8219</v>
      </c>
      <c r="B40" s="25">
        <v>66</v>
      </c>
      <c r="F40" s="25" t="s">
        <v>8221</v>
      </c>
      <c r="G40" s="25">
        <v>6</v>
      </c>
    </row>
    <row r="41" spans="1:7" x14ac:dyDescent="0.3">
      <c r="A41" s="25" t="s">
        <v>8219</v>
      </c>
      <c r="B41" s="25">
        <v>217</v>
      </c>
      <c r="F41" s="25" t="s">
        <v>8221</v>
      </c>
      <c r="G41" s="25">
        <v>0</v>
      </c>
    </row>
    <row r="42" spans="1:7" x14ac:dyDescent="0.3">
      <c r="A42" s="25" t="s">
        <v>8219</v>
      </c>
      <c r="B42" s="25">
        <v>16</v>
      </c>
      <c r="F42" s="25" t="s">
        <v>8221</v>
      </c>
      <c r="G42" s="25">
        <v>18</v>
      </c>
    </row>
    <row r="43" spans="1:7" x14ac:dyDescent="0.3">
      <c r="A43" s="25" t="s">
        <v>8219</v>
      </c>
      <c r="B43" s="25">
        <v>19</v>
      </c>
      <c r="F43" s="25" t="s">
        <v>8221</v>
      </c>
      <c r="G43" s="25">
        <v>7</v>
      </c>
    </row>
    <row r="44" spans="1:7" x14ac:dyDescent="0.3">
      <c r="A44" s="25" t="s">
        <v>8219</v>
      </c>
      <c r="B44" s="25">
        <v>169</v>
      </c>
      <c r="F44" s="25" t="s">
        <v>8221</v>
      </c>
      <c r="G44" s="25">
        <v>0</v>
      </c>
    </row>
    <row r="45" spans="1:7" x14ac:dyDescent="0.3">
      <c r="A45" s="25" t="s">
        <v>8219</v>
      </c>
      <c r="B45" s="25">
        <v>263</v>
      </c>
      <c r="F45" s="25" t="s">
        <v>8221</v>
      </c>
      <c r="G45" s="25">
        <v>8</v>
      </c>
    </row>
    <row r="46" spans="1:7" x14ac:dyDescent="0.3">
      <c r="A46" s="25" t="s">
        <v>8219</v>
      </c>
      <c r="B46" s="25">
        <v>15</v>
      </c>
      <c r="F46" s="25" t="s">
        <v>8221</v>
      </c>
      <c r="G46" s="25">
        <v>1293</v>
      </c>
    </row>
    <row r="47" spans="1:7" x14ac:dyDescent="0.3">
      <c r="A47" s="25" t="s">
        <v>8219</v>
      </c>
      <c r="B47" s="25">
        <v>61</v>
      </c>
      <c r="F47" s="25" t="s">
        <v>8221</v>
      </c>
      <c r="G47" s="25">
        <v>17</v>
      </c>
    </row>
    <row r="48" spans="1:7" x14ac:dyDescent="0.3">
      <c r="A48" s="25" t="s">
        <v>8219</v>
      </c>
      <c r="B48" s="25">
        <v>45</v>
      </c>
      <c r="F48" s="25" t="s">
        <v>8221</v>
      </c>
      <c r="G48" s="25">
        <v>0</v>
      </c>
    </row>
    <row r="49" spans="1:7" x14ac:dyDescent="0.3">
      <c r="A49" s="25" t="s">
        <v>8219</v>
      </c>
      <c r="B49" s="25">
        <v>70</v>
      </c>
      <c r="F49" s="25" t="s">
        <v>8221</v>
      </c>
      <c r="G49" s="25">
        <v>13</v>
      </c>
    </row>
    <row r="50" spans="1:7" x14ac:dyDescent="0.3">
      <c r="A50" s="25" t="s">
        <v>8219</v>
      </c>
      <c r="B50" s="25">
        <v>38</v>
      </c>
      <c r="F50" s="25" t="s">
        <v>8221</v>
      </c>
      <c r="G50" s="25">
        <v>0</v>
      </c>
    </row>
    <row r="51" spans="1:7" x14ac:dyDescent="0.3">
      <c r="A51" s="25" t="s">
        <v>8219</v>
      </c>
      <c r="B51" s="25">
        <v>87</v>
      </c>
      <c r="F51" s="25" t="s">
        <v>8221</v>
      </c>
      <c r="G51" s="25">
        <v>0</v>
      </c>
    </row>
    <row r="52" spans="1:7" x14ac:dyDescent="0.3">
      <c r="A52" s="25" t="s">
        <v>8219</v>
      </c>
      <c r="B52" s="25">
        <v>22</v>
      </c>
      <c r="F52" s="25" t="s">
        <v>8221</v>
      </c>
      <c r="G52" s="25">
        <v>33</v>
      </c>
    </row>
    <row r="53" spans="1:7" x14ac:dyDescent="0.3">
      <c r="A53" s="25" t="s">
        <v>8219</v>
      </c>
      <c r="B53" s="25">
        <v>119</v>
      </c>
      <c r="F53" s="25" t="s">
        <v>8221</v>
      </c>
      <c r="G53" s="25">
        <v>12</v>
      </c>
    </row>
    <row r="54" spans="1:7" x14ac:dyDescent="0.3">
      <c r="A54" s="25" t="s">
        <v>8219</v>
      </c>
      <c r="B54" s="25">
        <v>52</v>
      </c>
      <c r="F54" s="25" t="s">
        <v>8221</v>
      </c>
      <c r="G54" s="25">
        <v>1</v>
      </c>
    </row>
    <row r="55" spans="1:7" x14ac:dyDescent="0.3">
      <c r="A55" s="25" t="s">
        <v>8219</v>
      </c>
      <c r="B55" s="25">
        <v>117</v>
      </c>
      <c r="F55" s="25" t="s">
        <v>8221</v>
      </c>
      <c r="G55" s="25">
        <v>1</v>
      </c>
    </row>
    <row r="56" spans="1:7" x14ac:dyDescent="0.3">
      <c r="A56" s="25" t="s">
        <v>8219</v>
      </c>
      <c r="B56" s="25">
        <v>52</v>
      </c>
      <c r="F56" s="25" t="s">
        <v>8221</v>
      </c>
      <c r="G56" s="25">
        <v>1</v>
      </c>
    </row>
    <row r="57" spans="1:7" x14ac:dyDescent="0.3">
      <c r="A57" s="25" t="s">
        <v>8219</v>
      </c>
      <c r="B57" s="25">
        <v>86</v>
      </c>
      <c r="F57" s="25" t="s">
        <v>8221</v>
      </c>
      <c r="G57" s="25">
        <v>1</v>
      </c>
    </row>
    <row r="58" spans="1:7" x14ac:dyDescent="0.3">
      <c r="A58" s="25" t="s">
        <v>8219</v>
      </c>
      <c r="B58" s="25">
        <v>174</v>
      </c>
      <c r="F58" s="25" t="s">
        <v>8221</v>
      </c>
      <c r="G58" s="25">
        <v>84</v>
      </c>
    </row>
    <row r="59" spans="1:7" x14ac:dyDescent="0.3">
      <c r="A59" s="25" t="s">
        <v>8219</v>
      </c>
      <c r="B59" s="25">
        <v>69</v>
      </c>
      <c r="F59" s="25" t="s">
        <v>8221</v>
      </c>
      <c r="G59" s="25">
        <v>38</v>
      </c>
    </row>
    <row r="60" spans="1:7" x14ac:dyDescent="0.3">
      <c r="A60" s="25" t="s">
        <v>8219</v>
      </c>
      <c r="B60" s="25">
        <v>75</v>
      </c>
      <c r="F60" s="25" t="s">
        <v>8221</v>
      </c>
      <c r="G60" s="25">
        <v>1</v>
      </c>
    </row>
    <row r="61" spans="1:7" x14ac:dyDescent="0.3">
      <c r="A61" s="25" t="s">
        <v>8219</v>
      </c>
      <c r="B61" s="25">
        <v>33</v>
      </c>
      <c r="F61" s="25" t="s">
        <v>8221</v>
      </c>
      <c r="G61" s="25">
        <v>76</v>
      </c>
    </row>
    <row r="62" spans="1:7" x14ac:dyDescent="0.3">
      <c r="A62" s="25" t="s">
        <v>8219</v>
      </c>
      <c r="B62" s="25">
        <v>108</v>
      </c>
      <c r="F62" s="25" t="s">
        <v>8221</v>
      </c>
      <c r="G62" s="25">
        <v>3</v>
      </c>
    </row>
    <row r="63" spans="1:7" x14ac:dyDescent="0.3">
      <c r="A63" s="25" t="s">
        <v>8219</v>
      </c>
      <c r="B63" s="25">
        <v>23</v>
      </c>
      <c r="F63" s="25" t="s">
        <v>8221</v>
      </c>
      <c r="G63" s="25">
        <v>0</v>
      </c>
    </row>
    <row r="64" spans="1:7" x14ac:dyDescent="0.3">
      <c r="A64" s="25" t="s">
        <v>8219</v>
      </c>
      <c r="B64" s="25">
        <v>48</v>
      </c>
      <c r="F64" s="25" t="s">
        <v>8221</v>
      </c>
      <c r="G64" s="25">
        <v>2</v>
      </c>
    </row>
    <row r="65" spans="1:7" x14ac:dyDescent="0.3">
      <c r="A65" s="25" t="s">
        <v>8219</v>
      </c>
      <c r="B65" s="25">
        <v>64</v>
      </c>
      <c r="F65" s="25" t="s">
        <v>8221</v>
      </c>
      <c r="G65" s="25">
        <v>0</v>
      </c>
    </row>
    <row r="66" spans="1:7" x14ac:dyDescent="0.3">
      <c r="A66" s="25" t="s">
        <v>8219</v>
      </c>
      <c r="B66" s="25">
        <v>24</v>
      </c>
      <c r="F66" s="25" t="s">
        <v>8221</v>
      </c>
      <c r="G66" s="25">
        <v>0</v>
      </c>
    </row>
    <row r="67" spans="1:7" x14ac:dyDescent="0.3">
      <c r="A67" s="25" t="s">
        <v>8219</v>
      </c>
      <c r="B67" s="25">
        <v>57</v>
      </c>
      <c r="F67" s="25" t="s">
        <v>8221</v>
      </c>
      <c r="G67" s="25">
        <v>0</v>
      </c>
    </row>
    <row r="68" spans="1:7" x14ac:dyDescent="0.3">
      <c r="A68" s="25" t="s">
        <v>8219</v>
      </c>
      <c r="B68" s="25">
        <v>26</v>
      </c>
      <c r="F68" s="25" t="s">
        <v>8221</v>
      </c>
      <c r="G68" s="25">
        <v>2</v>
      </c>
    </row>
    <row r="69" spans="1:7" x14ac:dyDescent="0.3">
      <c r="A69" s="25" t="s">
        <v>8219</v>
      </c>
      <c r="B69" s="25">
        <v>20</v>
      </c>
      <c r="F69" s="25" t="s">
        <v>8221</v>
      </c>
      <c r="G69" s="25">
        <v>0</v>
      </c>
    </row>
    <row r="70" spans="1:7" x14ac:dyDescent="0.3">
      <c r="A70" s="25" t="s">
        <v>8219</v>
      </c>
      <c r="B70" s="25">
        <v>36</v>
      </c>
      <c r="F70" s="25" t="s">
        <v>8221</v>
      </c>
      <c r="G70" s="25">
        <v>0</v>
      </c>
    </row>
    <row r="71" spans="1:7" x14ac:dyDescent="0.3">
      <c r="A71" s="25" t="s">
        <v>8219</v>
      </c>
      <c r="B71" s="25">
        <v>178</v>
      </c>
      <c r="F71" s="25" t="s">
        <v>8221</v>
      </c>
      <c r="G71" s="25">
        <v>0</v>
      </c>
    </row>
    <row r="72" spans="1:7" x14ac:dyDescent="0.3">
      <c r="A72" s="25" t="s">
        <v>8219</v>
      </c>
      <c r="B72" s="25">
        <v>17</v>
      </c>
      <c r="F72" s="25" t="s">
        <v>8221</v>
      </c>
      <c r="G72" s="25">
        <v>2</v>
      </c>
    </row>
    <row r="73" spans="1:7" x14ac:dyDescent="0.3">
      <c r="A73" s="25" t="s">
        <v>8219</v>
      </c>
      <c r="B73" s="25">
        <v>32</v>
      </c>
      <c r="F73" s="25" t="s">
        <v>8221</v>
      </c>
      <c r="G73" s="25">
        <v>0</v>
      </c>
    </row>
    <row r="74" spans="1:7" x14ac:dyDescent="0.3">
      <c r="A74" s="25" t="s">
        <v>8219</v>
      </c>
      <c r="B74" s="25">
        <v>41</v>
      </c>
      <c r="F74" s="25" t="s">
        <v>8221</v>
      </c>
      <c r="G74" s="25">
        <v>7</v>
      </c>
    </row>
    <row r="75" spans="1:7" x14ac:dyDescent="0.3">
      <c r="A75" s="25" t="s">
        <v>8219</v>
      </c>
      <c r="B75" s="25">
        <v>18</v>
      </c>
      <c r="F75" s="25" t="s">
        <v>8221</v>
      </c>
      <c r="G75" s="25">
        <v>0</v>
      </c>
    </row>
    <row r="76" spans="1:7" x14ac:dyDescent="0.3">
      <c r="A76" s="25" t="s">
        <v>8219</v>
      </c>
      <c r="B76" s="25">
        <v>29</v>
      </c>
      <c r="F76" s="25" t="s">
        <v>8221</v>
      </c>
      <c r="G76" s="25">
        <v>5</v>
      </c>
    </row>
    <row r="77" spans="1:7" x14ac:dyDescent="0.3">
      <c r="A77" s="25" t="s">
        <v>8219</v>
      </c>
      <c r="B77" s="25">
        <v>47</v>
      </c>
      <c r="F77" s="25" t="s">
        <v>8221</v>
      </c>
      <c r="G77" s="25">
        <v>0</v>
      </c>
    </row>
    <row r="78" spans="1:7" x14ac:dyDescent="0.3">
      <c r="A78" s="25" t="s">
        <v>8219</v>
      </c>
      <c r="B78" s="25">
        <v>15</v>
      </c>
      <c r="F78" s="25" t="s">
        <v>8221</v>
      </c>
      <c r="G78" s="25">
        <v>0</v>
      </c>
    </row>
    <row r="79" spans="1:7" x14ac:dyDescent="0.3">
      <c r="A79" s="25" t="s">
        <v>8219</v>
      </c>
      <c r="B79" s="25">
        <v>26</v>
      </c>
      <c r="F79" s="25" t="s">
        <v>8221</v>
      </c>
      <c r="G79" s="25">
        <v>1</v>
      </c>
    </row>
    <row r="80" spans="1:7" x14ac:dyDescent="0.3">
      <c r="A80" s="25" t="s">
        <v>8219</v>
      </c>
      <c r="B80" s="25">
        <v>35</v>
      </c>
      <c r="F80" s="25" t="s">
        <v>8221</v>
      </c>
      <c r="G80" s="25">
        <v>0</v>
      </c>
    </row>
    <row r="81" spans="1:7" x14ac:dyDescent="0.3">
      <c r="A81" s="25" t="s">
        <v>8219</v>
      </c>
      <c r="B81" s="25">
        <v>41</v>
      </c>
      <c r="F81" s="25" t="s">
        <v>8221</v>
      </c>
      <c r="G81" s="25">
        <v>5</v>
      </c>
    </row>
    <row r="82" spans="1:7" x14ac:dyDescent="0.3">
      <c r="A82" s="25" t="s">
        <v>8219</v>
      </c>
      <c r="B82" s="25">
        <v>47</v>
      </c>
      <c r="F82" s="25" t="s">
        <v>8221</v>
      </c>
      <c r="G82" s="25">
        <v>3</v>
      </c>
    </row>
    <row r="83" spans="1:7" x14ac:dyDescent="0.3">
      <c r="A83" s="25" t="s">
        <v>8219</v>
      </c>
      <c r="B83" s="25">
        <v>28</v>
      </c>
      <c r="F83" s="25" t="s">
        <v>8221</v>
      </c>
      <c r="G83" s="25">
        <v>6</v>
      </c>
    </row>
    <row r="84" spans="1:7" x14ac:dyDescent="0.3">
      <c r="A84" s="25" t="s">
        <v>8219</v>
      </c>
      <c r="B84" s="25">
        <v>100</v>
      </c>
      <c r="F84" s="25" t="s">
        <v>8221</v>
      </c>
      <c r="G84" s="25">
        <v>12</v>
      </c>
    </row>
    <row r="85" spans="1:7" x14ac:dyDescent="0.3">
      <c r="A85" s="25" t="s">
        <v>8219</v>
      </c>
      <c r="B85" s="25">
        <v>13</v>
      </c>
      <c r="F85" s="25" t="s">
        <v>8221</v>
      </c>
      <c r="G85" s="25">
        <v>13</v>
      </c>
    </row>
    <row r="86" spans="1:7" x14ac:dyDescent="0.3">
      <c r="A86" s="25" t="s">
        <v>8219</v>
      </c>
      <c r="B86" s="25">
        <v>7</v>
      </c>
      <c r="F86" s="25" t="s">
        <v>8221</v>
      </c>
      <c r="G86" s="25">
        <v>5</v>
      </c>
    </row>
    <row r="87" spans="1:7" x14ac:dyDescent="0.3">
      <c r="A87" s="25" t="s">
        <v>8219</v>
      </c>
      <c r="B87" s="25">
        <v>21</v>
      </c>
      <c r="F87" s="25" t="s">
        <v>8221</v>
      </c>
      <c r="G87" s="25">
        <v>2</v>
      </c>
    </row>
    <row r="88" spans="1:7" x14ac:dyDescent="0.3">
      <c r="A88" s="25" t="s">
        <v>8219</v>
      </c>
      <c r="B88" s="25">
        <v>17</v>
      </c>
      <c r="F88" s="25" t="s">
        <v>8221</v>
      </c>
      <c r="G88" s="25">
        <v>8</v>
      </c>
    </row>
    <row r="89" spans="1:7" x14ac:dyDescent="0.3">
      <c r="A89" s="25" t="s">
        <v>8219</v>
      </c>
      <c r="B89" s="25">
        <v>25</v>
      </c>
      <c r="F89" s="25" t="s">
        <v>8221</v>
      </c>
      <c r="G89" s="25">
        <v>0</v>
      </c>
    </row>
    <row r="90" spans="1:7" x14ac:dyDescent="0.3">
      <c r="A90" s="25" t="s">
        <v>8219</v>
      </c>
      <c r="B90" s="25">
        <v>60</v>
      </c>
      <c r="F90" s="25" t="s">
        <v>8221</v>
      </c>
      <c r="G90" s="25">
        <v>13</v>
      </c>
    </row>
    <row r="91" spans="1:7" x14ac:dyDescent="0.3">
      <c r="A91" s="25" t="s">
        <v>8219</v>
      </c>
      <c r="B91" s="25">
        <v>56</v>
      </c>
      <c r="F91" s="25" t="s">
        <v>8221</v>
      </c>
      <c r="G91" s="25">
        <v>0</v>
      </c>
    </row>
    <row r="92" spans="1:7" x14ac:dyDescent="0.3">
      <c r="A92" s="25" t="s">
        <v>8219</v>
      </c>
      <c r="B92" s="25">
        <v>16</v>
      </c>
      <c r="F92" s="25" t="s">
        <v>8221</v>
      </c>
      <c r="G92" s="25">
        <v>5</v>
      </c>
    </row>
    <row r="93" spans="1:7" x14ac:dyDescent="0.3">
      <c r="A93" s="25" t="s">
        <v>8219</v>
      </c>
      <c r="B93" s="25">
        <v>46</v>
      </c>
      <c r="F93" s="25" t="s">
        <v>8221</v>
      </c>
      <c r="G93" s="25">
        <v>8</v>
      </c>
    </row>
    <row r="94" spans="1:7" x14ac:dyDescent="0.3">
      <c r="A94" s="25" t="s">
        <v>8219</v>
      </c>
      <c r="B94" s="25">
        <v>43</v>
      </c>
      <c r="F94" s="25" t="s">
        <v>8221</v>
      </c>
      <c r="G94" s="25">
        <v>8</v>
      </c>
    </row>
    <row r="95" spans="1:7" x14ac:dyDescent="0.3">
      <c r="A95" s="25" t="s">
        <v>8219</v>
      </c>
      <c r="B95" s="25">
        <v>15</v>
      </c>
      <c r="F95" s="25" t="s">
        <v>8221</v>
      </c>
      <c r="G95" s="25">
        <v>0</v>
      </c>
    </row>
    <row r="96" spans="1:7" x14ac:dyDescent="0.3">
      <c r="A96" s="25" t="s">
        <v>8219</v>
      </c>
      <c r="B96" s="25">
        <v>12</v>
      </c>
      <c r="F96" s="25" t="s">
        <v>8221</v>
      </c>
      <c r="G96" s="25">
        <v>2</v>
      </c>
    </row>
    <row r="97" spans="1:7" x14ac:dyDescent="0.3">
      <c r="A97" s="25" t="s">
        <v>8219</v>
      </c>
      <c r="B97" s="25">
        <v>21</v>
      </c>
      <c r="F97" s="25" t="s">
        <v>8221</v>
      </c>
      <c r="G97" s="25">
        <v>3</v>
      </c>
    </row>
    <row r="98" spans="1:7" x14ac:dyDescent="0.3">
      <c r="A98" s="25" t="s">
        <v>8219</v>
      </c>
      <c r="B98" s="25">
        <v>34</v>
      </c>
      <c r="F98" s="25" t="s">
        <v>8221</v>
      </c>
      <c r="G98" s="25">
        <v>0</v>
      </c>
    </row>
    <row r="99" spans="1:7" x14ac:dyDescent="0.3">
      <c r="A99" s="25" t="s">
        <v>8219</v>
      </c>
      <c r="B99" s="25">
        <v>8</v>
      </c>
      <c r="F99" s="25" t="s">
        <v>8221</v>
      </c>
      <c r="G99" s="25">
        <v>0</v>
      </c>
    </row>
    <row r="100" spans="1:7" x14ac:dyDescent="0.3">
      <c r="A100" s="25" t="s">
        <v>8219</v>
      </c>
      <c r="B100" s="25">
        <v>60</v>
      </c>
      <c r="F100" s="25" t="s">
        <v>8221</v>
      </c>
      <c r="G100" s="25">
        <v>11</v>
      </c>
    </row>
    <row r="101" spans="1:7" x14ac:dyDescent="0.3">
      <c r="A101" s="25" t="s">
        <v>8219</v>
      </c>
      <c r="B101" s="25">
        <v>39</v>
      </c>
      <c r="F101" s="25" t="s">
        <v>8221</v>
      </c>
      <c r="G101" s="25">
        <v>0</v>
      </c>
    </row>
    <row r="102" spans="1:7" x14ac:dyDescent="0.3">
      <c r="A102" s="25" t="s">
        <v>8219</v>
      </c>
      <c r="B102" s="25">
        <v>26</v>
      </c>
      <c r="F102" s="25" t="s">
        <v>8221</v>
      </c>
      <c r="G102" s="25">
        <v>1</v>
      </c>
    </row>
    <row r="103" spans="1:7" x14ac:dyDescent="0.3">
      <c r="A103" s="25" t="s">
        <v>8219</v>
      </c>
      <c r="B103" s="25">
        <v>35</v>
      </c>
      <c r="F103" s="25" t="s">
        <v>8221</v>
      </c>
      <c r="G103" s="25">
        <v>0</v>
      </c>
    </row>
    <row r="104" spans="1:7" x14ac:dyDescent="0.3">
      <c r="A104" s="25" t="s">
        <v>8219</v>
      </c>
      <c r="B104" s="25">
        <v>65</v>
      </c>
      <c r="F104" s="25" t="s">
        <v>8221</v>
      </c>
      <c r="G104" s="25">
        <v>17</v>
      </c>
    </row>
    <row r="105" spans="1:7" x14ac:dyDescent="0.3">
      <c r="A105" s="25" t="s">
        <v>8219</v>
      </c>
      <c r="B105" s="25">
        <v>49</v>
      </c>
      <c r="F105" s="25" t="s">
        <v>8221</v>
      </c>
      <c r="G105" s="25">
        <v>2</v>
      </c>
    </row>
    <row r="106" spans="1:7" x14ac:dyDescent="0.3">
      <c r="A106" s="25" t="s">
        <v>8219</v>
      </c>
      <c r="B106" s="25">
        <v>10</v>
      </c>
      <c r="F106" s="25" t="s">
        <v>8221</v>
      </c>
      <c r="G106" s="25">
        <v>1</v>
      </c>
    </row>
    <row r="107" spans="1:7" x14ac:dyDescent="0.3">
      <c r="A107" s="25" t="s">
        <v>8219</v>
      </c>
      <c r="B107" s="25">
        <v>60</v>
      </c>
      <c r="F107" s="25" t="s">
        <v>8221</v>
      </c>
      <c r="G107" s="25">
        <v>2</v>
      </c>
    </row>
    <row r="108" spans="1:7" x14ac:dyDescent="0.3">
      <c r="A108" s="25" t="s">
        <v>8219</v>
      </c>
      <c r="B108" s="25">
        <v>27</v>
      </c>
      <c r="F108" s="25" t="s">
        <v>8221</v>
      </c>
      <c r="G108" s="25">
        <v>16</v>
      </c>
    </row>
    <row r="109" spans="1:7" x14ac:dyDescent="0.3">
      <c r="A109" s="25" t="s">
        <v>8219</v>
      </c>
      <c r="B109" s="25">
        <v>69</v>
      </c>
      <c r="F109" s="25" t="s">
        <v>8221</v>
      </c>
      <c r="G109" s="25">
        <v>1</v>
      </c>
    </row>
    <row r="110" spans="1:7" x14ac:dyDescent="0.3">
      <c r="A110" s="25" t="s">
        <v>8219</v>
      </c>
      <c r="B110" s="25">
        <v>47</v>
      </c>
      <c r="F110" s="25" t="s">
        <v>8221</v>
      </c>
      <c r="G110" s="25">
        <v>4</v>
      </c>
    </row>
    <row r="111" spans="1:7" x14ac:dyDescent="0.3">
      <c r="A111" s="25" t="s">
        <v>8219</v>
      </c>
      <c r="B111" s="25">
        <v>47</v>
      </c>
      <c r="F111" s="25" t="s">
        <v>8221</v>
      </c>
      <c r="G111" s="25">
        <v>5</v>
      </c>
    </row>
    <row r="112" spans="1:7" x14ac:dyDescent="0.3">
      <c r="A112" s="25" t="s">
        <v>8219</v>
      </c>
      <c r="B112" s="25">
        <v>26</v>
      </c>
      <c r="F112" s="25" t="s">
        <v>8221</v>
      </c>
      <c r="G112" s="25">
        <v>7</v>
      </c>
    </row>
    <row r="113" spans="1:7" x14ac:dyDescent="0.3">
      <c r="A113" s="25" t="s">
        <v>8219</v>
      </c>
      <c r="B113" s="25">
        <v>53</v>
      </c>
      <c r="F113" s="25" t="s">
        <v>8221</v>
      </c>
      <c r="G113" s="25">
        <v>0</v>
      </c>
    </row>
    <row r="114" spans="1:7" x14ac:dyDescent="0.3">
      <c r="A114" s="25" t="s">
        <v>8219</v>
      </c>
      <c r="B114" s="25">
        <v>81</v>
      </c>
      <c r="F114" s="25" t="s">
        <v>8221</v>
      </c>
      <c r="G114" s="25">
        <v>12</v>
      </c>
    </row>
    <row r="115" spans="1:7" x14ac:dyDescent="0.3">
      <c r="A115" s="25" t="s">
        <v>8219</v>
      </c>
      <c r="B115" s="25">
        <v>78</v>
      </c>
      <c r="F115" s="25" t="s">
        <v>8221</v>
      </c>
      <c r="G115" s="25">
        <v>2</v>
      </c>
    </row>
    <row r="116" spans="1:7" x14ac:dyDescent="0.3">
      <c r="A116" s="25" t="s">
        <v>8219</v>
      </c>
      <c r="B116" s="25">
        <v>35</v>
      </c>
      <c r="F116" s="25" t="s">
        <v>8221</v>
      </c>
      <c r="G116" s="25">
        <v>5</v>
      </c>
    </row>
    <row r="117" spans="1:7" x14ac:dyDescent="0.3">
      <c r="A117" s="25" t="s">
        <v>8219</v>
      </c>
      <c r="B117" s="25">
        <v>22</v>
      </c>
      <c r="F117" s="25" t="s">
        <v>8221</v>
      </c>
      <c r="G117" s="25">
        <v>2</v>
      </c>
    </row>
    <row r="118" spans="1:7" x14ac:dyDescent="0.3">
      <c r="A118" s="25" t="s">
        <v>8219</v>
      </c>
      <c r="B118" s="25">
        <v>57</v>
      </c>
      <c r="F118" s="25" t="s">
        <v>8221</v>
      </c>
      <c r="G118" s="25">
        <v>3</v>
      </c>
    </row>
    <row r="119" spans="1:7" x14ac:dyDescent="0.3">
      <c r="A119" s="25" t="s">
        <v>8219</v>
      </c>
      <c r="B119" s="25">
        <v>27</v>
      </c>
      <c r="F119" s="25" t="s">
        <v>8221</v>
      </c>
      <c r="G119" s="25">
        <v>0</v>
      </c>
    </row>
    <row r="120" spans="1:7" x14ac:dyDescent="0.3">
      <c r="A120" s="25" t="s">
        <v>8219</v>
      </c>
      <c r="B120" s="25">
        <v>39</v>
      </c>
      <c r="F120" s="25" t="s">
        <v>8221</v>
      </c>
      <c r="G120" s="25">
        <v>49</v>
      </c>
    </row>
    <row r="121" spans="1:7" x14ac:dyDescent="0.3">
      <c r="A121" s="25" t="s">
        <v>8219</v>
      </c>
      <c r="B121" s="25">
        <v>37</v>
      </c>
      <c r="F121" s="25" t="s">
        <v>8221</v>
      </c>
      <c r="G121" s="25">
        <v>1</v>
      </c>
    </row>
    <row r="122" spans="1:7" x14ac:dyDescent="0.3">
      <c r="A122" s="25" t="s">
        <v>8219</v>
      </c>
      <c r="B122" s="25">
        <v>137</v>
      </c>
      <c r="F122" s="25" t="s">
        <v>8221</v>
      </c>
      <c r="G122" s="25">
        <v>2</v>
      </c>
    </row>
    <row r="123" spans="1:7" x14ac:dyDescent="0.3">
      <c r="A123" s="25" t="s">
        <v>8219</v>
      </c>
      <c r="B123" s="25">
        <v>376</v>
      </c>
      <c r="F123" s="25" t="s">
        <v>8221</v>
      </c>
      <c r="G123" s="25">
        <v>0</v>
      </c>
    </row>
    <row r="124" spans="1:7" x14ac:dyDescent="0.3">
      <c r="A124" s="25" t="s">
        <v>8219</v>
      </c>
      <c r="B124" s="25">
        <v>202</v>
      </c>
      <c r="F124" s="25" t="s">
        <v>8221</v>
      </c>
      <c r="G124" s="25">
        <v>0</v>
      </c>
    </row>
    <row r="125" spans="1:7" x14ac:dyDescent="0.3">
      <c r="A125" s="25" t="s">
        <v>8219</v>
      </c>
      <c r="B125" s="25">
        <v>328</v>
      </c>
      <c r="F125" s="25" t="s">
        <v>8221</v>
      </c>
      <c r="G125" s="25">
        <v>11</v>
      </c>
    </row>
    <row r="126" spans="1:7" x14ac:dyDescent="0.3">
      <c r="A126" s="25" t="s">
        <v>8219</v>
      </c>
      <c r="B126" s="25">
        <v>84</v>
      </c>
      <c r="F126" s="25" t="s">
        <v>8221</v>
      </c>
      <c r="G126" s="25">
        <v>1</v>
      </c>
    </row>
    <row r="127" spans="1:7" x14ac:dyDescent="0.3">
      <c r="A127" s="25" t="s">
        <v>8219</v>
      </c>
      <c r="B127" s="25">
        <v>96</v>
      </c>
      <c r="F127" s="25" t="s">
        <v>8221</v>
      </c>
      <c r="G127" s="25">
        <v>8</v>
      </c>
    </row>
    <row r="128" spans="1:7" x14ac:dyDescent="0.3">
      <c r="A128" s="25" t="s">
        <v>8219</v>
      </c>
      <c r="B128" s="25">
        <v>223</v>
      </c>
      <c r="F128" s="25" t="s">
        <v>8221</v>
      </c>
      <c r="G128" s="25">
        <v>5</v>
      </c>
    </row>
    <row r="129" spans="1:7" x14ac:dyDescent="0.3">
      <c r="A129" s="25" t="s">
        <v>8219</v>
      </c>
      <c r="B129" s="25">
        <v>62</v>
      </c>
      <c r="F129" s="25" t="s">
        <v>8221</v>
      </c>
      <c r="G129" s="25">
        <v>39</v>
      </c>
    </row>
    <row r="130" spans="1:7" x14ac:dyDescent="0.3">
      <c r="A130" s="25" t="s">
        <v>8219</v>
      </c>
      <c r="B130" s="25">
        <v>146</v>
      </c>
      <c r="F130" s="25" t="s">
        <v>8221</v>
      </c>
      <c r="G130" s="25">
        <v>0</v>
      </c>
    </row>
    <row r="131" spans="1:7" x14ac:dyDescent="0.3">
      <c r="A131" s="25" t="s">
        <v>8219</v>
      </c>
      <c r="B131" s="25">
        <v>235</v>
      </c>
      <c r="F131" s="25" t="s">
        <v>8221</v>
      </c>
      <c r="G131" s="25">
        <v>0</v>
      </c>
    </row>
    <row r="132" spans="1:7" x14ac:dyDescent="0.3">
      <c r="A132" s="25" t="s">
        <v>8219</v>
      </c>
      <c r="B132" s="25">
        <v>437</v>
      </c>
      <c r="F132" s="25" t="s">
        <v>8221</v>
      </c>
      <c r="G132" s="25">
        <v>2</v>
      </c>
    </row>
    <row r="133" spans="1:7" x14ac:dyDescent="0.3">
      <c r="A133" s="25" t="s">
        <v>8219</v>
      </c>
      <c r="B133" s="25">
        <v>77</v>
      </c>
      <c r="F133" s="25" t="s">
        <v>8221</v>
      </c>
      <c r="G133" s="25">
        <v>170</v>
      </c>
    </row>
    <row r="134" spans="1:7" x14ac:dyDescent="0.3">
      <c r="A134" s="25" t="s">
        <v>8219</v>
      </c>
      <c r="B134" s="25">
        <v>108</v>
      </c>
      <c r="F134" s="25" t="s">
        <v>8221</v>
      </c>
      <c r="G134" s="25">
        <v>5</v>
      </c>
    </row>
    <row r="135" spans="1:7" x14ac:dyDescent="0.3">
      <c r="A135" s="25" t="s">
        <v>8219</v>
      </c>
      <c r="B135" s="25">
        <v>7</v>
      </c>
      <c r="F135" s="25" t="s">
        <v>8221</v>
      </c>
      <c r="G135" s="25">
        <v>14</v>
      </c>
    </row>
    <row r="136" spans="1:7" x14ac:dyDescent="0.3">
      <c r="A136" s="25" t="s">
        <v>8219</v>
      </c>
      <c r="B136" s="25">
        <v>314</v>
      </c>
      <c r="F136" s="25" t="s">
        <v>8221</v>
      </c>
      <c r="G136" s="25">
        <v>1</v>
      </c>
    </row>
    <row r="137" spans="1:7" x14ac:dyDescent="0.3">
      <c r="A137" s="25" t="s">
        <v>8219</v>
      </c>
      <c r="B137" s="25">
        <v>188</v>
      </c>
      <c r="F137" s="25" t="s">
        <v>8221</v>
      </c>
      <c r="G137" s="25">
        <v>0</v>
      </c>
    </row>
    <row r="138" spans="1:7" x14ac:dyDescent="0.3">
      <c r="A138" s="25" t="s">
        <v>8219</v>
      </c>
      <c r="B138" s="25">
        <v>275</v>
      </c>
      <c r="F138" s="25" t="s">
        <v>8221</v>
      </c>
      <c r="G138" s="25">
        <v>124</v>
      </c>
    </row>
    <row r="139" spans="1:7" x14ac:dyDescent="0.3">
      <c r="A139" s="25" t="s">
        <v>8219</v>
      </c>
      <c r="B139" s="25">
        <v>560</v>
      </c>
      <c r="F139" s="25" t="s">
        <v>8221</v>
      </c>
      <c r="G139" s="25">
        <v>0</v>
      </c>
    </row>
    <row r="140" spans="1:7" x14ac:dyDescent="0.3">
      <c r="A140" s="25" t="s">
        <v>8219</v>
      </c>
      <c r="B140" s="25">
        <v>688</v>
      </c>
      <c r="F140" s="25" t="s">
        <v>8221</v>
      </c>
      <c r="G140" s="25">
        <v>0</v>
      </c>
    </row>
    <row r="141" spans="1:7" x14ac:dyDescent="0.3">
      <c r="A141" s="25" t="s">
        <v>8219</v>
      </c>
      <c r="B141" s="25">
        <v>942</v>
      </c>
      <c r="F141" s="25" t="s">
        <v>8221</v>
      </c>
      <c r="G141" s="25">
        <v>55</v>
      </c>
    </row>
    <row r="142" spans="1:7" x14ac:dyDescent="0.3">
      <c r="A142" s="25" t="s">
        <v>8219</v>
      </c>
      <c r="B142" s="25">
        <v>88</v>
      </c>
      <c r="F142" s="25" t="s">
        <v>8221</v>
      </c>
      <c r="G142" s="25">
        <v>140</v>
      </c>
    </row>
    <row r="143" spans="1:7" x14ac:dyDescent="0.3">
      <c r="A143" s="25" t="s">
        <v>8219</v>
      </c>
      <c r="B143" s="25">
        <v>220</v>
      </c>
      <c r="F143" s="25" t="s">
        <v>8221</v>
      </c>
      <c r="G143" s="25">
        <v>21</v>
      </c>
    </row>
    <row r="144" spans="1:7" x14ac:dyDescent="0.3">
      <c r="A144" s="25" t="s">
        <v>8219</v>
      </c>
      <c r="B144" s="25">
        <v>145</v>
      </c>
      <c r="F144" s="25" t="s">
        <v>8221</v>
      </c>
      <c r="G144" s="25">
        <v>1</v>
      </c>
    </row>
    <row r="145" spans="1:7" x14ac:dyDescent="0.3">
      <c r="A145" s="25" t="s">
        <v>8219</v>
      </c>
      <c r="B145" s="25">
        <v>963</v>
      </c>
      <c r="F145" s="25" t="s">
        <v>8221</v>
      </c>
      <c r="G145" s="25">
        <v>147</v>
      </c>
    </row>
    <row r="146" spans="1:7" x14ac:dyDescent="0.3">
      <c r="A146" s="25" t="s">
        <v>8219</v>
      </c>
      <c r="B146" s="25">
        <v>91</v>
      </c>
      <c r="F146" s="25" t="s">
        <v>8221</v>
      </c>
      <c r="G146" s="25">
        <v>11</v>
      </c>
    </row>
    <row r="147" spans="1:7" x14ac:dyDescent="0.3">
      <c r="A147" s="25" t="s">
        <v>8219</v>
      </c>
      <c r="B147" s="25">
        <v>58</v>
      </c>
      <c r="F147" s="25" t="s">
        <v>8221</v>
      </c>
      <c r="G147" s="25">
        <v>125</v>
      </c>
    </row>
    <row r="148" spans="1:7" x14ac:dyDescent="0.3">
      <c r="A148" s="25" t="s">
        <v>8219</v>
      </c>
      <c r="B148" s="25">
        <v>36</v>
      </c>
      <c r="F148" s="25" t="s">
        <v>8221</v>
      </c>
      <c r="G148" s="25">
        <v>1</v>
      </c>
    </row>
    <row r="149" spans="1:7" x14ac:dyDescent="0.3">
      <c r="A149" s="25" t="s">
        <v>8219</v>
      </c>
      <c r="B149" s="25">
        <v>165</v>
      </c>
      <c r="F149" s="25" t="s">
        <v>8221</v>
      </c>
      <c r="G149" s="25">
        <v>0</v>
      </c>
    </row>
    <row r="150" spans="1:7" x14ac:dyDescent="0.3">
      <c r="A150" s="25" t="s">
        <v>8219</v>
      </c>
      <c r="B150" s="25">
        <v>111</v>
      </c>
      <c r="F150" s="25" t="s">
        <v>8221</v>
      </c>
      <c r="G150" s="25">
        <v>0</v>
      </c>
    </row>
    <row r="151" spans="1:7" x14ac:dyDescent="0.3">
      <c r="A151" s="25" t="s">
        <v>8219</v>
      </c>
      <c r="B151" s="25">
        <v>1596</v>
      </c>
      <c r="F151" s="25" t="s">
        <v>8221</v>
      </c>
      <c r="G151" s="25">
        <v>3</v>
      </c>
    </row>
    <row r="152" spans="1:7" x14ac:dyDescent="0.3">
      <c r="A152" s="25" t="s">
        <v>8219</v>
      </c>
      <c r="B152" s="25">
        <v>61</v>
      </c>
      <c r="F152" s="25" t="s">
        <v>8221</v>
      </c>
      <c r="G152" s="25">
        <v>0</v>
      </c>
    </row>
    <row r="153" spans="1:7" x14ac:dyDescent="0.3">
      <c r="A153" s="25" t="s">
        <v>8219</v>
      </c>
      <c r="B153" s="25">
        <v>287</v>
      </c>
      <c r="F153" s="25" t="s">
        <v>8221</v>
      </c>
      <c r="G153" s="25">
        <v>0</v>
      </c>
    </row>
    <row r="154" spans="1:7" x14ac:dyDescent="0.3">
      <c r="A154" s="25" t="s">
        <v>8219</v>
      </c>
      <c r="B154" s="25">
        <v>65</v>
      </c>
      <c r="F154" s="25" t="s">
        <v>8221</v>
      </c>
      <c r="G154" s="25">
        <v>0</v>
      </c>
    </row>
    <row r="155" spans="1:7" x14ac:dyDescent="0.3">
      <c r="A155" s="25" t="s">
        <v>8219</v>
      </c>
      <c r="B155" s="25">
        <v>118</v>
      </c>
      <c r="F155" s="25" t="s">
        <v>8221</v>
      </c>
      <c r="G155" s="25">
        <v>0</v>
      </c>
    </row>
    <row r="156" spans="1:7" x14ac:dyDescent="0.3">
      <c r="A156" s="25" t="s">
        <v>8219</v>
      </c>
      <c r="B156" s="25">
        <v>113</v>
      </c>
      <c r="F156" s="25" t="s">
        <v>8221</v>
      </c>
      <c r="G156" s="25">
        <v>3</v>
      </c>
    </row>
    <row r="157" spans="1:7" x14ac:dyDescent="0.3">
      <c r="A157" s="25" t="s">
        <v>8219</v>
      </c>
      <c r="B157" s="25">
        <v>332</v>
      </c>
      <c r="F157" s="25" t="s">
        <v>8221</v>
      </c>
      <c r="G157" s="25">
        <v>0</v>
      </c>
    </row>
    <row r="158" spans="1:7" x14ac:dyDescent="0.3">
      <c r="A158" s="25" t="s">
        <v>8219</v>
      </c>
      <c r="B158" s="25">
        <v>62</v>
      </c>
      <c r="F158" s="25" t="s">
        <v>8221</v>
      </c>
      <c r="G158" s="25">
        <v>1</v>
      </c>
    </row>
    <row r="159" spans="1:7" x14ac:dyDescent="0.3">
      <c r="A159" s="25" t="s">
        <v>8219</v>
      </c>
      <c r="B159" s="25">
        <v>951</v>
      </c>
      <c r="F159" s="25" t="s">
        <v>8221</v>
      </c>
      <c r="G159" s="25">
        <v>3</v>
      </c>
    </row>
    <row r="160" spans="1:7" x14ac:dyDescent="0.3">
      <c r="A160" s="25" t="s">
        <v>8219</v>
      </c>
      <c r="B160" s="25">
        <v>415</v>
      </c>
      <c r="F160" s="25" t="s">
        <v>8221</v>
      </c>
      <c r="G160" s="25">
        <v>22</v>
      </c>
    </row>
    <row r="161" spans="1:7" x14ac:dyDescent="0.3">
      <c r="A161" s="25" t="s">
        <v>8219</v>
      </c>
      <c r="B161" s="25">
        <v>305</v>
      </c>
      <c r="F161" s="25" t="s">
        <v>8221</v>
      </c>
      <c r="G161" s="25">
        <v>26</v>
      </c>
    </row>
    <row r="162" spans="1:7" x14ac:dyDescent="0.3">
      <c r="A162" s="25" t="s">
        <v>8219</v>
      </c>
      <c r="B162" s="25">
        <v>2139</v>
      </c>
      <c r="F162" s="25" t="s">
        <v>8221</v>
      </c>
      <c r="G162" s="25">
        <v>4</v>
      </c>
    </row>
    <row r="163" spans="1:7" x14ac:dyDescent="0.3">
      <c r="A163" s="25" t="s">
        <v>8219</v>
      </c>
      <c r="B163" s="25">
        <v>79</v>
      </c>
      <c r="F163" s="25" t="s">
        <v>8221</v>
      </c>
      <c r="G163" s="25">
        <v>0</v>
      </c>
    </row>
    <row r="164" spans="1:7" x14ac:dyDescent="0.3">
      <c r="A164" s="25" t="s">
        <v>8219</v>
      </c>
      <c r="B164" s="25">
        <v>179</v>
      </c>
      <c r="F164" s="25" t="s">
        <v>8221</v>
      </c>
      <c r="G164" s="25">
        <v>4</v>
      </c>
    </row>
    <row r="165" spans="1:7" x14ac:dyDescent="0.3">
      <c r="A165" s="25" t="s">
        <v>8219</v>
      </c>
      <c r="B165" s="25">
        <v>202</v>
      </c>
      <c r="F165" s="25" t="s">
        <v>8221</v>
      </c>
      <c r="G165" s="25">
        <v>9</v>
      </c>
    </row>
    <row r="166" spans="1:7" x14ac:dyDescent="0.3">
      <c r="A166" s="25" t="s">
        <v>8219</v>
      </c>
      <c r="B166" s="25">
        <v>760</v>
      </c>
      <c r="F166" s="25" t="s">
        <v>8221</v>
      </c>
      <c r="G166" s="25">
        <v>5</v>
      </c>
    </row>
    <row r="167" spans="1:7" x14ac:dyDescent="0.3">
      <c r="A167" s="25" t="s">
        <v>8219</v>
      </c>
      <c r="B167" s="25">
        <v>563</v>
      </c>
      <c r="F167" s="25" t="s">
        <v>8221</v>
      </c>
      <c r="G167" s="25">
        <v>14</v>
      </c>
    </row>
    <row r="168" spans="1:7" x14ac:dyDescent="0.3">
      <c r="A168" s="25" t="s">
        <v>8219</v>
      </c>
      <c r="B168" s="25">
        <v>135</v>
      </c>
      <c r="F168" s="25" t="s">
        <v>8221</v>
      </c>
      <c r="G168" s="25">
        <v>1</v>
      </c>
    </row>
    <row r="169" spans="1:7" x14ac:dyDescent="0.3">
      <c r="A169" s="25" t="s">
        <v>8219</v>
      </c>
      <c r="B169" s="25">
        <v>290</v>
      </c>
      <c r="F169" s="25" t="s">
        <v>8221</v>
      </c>
      <c r="G169" s="25">
        <v>10</v>
      </c>
    </row>
    <row r="170" spans="1:7" x14ac:dyDescent="0.3">
      <c r="A170" s="25" t="s">
        <v>8219</v>
      </c>
      <c r="B170" s="25">
        <v>447</v>
      </c>
      <c r="F170" s="25" t="s">
        <v>8221</v>
      </c>
      <c r="G170" s="25">
        <v>3</v>
      </c>
    </row>
    <row r="171" spans="1:7" x14ac:dyDescent="0.3">
      <c r="A171" s="25" t="s">
        <v>8219</v>
      </c>
      <c r="B171" s="25">
        <v>232</v>
      </c>
      <c r="F171" s="25" t="s">
        <v>8221</v>
      </c>
      <c r="G171" s="25">
        <v>1</v>
      </c>
    </row>
    <row r="172" spans="1:7" x14ac:dyDescent="0.3">
      <c r="A172" s="25" t="s">
        <v>8219</v>
      </c>
      <c r="B172" s="25">
        <v>168</v>
      </c>
      <c r="F172" s="25" t="s">
        <v>8221</v>
      </c>
      <c r="G172" s="25">
        <v>0</v>
      </c>
    </row>
    <row r="173" spans="1:7" x14ac:dyDescent="0.3">
      <c r="A173" s="25" t="s">
        <v>8219</v>
      </c>
      <c r="B173" s="25">
        <v>128</v>
      </c>
      <c r="F173" s="25" t="s">
        <v>8221</v>
      </c>
      <c r="G173" s="25">
        <v>5</v>
      </c>
    </row>
    <row r="174" spans="1:7" x14ac:dyDescent="0.3">
      <c r="A174" s="25" t="s">
        <v>8219</v>
      </c>
      <c r="B174" s="25">
        <v>493</v>
      </c>
      <c r="F174" s="25" t="s">
        <v>8221</v>
      </c>
      <c r="G174" s="25">
        <v>2</v>
      </c>
    </row>
    <row r="175" spans="1:7" x14ac:dyDescent="0.3">
      <c r="A175" s="25" t="s">
        <v>8219</v>
      </c>
      <c r="B175" s="25">
        <v>131</v>
      </c>
      <c r="F175" s="25" t="s">
        <v>8221</v>
      </c>
      <c r="G175" s="25">
        <v>68</v>
      </c>
    </row>
    <row r="176" spans="1:7" x14ac:dyDescent="0.3">
      <c r="A176" s="25" t="s">
        <v>8219</v>
      </c>
      <c r="B176" s="25">
        <v>50</v>
      </c>
      <c r="F176" s="25" t="s">
        <v>8221</v>
      </c>
      <c r="G176" s="25">
        <v>3</v>
      </c>
    </row>
    <row r="177" spans="1:7" x14ac:dyDescent="0.3">
      <c r="A177" s="25" t="s">
        <v>8219</v>
      </c>
      <c r="B177" s="25">
        <v>665</v>
      </c>
      <c r="F177" s="25" t="s">
        <v>8221</v>
      </c>
      <c r="G177" s="25">
        <v>34</v>
      </c>
    </row>
    <row r="178" spans="1:7" x14ac:dyDescent="0.3">
      <c r="A178" s="25" t="s">
        <v>8219</v>
      </c>
      <c r="B178" s="25">
        <v>129</v>
      </c>
      <c r="F178" s="25" t="s">
        <v>8221</v>
      </c>
      <c r="G178" s="25">
        <v>0</v>
      </c>
    </row>
    <row r="179" spans="1:7" x14ac:dyDescent="0.3">
      <c r="A179" s="25" t="s">
        <v>8219</v>
      </c>
      <c r="B179" s="25">
        <v>142</v>
      </c>
      <c r="F179" s="25" t="s">
        <v>8221</v>
      </c>
      <c r="G179" s="25">
        <v>3</v>
      </c>
    </row>
    <row r="180" spans="1:7" x14ac:dyDescent="0.3">
      <c r="A180" s="25" t="s">
        <v>8219</v>
      </c>
      <c r="B180" s="25">
        <v>2436</v>
      </c>
      <c r="F180" s="25" t="s">
        <v>8221</v>
      </c>
      <c r="G180" s="25">
        <v>0</v>
      </c>
    </row>
    <row r="181" spans="1:7" x14ac:dyDescent="0.3">
      <c r="A181" s="25" t="s">
        <v>8219</v>
      </c>
      <c r="B181" s="25">
        <v>244</v>
      </c>
      <c r="F181" s="25" t="s">
        <v>8221</v>
      </c>
      <c r="G181" s="25">
        <v>70</v>
      </c>
    </row>
    <row r="182" spans="1:7" x14ac:dyDescent="0.3">
      <c r="A182" s="25" t="s">
        <v>8219</v>
      </c>
      <c r="B182" s="25">
        <v>298</v>
      </c>
      <c r="F182" s="25" t="s">
        <v>8221</v>
      </c>
      <c r="G182" s="25">
        <v>1</v>
      </c>
    </row>
    <row r="183" spans="1:7" x14ac:dyDescent="0.3">
      <c r="A183" s="25" t="s">
        <v>8219</v>
      </c>
      <c r="B183" s="25">
        <v>251</v>
      </c>
      <c r="F183" s="25" t="s">
        <v>8221</v>
      </c>
      <c r="G183" s="25">
        <v>1</v>
      </c>
    </row>
    <row r="184" spans="1:7" x14ac:dyDescent="0.3">
      <c r="A184" s="25" t="s">
        <v>8219</v>
      </c>
      <c r="B184" s="25">
        <v>108</v>
      </c>
      <c r="F184" s="25" t="s">
        <v>8221</v>
      </c>
      <c r="G184" s="25">
        <v>1</v>
      </c>
    </row>
    <row r="185" spans="1:7" x14ac:dyDescent="0.3">
      <c r="A185" s="25" t="s">
        <v>8219</v>
      </c>
      <c r="B185" s="25">
        <v>82</v>
      </c>
      <c r="F185" s="25" t="s">
        <v>8221</v>
      </c>
      <c r="G185" s="25">
        <v>2</v>
      </c>
    </row>
    <row r="186" spans="1:7" x14ac:dyDescent="0.3">
      <c r="A186" s="25" t="s">
        <v>8219</v>
      </c>
      <c r="B186" s="25">
        <v>74</v>
      </c>
      <c r="F186" s="25" t="s">
        <v>8221</v>
      </c>
      <c r="G186" s="25">
        <v>2</v>
      </c>
    </row>
    <row r="187" spans="1:7" x14ac:dyDescent="0.3">
      <c r="A187" s="25" t="s">
        <v>8219</v>
      </c>
      <c r="B187" s="25">
        <v>189</v>
      </c>
      <c r="F187" s="25" t="s">
        <v>8221</v>
      </c>
      <c r="G187" s="25">
        <v>34</v>
      </c>
    </row>
    <row r="188" spans="1:7" x14ac:dyDescent="0.3">
      <c r="A188" s="25" t="s">
        <v>8219</v>
      </c>
      <c r="B188" s="25">
        <v>80</v>
      </c>
      <c r="F188" s="25" t="s">
        <v>8221</v>
      </c>
      <c r="G188" s="25">
        <v>2</v>
      </c>
    </row>
    <row r="189" spans="1:7" x14ac:dyDescent="0.3">
      <c r="A189" s="25" t="s">
        <v>8219</v>
      </c>
      <c r="B189" s="25">
        <v>576</v>
      </c>
      <c r="F189" s="25" t="s">
        <v>8221</v>
      </c>
      <c r="G189" s="25">
        <v>0</v>
      </c>
    </row>
    <row r="190" spans="1:7" x14ac:dyDescent="0.3">
      <c r="A190" s="25" t="s">
        <v>8219</v>
      </c>
      <c r="B190" s="25">
        <v>202</v>
      </c>
      <c r="F190" s="25" t="s">
        <v>8221</v>
      </c>
      <c r="G190" s="25">
        <v>1</v>
      </c>
    </row>
    <row r="191" spans="1:7" x14ac:dyDescent="0.3">
      <c r="A191" s="25" t="s">
        <v>8219</v>
      </c>
      <c r="B191" s="25">
        <v>238</v>
      </c>
      <c r="F191" s="25" t="s">
        <v>8221</v>
      </c>
      <c r="G191" s="25">
        <v>8</v>
      </c>
    </row>
    <row r="192" spans="1:7" x14ac:dyDescent="0.3">
      <c r="A192" s="25" t="s">
        <v>8219</v>
      </c>
      <c r="B192" s="25">
        <v>36</v>
      </c>
      <c r="F192" s="25" t="s">
        <v>8221</v>
      </c>
      <c r="G192" s="25">
        <v>4</v>
      </c>
    </row>
    <row r="193" spans="1:7" x14ac:dyDescent="0.3">
      <c r="A193" s="25" t="s">
        <v>8219</v>
      </c>
      <c r="B193" s="25">
        <v>150</v>
      </c>
      <c r="F193" s="25" t="s">
        <v>8221</v>
      </c>
      <c r="G193" s="25">
        <v>28</v>
      </c>
    </row>
    <row r="194" spans="1:7" x14ac:dyDescent="0.3">
      <c r="A194" s="25" t="s">
        <v>8219</v>
      </c>
      <c r="B194" s="25">
        <v>146</v>
      </c>
      <c r="F194" s="25" t="s">
        <v>8221</v>
      </c>
      <c r="G194" s="25">
        <v>0</v>
      </c>
    </row>
    <row r="195" spans="1:7" x14ac:dyDescent="0.3">
      <c r="A195" s="25" t="s">
        <v>8219</v>
      </c>
      <c r="B195" s="25">
        <v>222</v>
      </c>
      <c r="F195" s="25" t="s">
        <v>8221</v>
      </c>
      <c r="G195" s="25">
        <v>6</v>
      </c>
    </row>
    <row r="196" spans="1:7" x14ac:dyDescent="0.3">
      <c r="A196" s="25" t="s">
        <v>8219</v>
      </c>
      <c r="B196" s="25">
        <v>120</v>
      </c>
      <c r="F196" s="25" t="s">
        <v>8221</v>
      </c>
      <c r="G196" s="25">
        <v>22</v>
      </c>
    </row>
    <row r="197" spans="1:7" x14ac:dyDescent="0.3">
      <c r="A197" s="25" t="s">
        <v>8219</v>
      </c>
      <c r="B197" s="25">
        <v>126</v>
      </c>
      <c r="F197" s="25" t="s">
        <v>8221</v>
      </c>
      <c r="G197" s="25">
        <v>0</v>
      </c>
    </row>
    <row r="198" spans="1:7" x14ac:dyDescent="0.3">
      <c r="A198" s="25" t="s">
        <v>8219</v>
      </c>
      <c r="B198" s="25">
        <v>158</v>
      </c>
      <c r="F198" s="25" t="s">
        <v>8221</v>
      </c>
      <c r="G198" s="25">
        <v>1</v>
      </c>
    </row>
    <row r="199" spans="1:7" x14ac:dyDescent="0.3">
      <c r="A199" s="25" t="s">
        <v>8219</v>
      </c>
      <c r="B199" s="25">
        <v>316</v>
      </c>
      <c r="F199" s="25" t="s">
        <v>8221</v>
      </c>
      <c r="G199" s="25">
        <v>20</v>
      </c>
    </row>
    <row r="200" spans="1:7" x14ac:dyDescent="0.3">
      <c r="A200" s="25" t="s">
        <v>8219</v>
      </c>
      <c r="B200" s="25">
        <v>284</v>
      </c>
      <c r="F200" s="25" t="s">
        <v>8221</v>
      </c>
      <c r="G200" s="25">
        <v>0</v>
      </c>
    </row>
    <row r="201" spans="1:7" x14ac:dyDescent="0.3">
      <c r="A201" s="25" t="s">
        <v>8219</v>
      </c>
      <c r="B201" s="25">
        <v>51</v>
      </c>
      <c r="F201" s="25" t="s">
        <v>8221</v>
      </c>
      <c r="G201" s="25">
        <v>1</v>
      </c>
    </row>
    <row r="202" spans="1:7" x14ac:dyDescent="0.3">
      <c r="A202" s="25" t="s">
        <v>8219</v>
      </c>
      <c r="B202" s="25">
        <v>158</v>
      </c>
      <c r="F202" s="25" t="s">
        <v>8221</v>
      </c>
      <c r="G202" s="25">
        <v>3</v>
      </c>
    </row>
    <row r="203" spans="1:7" x14ac:dyDescent="0.3">
      <c r="A203" s="25" t="s">
        <v>8219</v>
      </c>
      <c r="B203" s="25">
        <v>337</v>
      </c>
      <c r="F203" s="25" t="s">
        <v>8221</v>
      </c>
      <c r="G203" s="25">
        <v>2</v>
      </c>
    </row>
    <row r="204" spans="1:7" x14ac:dyDescent="0.3">
      <c r="A204" s="25" t="s">
        <v>8219</v>
      </c>
      <c r="B204" s="25">
        <v>186</v>
      </c>
      <c r="F204" s="25" t="s">
        <v>8221</v>
      </c>
      <c r="G204" s="25">
        <v>0</v>
      </c>
    </row>
    <row r="205" spans="1:7" x14ac:dyDescent="0.3">
      <c r="A205" s="25" t="s">
        <v>8219</v>
      </c>
      <c r="B205" s="25">
        <v>58</v>
      </c>
      <c r="F205" s="25" t="s">
        <v>8221</v>
      </c>
      <c r="G205" s="25">
        <v>2</v>
      </c>
    </row>
    <row r="206" spans="1:7" x14ac:dyDescent="0.3">
      <c r="A206" s="25" t="s">
        <v>8219</v>
      </c>
      <c r="B206" s="25">
        <v>82</v>
      </c>
      <c r="F206" s="25" t="s">
        <v>8221</v>
      </c>
      <c r="G206" s="25">
        <v>1</v>
      </c>
    </row>
    <row r="207" spans="1:7" x14ac:dyDescent="0.3">
      <c r="A207" s="25" t="s">
        <v>8219</v>
      </c>
      <c r="B207" s="25">
        <v>736</v>
      </c>
      <c r="F207" s="25" t="s">
        <v>8221</v>
      </c>
      <c r="G207" s="25">
        <v>0</v>
      </c>
    </row>
    <row r="208" spans="1:7" x14ac:dyDescent="0.3">
      <c r="A208" s="25" t="s">
        <v>8219</v>
      </c>
      <c r="B208" s="25">
        <v>1151</v>
      </c>
      <c r="F208" s="25" t="s">
        <v>8221</v>
      </c>
      <c r="G208" s="25">
        <v>1</v>
      </c>
    </row>
    <row r="209" spans="1:7" x14ac:dyDescent="0.3">
      <c r="A209" s="25" t="s">
        <v>8219</v>
      </c>
      <c r="B209" s="25">
        <v>34</v>
      </c>
      <c r="F209" s="25" t="s">
        <v>8221</v>
      </c>
      <c r="G209" s="25">
        <v>0</v>
      </c>
    </row>
    <row r="210" spans="1:7" x14ac:dyDescent="0.3">
      <c r="A210" s="25" t="s">
        <v>8219</v>
      </c>
      <c r="B210" s="25">
        <v>498</v>
      </c>
      <c r="F210" s="25" t="s">
        <v>8221</v>
      </c>
      <c r="G210" s="25">
        <v>5</v>
      </c>
    </row>
    <row r="211" spans="1:7" x14ac:dyDescent="0.3">
      <c r="A211" s="25" t="s">
        <v>8219</v>
      </c>
      <c r="B211" s="25">
        <v>167</v>
      </c>
      <c r="F211" s="25" t="s">
        <v>8221</v>
      </c>
      <c r="G211" s="25">
        <v>1</v>
      </c>
    </row>
    <row r="212" spans="1:7" x14ac:dyDescent="0.3">
      <c r="A212" s="25" t="s">
        <v>8219</v>
      </c>
      <c r="B212" s="25">
        <v>340</v>
      </c>
      <c r="F212" s="25" t="s">
        <v>8221</v>
      </c>
      <c r="G212" s="25">
        <v>1</v>
      </c>
    </row>
    <row r="213" spans="1:7" x14ac:dyDescent="0.3">
      <c r="A213" s="25" t="s">
        <v>8219</v>
      </c>
      <c r="B213" s="25">
        <v>438</v>
      </c>
      <c r="F213" s="25" t="s">
        <v>8221</v>
      </c>
      <c r="G213" s="25">
        <v>2</v>
      </c>
    </row>
    <row r="214" spans="1:7" x14ac:dyDescent="0.3">
      <c r="A214" s="25" t="s">
        <v>8219</v>
      </c>
      <c r="B214" s="25">
        <v>555</v>
      </c>
      <c r="F214" s="25" t="s">
        <v>8221</v>
      </c>
      <c r="G214" s="25">
        <v>0</v>
      </c>
    </row>
    <row r="215" spans="1:7" x14ac:dyDescent="0.3">
      <c r="A215" s="25" t="s">
        <v>8219</v>
      </c>
      <c r="B215" s="25">
        <v>266</v>
      </c>
      <c r="F215" s="25" t="s">
        <v>8221</v>
      </c>
      <c r="G215" s="25">
        <v>9</v>
      </c>
    </row>
    <row r="216" spans="1:7" x14ac:dyDescent="0.3">
      <c r="A216" s="25" t="s">
        <v>8219</v>
      </c>
      <c r="B216" s="25">
        <v>69</v>
      </c>
      <c r="F216" s="25" t="s">
        <v>8221</v>
      </c>
      <c r="G216" s="25">
        <v>4</v>
      </c>
    </row>
    <row r="217" spans="1:7" x14ac:dyDescent="0.3">
      <c r="A217" s="25" t="s">
        <v>8219</v>
      </c>
      <c r="B217" s="25">
        <v>80</v>
      </c>
      <c r="F217" s="25" t="s">
        <v>8221</v>
      </c>
      <c r="G217" s="25">
        <v>4</v>
      </c>
    </row>
    <row r="218" spans="1:7" x14ac:dyDescent="0.3">
      <c r="A218" s="25" t="s">
        <v>8219</v>
      </c>
      <c r="B218" s="25">
        <v>493</v>
      </c>
      <c r="F218" s="25" t="s">
        <v>8221</v>
      </c>
      <c r="G218" s="25">
        <v>1</v>
      </c>
    </row>
    <row r="219" spans="1:7" x14ac:dyDescent="0.3">
      <c r="A219" s="25" t="s">
        <v>8219</v>
      </c>
      <c r="B219" s="25">
        <v>31</v>
      </c>
      <c r="F219" s="25" t="s">
        <v>8221</v>
      </c>
      <c r="G219" s="25">
        <v>1</v>
      </c>
    </row>
    <row r="220" spans="1:7" x14ac:dyDescent="0.3">
      <c r="A220" s="25" t="s">
        <v>8219</v>
      </c>
      <c r="B220" s="25">
        <v>236</v>
      </c>
      <c r="F220" s="25" t="s">
        <v>8221</v>
      </c>
      <c r="G220" s="25">
        <v>7</v>
      </c>
    </row>
    <row r="221" spans="1:7" x14ac:dyDescent="0.3">
      <c r="A221" s="25" t="s">
        <v>8219</v>
      </c>
      <c r="B221" s="25">
        <v>89</v>
      </c>
      <c r="F221" s="25" t="s">
        <v>8221</v>
      </c>
      <c r="G221" s="25">
        <v>5</v>
      </c>
    </row>
    <row r="222" spans="1:7" x14ac:dyDescent="0.3">
      <c r="A222" s="25" t="s">
        <v>8219</v>
      </c>
      <c r="B222" s="25">
        <v>299</v>
      </c>
      <c r="F222" s="25" t="s">
        <v>8221</v>
      </c>
      <c r="G222" s="25">
        <v>1</v>
      </c>
    </row>
    <row r="223" spans="1:7" x14ac:dyDescent="0.3">
      <c r="A223" s="25" t="s">
        <v>8219</v>
      </c>
      <c r="B223" s="25">
        <v>55</v>
      </c>
      <c r="F223" s="25" t="s">
        <v>8221</v>
      </c>
      <c r="G223" s="25">
        <v>0</v>
      </c>
    </row>
    <row r="224" spans="1:7" x14ac:dyDescent="0.3">
      <c r="A224" s="25" t="s">
        <v>8219</v>
      </c>
      <c r="B224" s="25">
        <v>325</v>
      </c>
      <c r="F224" s="25" t="s">
        <v>8221</v>
      </c>
      <c r="G224" s="25">
        <v>0</v>
      </c>
    </row>
    <row r="225" spans="1:7" x14ac:dyDescent="0.3">
      <c r="A225" s="25" t="s">
        <v>8219</v>
      </c>
      <c r="B225" s="25">
        <v>524</v>
      </c>
      <c r="F225" s="25" t="s">
        <v>8221</v>
      </c>
      <c r="G225" s="25">
        <v>1</v>
      </c>
    </row>
    <row r="226" spans="1:7" x14ac:dyDescent="0.3">
      <c r="A226" s="25" t="s">
        <v>8219</v>
      </c>
      <c r="B226" s="25">
        <v>285</v>
      </c>
      <c r="F226" s="25" t="s">
        <v>8221</v>
      </c>
      <c r="G226" s="25">
        <v>2</v>
      </c>
    </row>
    <row r="227" spans="1:7" x14ac:dyDescent="0.3">
      <c r="A227" s="25" t="s">
        <v>8219</v>
      </c>
      <c r="B227" s="25">
        <v>179</v>
      </c>
      <c r="F227" s="25" t="s">
        <v>8221</v>
      </c>
      <c r="G227" s="25">
        <v>0</v>
      </c>
    </row>
    <row r="228" spans="1:7" x14ac:dyDescent="0.3">
      <c r="A228" s="25" t="s">
        <v>8219</v>
      </c>
      <c r="B228" s="25">
        <v>188</v>
      </c>
      <c r="F228" s="25" t="s">
        <v>8221</v>
      </c>
      <c r="G228" s="25">
        <v>4</v>
      </c>
    </row>
    <row r="229" spans="1:7" x14ac:dyDescent="0.3">
      <c r="A229" s="25" t="s">
        <v>8219</v>
      </c>
      <c r="B229" s="25">
        <v>379</v>
      </c>
      <c r="F229" s="25" t="s">
        <v>8221</v>
      </c>
      <c r="G229" s="25">
        <v>7</v>
      </c>
    </row>
    <row r="230" spans="1:7" x14ac:dyDescent="0.3">
      <c r="A230" s="25" t="s">
        <v>8219</v>
      </c>
      <c r="B230" s="25">
        <v>119</v>
      </c>
      <c r="F230" s="25" t="s">
        <v>8221</v>
      </c>
      <c r="G230" s="25">
        <v>2</v>
      </c>
    </row>
    <row r="231" spans="1:7" x14ac:dyDescent="0.3">
      <c r="A231" s="25" t="s">
        <v>8219</v>
      </c>
      <c r="B231" s="25">
        <v>167</v>
      </c>
      <c r="F231" s="25" t="s">
        <v>8221</v>
      </c>
      <c r="G231" s="25">
        <v>1</v>
      </c>
    </row>
    <row r="232" spans="1:7" x14ac:dyDescent="0.3">
      <c r="A232" s="25" t="s">
        <v>8219</v>
      </c>
      <c r="B232" s="25">
        <v>221</v>
      </c>
      <c r="F232" s="25" t="s">
        <v>8221</v>
      </c>
      <c r="G232" s="25">
        <v>9</v>
      </c>
    </row>
    <row r="233" spans="1:7" x14ac:dyDescent="0.3">
      <c r="A233" s="25" t="s">
        <v>8219</v>
      </c>
      <c r="B233" s="25">
        <v>964</v>
      </c>
      <c r="F233" s="25" t="s">
        <v>8221</v>
      </c>
      <c r="G233" s="25">
        <v>2</v>
      </c>
    </row>
    <row r="234" spans="1:7" x14ac:dyDescent="0.3">
      <c r="A234" s="25" t="s">
        <v>8219</v>
      </c>
      <c r="B234" s="25">
        <v>286</v>
      </c>
      <c r="F234" s="25" t="s">
        <v>8221</v>
      </c>
      <c r="G234" s="25">
        <v>1</v>
      </c>
    </row>
    <row r="235" spans="1:7" x14ac:dyDescent="0.3">
      <c r="A235" s="25" t="s">
        <v>8219</v>
      </c>
      <c r="B235" s="25">
        <v>613</v>
      </c>
      <c r="F235" s="25" t="s">
        <v>8221</v>
      </c>
      <c r="G235" s="25">
        <v>7</v>
      </c>
    </row>
    <row r="236" spans="1:7" x14ac:dyDescent="0.3">
      <c r="A236" s="25" t="s">
        <v>8219</v>
      </c>
      <c r="B236" s="25">
        <v>29</v>
      </c>
      <c r="F236" s="25" t="s">
        <v>8221</v>
      </c>
      <c r="G236" s="25">
        <v>2</v>
      </c>
    </row>
    <row r="237" spans="1:7" x14ac:dyDescent="0.3">
      <c r="A237" s="25" t="s">
        <v>8219</v>
      </c>
      <c r="B237" s="25">
        <v>165</v>
      </c>
      <c r="F237" s="25" t="s">
        <v>8221</v>
      </c>
      <c r="G237" s="25">
        <v>8</v>
      </c>
    </row>
    <row r="238" spans="1:7" x14ac:dyDescent="0.3">
      <c r="A238" s="25" t="s">
        <v>8219</v>
      </c>
      <c r="B238" s="25">
        <v>97</v>
      </c>
      <c r="F238" s="25" t="s">
        <v>8221</v>
      </c>
      <c r="G238" s="25">
        <v>2</v>
      </c>
    </row>
    <row r="239" spans="1:7" x14ac:dyDescent="0.3">
      <c r="A239" s="25" t="s">
        <v>8219</v>
      </c>
      <c r="B239" s="25">
        <v>303</v>
      </c>
      <c r="F239" s="25" t="s">
        <v>8221</v>
      </c>
      <c r="G239" s="25">
        <v>2</v>
      </c>
    </row>
    <row r="240" spans="1:7" x14ac:dyDescent="0.3">
      <c r="A240" s="25" t="s">
        <v>8219</v>
      </c>
      <c r="B240" s="25">
        <v>267</v>
      </c>
      <c r="F240" s="25" t="s">
        <v>8221</v>
      </c>
      <c r="G240" s="25">
        <v>7</v>
      </c>
    </row>
    <row r="241" spans="1:7" x14ac:dyDescent="0.3">
      <c r="A241" s="25" t="s">
        <v>8219</v>
      </c>
      <c r="B241" s="25">
        <v>302</v>
      </c>
      <c r="F241" s="25" t="s">
        <v>8221</v>
      </c>
      <c r="G241" s="25">
        <v>2</v>
      </c>
    </row>
    <row r="242" spans="1:7" x14ac:dyDescent="0.3">
      <c r="A242" s="25" t="s">
        <v>8219</v>
      </c>
      <c r="B242" s="25">
        <v>87</v>
      </c>
      <c r="F242" s="25" t="s">
        <v>8221</v>
      </c>
      <c r="G242" s="25">
        <v>18</v>
      </c>
    </row>
    <row r="243" spans="1:7" x14ac:dyDescent="0.3">
      <c r="A243" s="25" t="s">
        <v>8219</v>
      </c>
      <c r="B243" s="25">
        <v>354</v>
      </c>
      <c r="F243" s="25" t="s">
        <v>8221</v>
      </c>
      <c r="G243" s="25">
        <v>9</v>
      </c>
    </row>
    <row r="244" spans="1:7" x14ac:dyDescent="0.3">
      <c r="A244" s="25" t="s">
        <v>8219</v>
      </c>
      <c r="B244" s="25">
        <v>86</v>
      </c>
      <c r="F244" s="25" t="s">
        <v>8221</v>
      </c>
      <c r="G244" s="25">
        <v>4</v>
      </c>
    </row>
    <row r="245" spans="1:7" x14ac:dyDescent="0.3">
      <c r="A245" s="25" t="s">
        <v>8219</v>
      </c>
      <c r="B245" s="25">
        <v>26</v>
      </c>
      <c r="F245" s="25" t="s">
        <v>8221</v>
      </c>
      <c r="G245" s="25">
        <v>7</v>
      </c>
    </row>
    <row r="246" spans="1:7" x14ac:dyDescent="0.3">
      <c r="A246" s="25" t="s">
        <v>8219</v>
      </c>
      <c r="B246" s="25">
        <v>113</v>
      </c>
      <c r="F246" s="25" t="s">
        <v>8221</v>
      </c>
      <c r="G246" s="25">
        <v>29</v>
      </c>
    </row>
    <row r="247" spans="1:7" x14ac:dyDescent="0.3">
      <c r="A247" s="25" t="s">
        <v>8219</v>
      </c>
      <c r="B247" s="25">
        <v>65</v>
      </c>
      <c r="F247" s="25" t="s">
        <v>8221</v>
      </c>
      <c r="G247" s="25">
        <v>12</v>
      </c>
    </row>
    <row r="248" spans="1:7" x14ac:dyDescent="0.3">
      <c r="A248" s="25" t="s">
        <v>8219</v>
      </c>
      <c r="B248" s="25">
        <v>134</v>
      </c>
      <c r="F248" s="25" t="s">
        <v>8221</v>
      </c>
      <c r="G248" s="25">
        <v>4</v>
      </c>
    </row>
    <row r="249" spans="1:7" x14ac:dyDescent="0.3">
      <c r="A249" s="25" t="s">
        <v>8219</v>
      </c>
      <c r="B249" s="25">
        <v>119</v>
      </c>
      <c r="F249" s="25" t="s">
        <v>8221</v>
      </c>
      <c r="G249" s="25">
        <v>28</v>
      </c>
    </row>
    <row r="250" spans="1:7" x14ac:dyDescent="0.3">
      <c r="A250" s="25" t="s">
        <v>8219</v>
      </c>
      <c r="B250" s="25">
        <v>159</v>
      </c>
      <c r="F250" s="25" t="s">
        <v>8221</v>
      </c>
      <c r="G250" s="25">
        <v>25</v>
      </c>
    </row>
    <row r="251" spans="1:7" x14ac:dyDescent="0.3">
      <c r="A251" s="25" t="s">
        <v>8219</v>
      </c>
      <c r="B251" s="25">
        <v>167</v>
      </c>
      <c r="F251" s="25" t="s">
        <v>8221</v>
      </c>
      <c r="G251" s="25">
        <v>28</v>
      </c>
    </row>
    <row r="252" spans="1:7" x14ac:dyDescent="0.3">
      <c r="A252" s="25" t="s">
        <v>8219</v>
      </c>
      <c r="B252" s="25">
        <v>43</v>
      </c>
      <c r="F252" s="25" t="s">
        <v>8221</v>
      </c>
      <c r="G252" s="25">
        <v>310</v>
      </c>
    </row>
    <row r="253" spans="1:7" x14ac:dyDescent="0.3">
      <c r="A253" s="25" t="s">
        <v>8219</v>
      </c>
      <c r="B253" s="25">
        <v>1062</v>
      </c>
      <c r="F253" s="25" t="s">
        <v>8221</v>
      </c>
      <c r="G253" s="25">
        <v>15</v>
      </c>
    </row>
    <row r="254" spans="1:7" x14ac:dyDescent="0.3">
      <c r="A254" s="25" t="s">
        <v>8219</v>
      </c>
      <c r="B254" s="25">
        <v>9</v>
      </c>
      <c r="F254" s="25" t="s">
        <v>8221</v>
      </c>
      <c r="G254" s="25">
        <v>215</v>
      </c>
    </row>
    <row r="255" spans="1:7" x14ac:dyDescent="0.3">
      <c r="A255" s="25" t="s">
        <v>8219</v>
      </c>
      <c r="B255" s="25">
        <v>89</v>
      </c>
      <c r="F255" s="25" t="s">
        <v>8221</v>
      </c>
      <c r="G255" s="25">
        <v>3</v>
      </c>
    </row>
    <row r="256" spans="1:7" x14ac:dyDescent="0.3">
      <c r="A256" s="25" t="s">
        <v>8219</v>
      </c>
      <c r="B256" s="25">
        <v>174</v>
      </c>
      <c r="F256" s="25" t="s">
        <v>8221</v>
      </c>
      <c r="G256" s="25">
        <v>2</v>
      </c>
    </row>
    <row r="257" spans="1:7" x14ac:dyDescent="0.3">
      <c r="A257" s="25" t="s">
        <v>8219</v>
      </c>
      <c r="B257" s="25">
        <v>14</v>
      </c>
      <c r="F257" s="25" t="s">
        <v>8221</v>
      </c>
      <c r="G257" s="25">
        <v>26</v>
      </c>
    </row>
    <row r="258" spans="1:7" x14ac:dyDescent="0.3">
      <c r="A258" s="25" t="s">
        <v>8219</v>
      </c>
      <c r="B258" s="25">
        <v>48</v>
      </c>
      <c r="F258" s="25" t="s">
        <v>8221</v>
      </c>
      <c r="G258" s="25">
        <v>24</v>
      </c>
    </row>
    <row r="259" spans="1:7" x14ac:dyDescent="0.3">
      <c r="A259" s="25" t="s">
        <v>8219</v>
      </c>
      <c r="B259" s="25">
        <v>133</v>
      </c>
      <c r="F259" s="25" t="s">
        <v>8221</v>
      </c>
      <c r="G259" s="25">
        <v>96</v>
      </c>
    </row>
    <row r="260" spans="1:7" x14ac:dyDescent="0.3">
      <c r="A260" s="25" t="s">
        <v>8219</v>
      </c>
      <c r="B260" s="25">
        <v>83</v>
      </c>
      <c r="F260" s="25" t="s">
        <v>8221</v>
      </c>
      <c r="G260" s="25">
        <v>17</v>
      </c>
    </row>
    <row r="261" spans="1:7" x14ac:dyDescent="0.3">
      <c r="A261" s="25" t="s">
        <v>8219</v>
      </c>
      <c r="B261" s="25">
        <v>149</v>
      </c>
      <c r="F261" s="25" t="s">
        <v>8221</v>
      </c>
      <c r="G261" s="25">
        <v>94</v>
      </c>
    </row>
    <row r="262" spans="1:7" x14ac:dyDescent="0.3">
      <c r="A262" s="25" t="s">
        <v>8219</v>
      </c>
      <c r="B262" s="25">
        <v>49</v>
      </c>
      <c r="F262" s="25" t="s">
        <v>8221</v>
      </c>
      <c r="G262" s="25">
        <v>129</v>
      </c>
    </row>
    <row r="263" spans="1:7" x14ac:dyDescent="0.3">
      <c r="A263" s="25" t="s">
        <v>8219</v>
      </c>
      <c r="B263" s="25">
        <v>251</v>
      </c>
      <c r="F263" s="25" t="s">
        <v>8221</v>
      </c>
      <c r="G263" s="25">
        <v>1</v>
      </c>
    </row>
    <row r="264" spans="1:7" x14ac:dyDescent="0.3">
      <c r="A264" s="25" t="s">
        <v>8219</v>
      </c>
      <c r="B264" s="25">
        <v>22</v>
      </c>
      <c r="F264" s="25" t="s">
        <v>8221</v>
      </c>
      <c r="G264" s="25">
        <v>4</v>
      </c>
    </row>
    <row r="265" spans="1:7" x14ac:dyDescent="0.3">
      <c r="A265" s="25" t="s">
        <v>8219</v>
      </c>
      <c r="B265" s="25">
        <v>48</v>
      </c>
      <c r="F265" s="25" t="s">
        <v>8221</v>
      </c>
      <c r="G265" s="25">
        <v>3</v>
      </c>
    </row>
    <row r="266" spans="1:7" x14ac:dyDescent="0.3">
      <c r="A266" s="25" t="s">
        <v>8219</v>
      </c>
      <c r="B266" s="25">
        <v>383</v>
      </c>
      <c r="F266" s="25" t="s">
        <v>8221</v>
      </c>
      <c r="G266" s="25">
        <v>135</v>
      </c>
    </row>
    <row r="267" spans="1:7" x14ac:dyDescent="0.3">
      <c r="A267" s="25" t="s">
        <v>8219</v>
      </c>
      <c r="B267" s="25">
        <v>237</v>
      </c>
      <c r="F267" s="25" t="s">
        <v>8221</v>
      </c>
      <c r="G267" s="25">
        <v>10</v>
      </c>
    </row>
    <row r="268" spans="1:7" x14ac:dyDescent="0.3">
      <c r="A268" s="25" t="s">
        <v>8219</v>
      </c>
      <c r="B268" s="25">
        <v>13</v>
      </c>
      <c r="F268" s="25" t="s">
        <v>8221</v>
      </c>
      <c r="G268" s="25">
        <v>0</v>
      </c>
    </row>
    <row r="269" spans="1:7" x14ac:dyDescent="0.3">
      <c r="A269" s="25" t="s">
        <v>8219</v>
      </c>
      <c r="B269" s="25">
        <v>562</v>
      </c>
      <c r="F269" s="25" t="s">
        <v>8221</v>
      </c>
      <c r="G269" s="25">
        <v>6</v>
      </c>
    </row>
    <row r="270" spans="1:7" x14ac:dyDescent="0.3">
      <c r="A270" s="25" t="s">
        <v>8219</v>
      </c>
      <c r="B270" s="25">
        <v>71</v>
      </c>
      <c r="F270" s="25" t="s">
        <v>8221</v>
      </c>
      <c r="G270" s="25">
        <v>36</v>
      </c>
    </row>
    <row r="271" spans="1:7" x14ac:dyDescent="0.3">
      <c r="A271" s="25" t="s">
        <v>8219</v>
      </c>
      <c r="B271" s="25">
        <v>1510</v>
      </c>
      <c r="F271" s="25" t="s">
        <v>8221</v>
      </c>
      <c r="G271" s="25">
        <v>336</v>
      </c>
    </row>
    <row r="272" spans="1:7" x14ac:dyDescent="0.3">
      <c r="A272" s="25" t="s">
        <v>8219</v>
      </c>
      <c r="B272" s="25">
        <v>14</v>
      </c>
      <c r="F272" s="25" t="s">
        <v>8221</v>
      </c>
      <c r="G272" s="25">
        <v>34</v>
      </c>
    </row>
    <row r="273" spans="1:7" x14ac:dyDescent="0.3">
      <c r="A273" s="25" t="s">
        <v>8219</v>
      </c>
      <c r="B273" s="25">
        <v>193</v>
      </c>
      <c r="F273" s="25" t="s">
        <v>8221</v>
      </c>
      <c r="G273" s="25">
        <v>10</v>
      </c>
    </row>
    <row r="274" spans="1:7" x14ac:dyDescent="0.3">
      <c r="A274" s="25" t="s">
        <v>8219</v>
      </c>
      <c r="B274" s="25">
        <v>206</v>
      </c>
      <c r="F274" s="25" t="s">
        <v>8221</v>
      </c>
      <c r="G274" s="25">
        <v>201</v>
      </c>
    </row>
    <row r="275" spans="1:7" x14ac:dyDescent="0.3">
      <c r="A275" s="25" t="s">
        <v>8219</v>
      </c>
      <c r="B275" s="25">
        <v>351</v>
      </c>
      <c r="F275" s="25" t="s">
        <v>8221</v>
      </c>
      <c r="G275" s="25">
        <v>296</v>
      </c>
    </row>
    <row r="276" spans="1:7" x14ac:dyDescent="0.3">
      <c r="A276" s="25" t="s">
        <v>8219</v>
      </c>
      <c r="B276" s="25">
        <v>50</v>
      </c>
      <c r="F276" s="25" t="s">
        <v>8221</v>
      </c>
      <c r="G276" s="25">
        <v>7</v>
      </c>
    </row>
    <row r="277" spans="1:7" x14ac:dyDescent="0.3">
      <c r="A277" s="25" t="s">
        <v>8219</v>
      </c>
      <c r="B277" s="25">
        <v>184</v>
      </c>
      <c r="F277" s="25" t="s">
        <v>8221</v>
      </c>
      <c r="G277" s="25">
        <v>7</v>
      </c>
    </row>
    <row r="278" spans="1:7" x14ac:dyDescent="0.3">
      <c r="A278" s="25" t="s">
        <v>8219</v>
      </c>
      <c r="B278" s="25">
        <v>196</v>
      </c>
      <c r="F278" s="25" t="s">
        <v>8221</v>
      </c>
      <c r="G278" s="25">
        <v>1</v>
      </c>
    </row>
    <row r="279" spans="1:7" x14ac:dyDescent="0.3">
      <c r="A279" s="25" t="s">
        <v>8219</v>
      </c>
      <c r="B279" s="25">
        <v>229</v>
      </c>
      <c r="F279" s="25" t="s">
        <v>8221</v>
      </c>
      <c r="G279" s="25">
        <v>114</v>
      </c>
    </row>
    <row r="280" spans="1:7" x14ac:dyDescent="0.3">
      <c r="A280" s="25" t="s">
        <v>8219</v>
      </c>
      <c r="B280" s="25">
        <v>67</v>
      </c>
      <c r="F280" s="25" t="s">
        <v>8221</v>
      </c>
      <c r="G280" s="25">
        <v>29</v>
      </c>
    </row>
    <row r="281" spans="1:7" x14ac:dyDescent="0.3">
      <c r="A281" s="25" t="s">
        <v>8219</v>
      </c>
      <c r="B281" s="25">
        <v>95</v>
      </c>
      <c r="F281" s="25" t="s">
        <v>8221</v>
      </c>
      <c r="G281" s="25">
        <v>890</v>
      </c>
    </row>
    <row r="282" spans="1:7" x14ac:dyDescent="0.3">
      <c r="A282" s="25" t="s">
        <v>8219</v>
      </c>
      <c r="B282" s="25">
        <v>62</v>
      </c>
      <c r="F282" s="25" t="s">
        <v>8221</v>
      </c>
      <c r="G282" s="25">
        <v>31</v>
      </c>
    </row>
    <row r="283" spans="1:7" x14ac:dyDescent="0.3">
      <c r="A283" s="25" t="s">
        <v>8219</v>
      </c>
      <c r="B283" s="25">
        <v>73</v>
      </c>
      <c r="F283" s="25" t="s">
        <v>8221</v>
      </c>
      <c r="G283" s="25">
        <v>21</v>
      </c>
    </row>
    <row r="284" spans="1:7" x14ac:dyDescent="0.3">
      <c r="A284" s="25" t="s">
        <v>8219</v>
      </c>
      <c r="B284" s="25">
        <v>43</v>
      </c>
      <c r="F284" s="25" t="s">
        <v>8221</v>
      </c>
      <c r="G284" s="25">
        <v>37</v>
      </c>
    </row>
    <row r="285" spans="1:7" x14ac:dyDescent="0.3">
      <c r="A285" s="25" t="s">
        <v>8219</v>
      </c>
      <c r="B285" s="25">
        <v>70</v>
      </c>
      <c r="F285" s="25" t="s">
        <v>8221</v>
      </c>
      <c r="G285" s="25">
        <v>7</v>
      </c>
    </row>
    <row r="286" spans="1:7" x14ac:dyDescent="0.3">
      <c r="A286" s="25" t="s">
        <v>8219</v>
      </c>
      <c r="B286" s="25">
        <v>271</v>
      </c>
      <c r="F286" s="25" t="s">
        <v>8221</v>
      </c>
      <c r="G286" s="25">
        <v>4</v>
      </c>
    </row>
    <row r="287" spans="1:7" x14ac:dyDescent="0.3">
      <c r="A287" s="25" t="s">
        <v>8219</v>
      </c>
      <c r="B287" s="25">
        <v>55</v>
      </c>
      <c r="F287" s="25" t="s">
        <v>8221</v>
      </c>
      <c r="G287" s="25">
        <v>5</v>
      </c>
    </row>
    <row r="288" spans="1:7" x14ac:dyDescent="0.3">
      <c r="A288" s="25" t="s">
        <v>8219</v>
      </c>
      <c r="B288" s="25">
        <v>35</v>
      </c>
      <c r="F288" s="25" t="s">
        <v>8221</v>
      </c>
      <c r="G288" s="25">
        <v>0</v>
      </c>
    </row>
    <row r="289" spans="1:7" x14ac:dyDescent="0.3">
      <c r="A289" s="25" t="s">
        <v>8219</v>
      </c>
      <c r="B289" s="25">
        <v>22</v>
      </c>
      <c r="F289" s="25" t="s">
        <v>8221</v>
      </c>
      <c r="G289" s="25">
        <v>456</v>
      </c>
    </row>
    <row r="290" spans="1:7" x14ac:dyDescent="0.3">
      <c r="A290" s="25" t="s">
        <v>8219</v>
      </c>
      <c r="B290" s="25">
        <v>38</v>
      </c>
      <c r="F290" s="25" t="s">
        <v>8221</v>
      </c>
      <c r="G290" s="25">
        <v>369</v>
      </c>
    </row>
    <row r="291" spans="1:7" x14ac:dyDescent="0.3">
      <c r="A291" s="25" t="s">
        <v>8219</v>
      </c>
      <c r="B291" s="25">
        <v>15</v>
      </c>
      <c r="F291" s="25" t="s">
        <v>8221</v>
      </c>
      <c r="G291" s="25">
        <v>2</v>
      </c>
    </row>
    <row r="292" spans="1:7" x14ac:dyDescent="0.3">
      <c r="A292" s="25" t="s">
        <v>8219</v>
      </c>
      <c r="B292" s="25">
        <v>7</v>
      </c>
      <c r="F292" s="25" t="s">
        <v>8221</v>
      </c>
      <c r="G292" s="25">
        <v>0</v>
      </c>
    </row>
    <row r="293" spans="1:7" x14ac:dyDescent="0.3">
      <c r="A293" s="25" t="s">
        <v>8219</v>
      </c>
      <c r="B293" s="25">
        <v>241</v>
      </c>
      <c r="F293" s="25" t="s">
        <v>8221</v>
      </c>
      <c r="G293" s="25">
        <v>338</v>
      </c>
    </row>
    <row r="294" spans="1:7" x14ac:dyDescent="0.3">
      <c r="A294" s="25" t="s">
        <v>8219</v>
      </c>
      <c r="B294" s="25">
        <v>55</v>
      </c>
      <c r="F294" s="25" t="s">
        <v>8221</v>
      </c>
      <c r="G294" s="25">
        <v>4</v>
      </c>
    </row>
    <row r="295" spans="1:7" x14ac:dyDescent="0.3">
      <c r="A295" s="25" t="s">
        <v>8219</v>
      </c>
      <c r="B295" s="25">
        <v>171</v>
      </c>
      <c r="F295" s="25" t="s">
        <v>8221</v>
      </c>
      <c r="G295" s="25">
        <v>1</v>
      </c>
    </row>
    <row r="296" spans="1:7" x14ac:dyDescent="0.3">
      <c r="A296" s="25" t="s">
        <v>8219</v>
      </c>
      <c r="B296" s="25">
        <v>208</v>
      </c>
      <c r="F296" s="25" t="s">
        <v>8221</v>
      </c>
      <c r="G296" s="25">
        <v>28</v>
      </c>
    </row>
    <row r="297" spans="1:7" x14ac:dyDescent="0.3">
      <c r="A297" s="25" t="s">
        <v>8219</v>
      </c>
      <c r="B297" s="25">
        <v>21</v>
      </c>
      <c r="F297" s="25" t="s">
        <v>8221</v>
      </c>
      <c r="G297" s="25">
        <v>12</v>
      </c>
    </row>
    <row r="298" spans="1:7" x14ac:dyDescent="0.3">
      <c r="A298" s="25" t="s">
        <v>8219</v>
      </c>
      <c r="B298" s="25">
        <v>25</v>
      </c>
      <c r="F298" s="25" t="s">
        <v>8221</v>
      </c>
      <c r="G298" s="25">
        <v>16</v>
      </c>
    </row>
    <row r="299" spans="1:7" x14ac:dyDescent="0.3">
      <c r="A299" s="25" t="s">
        <v>8219</v>
      </c>
      <c r="B299" s="25">
        <v>52</v>
      </c>
      <c r="F299" s="25" t="s">
        <v>8221</v>
      </c>
      <c r="G299" s="25">
        <v>4</v>
      </c>
    </row>
    <row r="300" spans="1:7" x14ac:dyDescent="0.3">
      <c r="A300" s="25" t="s">
        <v>8219</v>
      </c>
      <c r="B300" s="25">
        <v>104</v>
      </c>
      <c r="F300" s="25" t="s">
        <v>8221</v>
      </c>
      <c r="G300" s="25">
        <v>4</v>
      </c>
    </row>
    <row r="301" spans="1:7" x14ac:dyDescent="0.3">
      <c r="A301" s="25" t="s">
        <v>8219</v>
      </c>
      <c r="B301" s="25">
        <v>73</v>
      </c>
      <c r="F301" s="25" t="s">
        <v>8221</v>
      </c>
      <c r="G301" s="25">
        <v>10</v>
      </c>
    </row>
    <row r="302" spans="1:7" x14ac:dyDescent="0.3">
      <c r="A302" s="25" t="s">
        <v>8219</v>
      </c>
      <c r="B302" s="25">
        <v>34</v>
      </c>
      <c r="F302" s="25" t="s">
        <v>8221</v>
      </c>
      <c r="G302" s="25">
        <v>0</v>
      </c>
    </row>
    <row r="303" spans="1:7" x14ac:dyDescent="0.3">
      <c r="A303" s="25" t="s">
        <v>8219</v>
      </c>
      <c r="B303" s="25">
        <v>56</v>
      </c>
      <c r="F303" s="25" t="s">
        <v>8221</v>
      </c>
      <c r="G303" s="25">
        <v>6</v>
      </c>
    </row>
    <row r="304" spans="1:7" x14ac:dyDescent="0.3">
      <c r="A304" s="25" t="s">
        <v>8219</v>
      </c>
      <c r="B304" s="25">
        <v>31</v>
      </c>
      <c r="F304" s="25" t="s">
        <v>8221</v>
      </c>
      <c r="G304" s="25">
        <v>0</v>
      </c>
    </row>
    <row r="305" spans="1:7" x14ac:dyDescent="0.3">
      <c r="A305" s="25" t="s">
        <v>8219</v>
      </c>
      <c r="B305" s="25">
        <v>84</v>
      </c>
      <c r="F305" s="25" t="s">
        <v>8221</v>
      </c>
      <c r="G305" s="25">
        <v>1</v>
      </c>
    </row>
    <row r="306" spans="1:7" x14ac:dyDescent="0.3">
      <c r="A306" s="25" t="s">
        <v>8219</v>
      </c>
      <c r="B306" s="25">
        <v>130</v>
      </c>
      <c r="F306" s="25" t="s">
        <v>8221</v>
      </c>
      <c r="G306" s="25">
        <v>0</v>
      </c>
    </row>
    <row r="307" spans="1:7" x14ac:dyDescent="0.3">
      <c r="A307" s="25" t="s">
        <v>8219</v>
      </c>
      <c r="B307" s="25">
        <v>12</v>
      </c>
      <c r="F307" s="25" t="s">
        <v>8221</v>
      </c>
      <c r="G307" s="25">
        <v>44</v>
      </c>
    </row>
    <row r="308" spans="1:7" x14ac:dyDescent="0.3">
      <c r="A308" s="25" t="s">
        <v>8219</v>
      </c>
      <c r="B308" s="25">
        <v>23</v>
      </c>
      <c r="F308" s="25" t="s">
        <v>8221</v>
      </c>
      <c r="G308" s="25">
        <v>0</v>
      </c>
    </row>
    <row r="309" spans="1:7" x14ac:dyDescent="0.3">
      <c r="A309" s="25" t="s">
        <v>8219</v>
      </c>
      <c r="B309" s="25">
        <v>158</v>
      </c>
      <c r="F309" s="25" t="s">
        <v>8221</v>
      </c>
      <c r="G309" s="25">
        <v>3</v>
      </c>
    </row>
    <row r="310" spans="1:7" x14ac:dyDescent="0.3">
      <c r="A310" s="25" t="s">
        <v>8219</v>
      </c>
      <c r="B310" s="25">
        <v>30</v>
      </c>
      <c r="F310" s="25" t="s">
        <v>8221</v>
      </c>
      <c r="G310" s="25">
        <v>0</v>
      </c>
    </row>
    <row r="311" spans="1:7" x14ac:dyDescent="0.3">
      <c r="A311" s="25" t="s">
        <v>8219</v>
      </c>
      <c r="B311" s="25">
        <v>18</v>
      </c>
      <c r="F311" s="25" t="s">
        <v>8221</v>
      </c>
      <c r="G311" s="25">
        <v>52</v>
      </c>
    </row>
    <row r="312" spans="1:7" x14ac:dyDescent="0.3">
      <c r="A312" s="25" t="s">
        <v>8219</v>
      </c>
      <c r="B312" s="25">
        <v>29</v>
      </c>
      <c r="F312" s="25" t="s">
        <v>8221</v>
      </c>
      <c r="G312" s="25">
        <v>0</v>
      </c>
    </row>
    <row r="313" spans="1:7" x14ac:dyDescent="0.3">
      <c r="A313" s="25" t="s">
        <v>8219</v>
      </c>
      <c r="B313" s="25">
        <v>31</v>
      </c>
      <c r="F313" s="25" t="s">
        <v>8221</v>
      </c>
      <c r="G313" s="25">
        <v>1</v>
      </c>
    </row>
    <row r="314" spans="1:7" x14ac:dyDescent="0.3">
      <c r="A314" s="25" t="s">
        <v>8219</v>
      </c>
      <c r="B314" s="25">
        <v>173</v>
      </c>
      <c r="F314" s="25" t="s">
        <v>8221</v>
      </c>
      <c r="G314" s="25">
        <v>1</v>
      </c>
    </row>
    <row r="315" spans="1:7" x14ac:dyDescent="0.3">
      <c r="A315" s="25" t="s">
        <v>8219</v>
      </c>
      <c r="B315" s="25">
        <v>17</v>
      </c>
      <c r="F315" s="25" t="s">
        <v>8221</v>
      </c>
      <c r="G315" s="25">
        <v>2</v>
      </c>
    </row>
    <row r="316" spans="1:7" x14ac:dyDescent="0.3">
      <c r="A316" s="25" t="s">
        <v>8219</v>
      </c>
      <c r="B316" s="25">
        <v>48</v>
      </c>
      <c r="F316" s="25" t="s">
        <v>8221</v>
      </c>
      <c r="G316" s="25">
        <v>9</v>
      </c>
    </row>
    <row r="317" spans="1:7" x14ac:dyDescent="0.3">
      <c r="A317" s="25" t="s">
        <v>8219</v>
      </c>
      <c r="B317" s="25">
        <v>59</v>
      </c>
      <c r="F317" s="25" t="s">
        <v>8221</v>
      </c>
      <c r="G317" s="25">
        <v>5</v>
      </c>
    </row>
    <row r="318" spans="1:7" x14ac:dyDescent="0.3">
      <c r="A318" s="25" t="s">
        <v>8219</v>
      </c>
      <c r="B318" s="25">
        <v>39</v>
      </c>
      <c r="F318" s="25" t="s">
        <v>8221</v>
      </c>
      <c r="G318" s="25">
        <v>57</v>
      </c>
    </row>
    <row r="319" spans="1:7" x14ac:dyDescent="0.3">
      <c r="A319" s="25" t="s">
        <v>8219</v>
      </c>
      <c r="B319" s="25">
        <v>59</v>
      </c>
      <c r="F319" s="25" t="s">
        <v>8221</v>
      </c>
      <c r="G319" s="25">
        <v>3</v>
      </c>
    </row>
    <row r="320" spans="1:7" x14ac:dyDescent="0.3">
      <c r="A320" s="25" t="s">
        <v>8219</v>
      </c>
      <c r="B320" s="25">
        <v>60</v>
      </c>
      <c r="F320" s="25" t="s">
        <v>8221</v>
      </c>
      <c r="G320" s="25">
        <v>1</v>
      </c>
    </row>
    <row r="321" spans="1:7" x14ac:dyDescent="0.3">
      <c r="A321" s="25" t="s">
        <v>8219</v>
      </c>
      <c r="B321" s="25">
        <v>20</v>
      </c>
      <c r="F321" s="25" t="s">
        <v>8221</v>
      </c>
      <c r="G321" s="25">
        <v>6</v>
      </c>
    </row>
    <row r="322" spans="1:7" x14ac:dyDescent="0.3">
      <c r="A322" s="25" t="s">
        <v>8219</v>
      </c>
      <c r="B322" s="25">
        <v>2</v>
      </c>
      <c r="F322" s="25" t="s">
        <v>8221</v>
      </c>
      <c r="G322" s="25">
        <v>48</v>
      </c>
    </row>
    <row r="323" spans="1:7" x14ac:dyDescent="0.3">
      <c r="A323" s="25" t="s">
        <v>8219</v>
      </c>
      <c r="B323" s="25">
        <v>315</v>
      </c>
      <c r="F323" s="25" t="s">
        <v>8221</v>
      </c>
      <c r="G323" s="25">
        <v>2</v>
      </c>
    </row>
    <row r="324" spans="1:7" x14ac:dyDescent="0.3">
      <c r="A324" s="25" t="s">
        <v>8219</v>
      </c>
      <c r="B324" s="25">
        <v>2174</v>
      </c>
      <c r="F324" s="25" t="s">
        <v>8221</v>
      </c>
      <c r="G324" s="25">
        <v>4</v>
      </c>
    </row>
    <row r="325" spans="1:7" x14ac:dyDescent="0.3">
      <c r="A325" s="25" t="s">
        <v>8219</v>
      </c>
      <c r="B325" s="25">
        <v>152</v>
      </c>
      <c r="F325" s="25" t="s">
        <v>8221</v>
      </c>
      <c r="G325" s="25">
        <v>5</v>
      </c>
    </row>
    <row r="326" spans="1:7" x14ac:dyDescent="0.3">
      <c r="A326" s="25" t="s">
        <v>8219</v>
      </c>
      <c r="B326" s="25">
        <v>1021</v>
      </c>
      <c r="F326" s="25" t="s">
        <v>8221</v>
      </c>
      <c r="G326" s="25">
        <v>79</v>
      </c>
    </row>
    <row r="327" spans="1:7" x14ac:dyDescent="0.3">
      <c r="A327" s="25" t="s">
        <v>8219</v>
      </c>
      <c r="B327" s="25">
        <v>237</v>
      </c>
      <c r="F327" s="25" t="s">
        <v>8221</v>
      </c>
      <c r="G327" s="25">
        <v>2</v>
      </c>
    </row>
    <row r="328" spans="1:7" x14ac:dyDescent="0.3">
      <c r="A328" s="25" t="s">
        <v>8219</v>
      </c>
      <c r="B328" s="25">
        <v>27</v>
      </c>
      <c r="F328" s="25" t="s">
        <v>8221</v>
      </c>
      <c r="G328" s="25">
        <v>11</v>
      </c>
    </row>
    <row r="329" spans="1:7" x14ac:dyDescent="0.3">
      <c r="A329" s="25" t="s">
        <v>8219</v>
      </c>
      <c r="B329" s="25">
        <v>17</v>
      </c>
      <c r="F329" s="25" t="s">
        <v>8221</v>
      </c>
      <c r="G329" s="25">
        <v>11</v>
      </c>
    </row>
    <row r="330" spans="1:7" x14ac:dyDescent="0.3">
      <c r="A330" s="25" t="s">
        <v>8219</v>
      </c>
      <c r="B330" s="25">
        <v>27</v>
      </c>
      <c r="F330" s="25" t="s">
        <v>8221</v>
      </c>
      <c r="G330" s="25">
        <v>1</v>
      </c>
    </row>
    <row r="331" spans="1:7" x14ac:dyDescent="0.3">
      <c r="A331" s="25" t="s">
        <v>8219</v>
      </c>
      <c r="B331" s="25">
        <v>82</v>
      </c>
      <c r="F331" s="25" t="s">
        <v>8221</v>
      </c>
      <c r="G331" s="25">
        <v>3</v>
      </c>
    </row>
    <row r="332" spans="1:7" x14ac:dyDescent="0.3">
      <c r="A332" s="25" t="s">
        <v>8219</v>
      </c>
      <c r="B332" s="25">
        <v>48</v>
      </c>
      <c r="F332" s="25" t="s">
        <v>8221</v>
      </c>
      <c r="G332" s="25">
        <v>5</v>
      </c>
    </row>
    <row r="333" spans="1:7" x14ac:dyDescent="0.3">
      <c r="A333" s="25" t="s">
        <v>8219</v>
      </c>
      <c r="B333" s="25">
        <v>105</v>
      </c>
      <c r="F333" s="25" t="s">
        <v>8221</v>
      </c>
      <c r="G333" s="25">
        <v>12</v>
      </c>
    </row>
    <row r="334" spans="1:7" x14ac:dyDescent="0.3">
      <c r="A334" s="25" t="s">
        <v>8219</v>
      </c>
      <c r="B334" s="25">
        <v>28</v>
      </c>
      <c r="F334" s="25" t="s">
        <v>8221</v>
      </c>
      <c r="G334" s="25">
        <v>2</v>
      </c>
    </row>
    <row r="335" spans="1:7" x14ac:dyDescent="0.3">
      <c r="A335" s="25" t="s">
        <v>8219</v>
      </c>
      <c r="B335" s="25">
        <v>1107</v>
      </c>
      <c r="F335" s="25" t="s">
        <v>8221</v>
      </c>
      <c r="G335" s="25">
        <v>5</v>
      </c>
    </row>
    <row r="336" spans="1:7" x14ac:dyDescent="0.3">
      <c r="A336" s="25" t="s">
        <v>8219</v>
      </c>
      <c r="B336" s="25">
        <v>1013</v>
      </c>
      <c r="F336" s="25" t="s">
        <v>8221</v>
      </c>
      <c r="G336" s="25">
        <v>21</v>
      </c>
    </row>
    <row r="337" spans="1:7" x14ac:dyDescent="0.3">
      <c r="A337" s="25" t="s">
        <v>8219</v>
      </c>
      <c r="B337" s="25">
        <v>274</v>
      </c>
      <c r="F337" s="25" t="s">
        <v>8221</v>
      </c>
      <c r="G337" s="25">
        <v>0</v>
      </c>
    </row>
    <row r="338" spans="1:7" x14ac:dyDescent="0.3">
      <c r="A338" s="25" t="s">
        <v>8219</v>
      </c>
      <c r="B338" s="25">
        <v>87</v>
      </c>
      <c r="F338" s="25" t="s">
        <v>8221</v>
      </c>
      <c r="G338" s="25">
        <v>45</v>
      </c>
    </row>
    <row r="339" spans="1:7" x14ac:dyDescent="0.3">
      <c r="A339" s="25" t="s">
        <v>8219</v>
      </c>
      <c r="B339" s="25">
        <v>99</v>
      </c>
      <c r="F339" s="25" t="s">
        <v>8221</v>
      </c>
      <c r="G339" s="25">
        <v>29</v>
      </c>
    </row>
    <row r="340" spans="1:7" x14ac:dyDescent="0.3">
      <c r="A340" s="25" t="s">
        <v>8219</v>
      </c>
      <c r="B340" s="25">
        <v>276</v>
      </c>
      <c r="F340" s="25" t="s">
        <v>8221</v>
      </c>
      <c r="G340" s="25">
        <v>2</v>
      </c>
    </row>
    <row r="341" spans="1:7" x14ac:dyDescent="0.3">
      <c r="A341" s="25" t="s">
        <v>8219</v>
      </c>
      <c r="B341" s="25">
        <v>21</v>
      </c>
      <c r="F341" s="25" t="s">
        <v>8221</v>
      </c>
      <c r="G341" s="25">
        <v>30</v>
      </c>
    </row>
    <row r="342" spans="1:7" x14ac:dyDescent="0.3">
      <c r="A342" s="25" t="s">
        <v>8219</v>
      </c>
      <c r="B342" s="25">
        <v>41</v>
      </c>
      <c r="F342" s="25" t="s">
        <v>8221</v>
      </c>
      <c r="G342" s="25">
        <v>8</v>
      </c>
    </row>
    <row r="343" spans="1:7" x14ac:dyDescent="0.3">
      <c r="A343" s="25" t="s">
        <v>8219</v>
      </c>
      <c r="B343" s="25">
        <v>119</v>
      </c>
      <c r="F343" s="25" t="s">
        <v>8221</v>
      </c>
      <c r="G343" s="25">
        <v>1</v>
      </c>
    </row>
    <row r="344" spans="1:7" x14ac:dyDescent="0.3">
      <c r="A344" s="25" t="s">
        <v>8219</v>
      </c>
      <c r="B344" s="25">
        <v>153</v>
      </c>
      <c r="F344" s="25" t="s">
        <v>8221</v>
      </c>
      <c r="G344" s="25">
        <v>14</v>
      </c>
    </row>
    <row r="345" spans="1:7" x14ac:dyDescent="0.3">
      <c r="A345" s="25" t="s">
        <v>8219</v>
      </c>
      <c r="B345" s="25">
        <v>100</v>
      </c>
      <c r="F345" s="25" t="s">
        <v>8221</v>
      </c>
      <c r="G345" s="25">
        <v>24</v>
      </c>
    </row>
    <row r="346" spans="1:7" x14ac:dyDescent="0.3">
      <c r="A346" s="25" t="s">
        <v>8219</v>
      </c>
      <c r="B346" s="25">
        <v>143</v>
      </c>
      <c r="F346" s="25" t="s">
        <v>8221</v>
      </c>
      <c r="G346" s="25">
        <v>2</v>
      </c>
    </row>
    <row r="347" spans="1:7" x14ac:dyDescent="0.3">
      <c r="A347" s="25" t="s">
        <v>8219</v>
      </c>
      <c r="B347" s="25">
        <v>140</v>
      </c>
      <c r="F347" s="25" t="s">
        <v>8221</v>
      </c>
      <c r="G347" s="25">
        <v>21</v>
      </c>
    </row>
    <row r="348" spans="1:7" x14ac:dyDescent="0.3">
      <c r="A348" s="25" t="s">
        <v>8219</v>
      </c>
      <c r="B348" s="25">
        <v>35</v>
      </c>
      <c r="F348" s="25" t="s">
        <v>8221</v>
      </c>
      <c r="G348" s="25">
        <v>7</v>
      </c>
    </row>
    <row r="349" spans="1:7" x14ac:dyDescent="0.3">
      <c r="A349" s="25" t="s">
        <v>8219</v>
      </c>
      <c r="B349" s="25">
        <v>149</v>
      </c>
      <c r="F349" s="25" t="s">
        <v>8221</v>
      </c>
      <c r="G349" s="25">
        <v>0</v>
      </c>
    </row>
    <row r="350" spans="1:7" x14ac:dyDescent="0.3">
      <c r="A350" s="25" t="s">
        <v>8219</v>
      </c>
      <c r="B350" s="25">
        <v>130</v>
      </c>
      <c r="F350" s="25" t="s">
        <v>8221</v>
      </c>
      <c r="G350" s="25">
        <v>4</v>
      </c>
    </row>
    <row r="351" spans="1:7" x14ac:dyDescent="0.3">
      <c r="A351" s="25" t="s">
        <v>8219</v>
      </c>
      <c r="B351" s="25">
        <v>120</v>
      </c>
      <c r="F351" s="25" t="s">
        <v>8221</v>
      </c>
      <c r="G351" s="25">
        <v>32</v>
      </c>
    </row>
    <row r="352" spans="1:7" x14ac:dyDescent="0.3">
      <c r="A352" s="25" t="s">
        <v>8219</v>
      </c>
      <c r="B352" s="25">
        <v>265</v>
      </c>
      <c r="F352" s="25" t="s">
        <v>8221</v>
      </c>
      <c r="G352" s="25">
        <v>4</v>
      </c>
    </row>
    <row r="353" spans="1:7" x14ac:dyDescent="0.3">
      <c r="A353" s="25" t="s">
        <v>8219</v>
      </c>
      <c r="B353" s="25">
        <v>71</v>
      </c>
      <c r="F353" s="25" t="s">
        <v>8221</v>
      </c>
      <c r="G353" s="25">
        <v>9</v>
      </c>
    </row>
    <row r="354" spans="1:7" x14ac:dyDescent="0.3">
      <c r="A354" s="25" t="s">
        <v>8219</v>
      </c>
      <c r="B354" s="25">
        <v>13</v>
      </c>
      <c r="F354" s="25" t="s">
        <v>8221</v>
      </c>
      <c r="G354" s="25">
        <v>17</v>
      </c>
    </row>
    <row r="355" spans="1:7" x14ac:dyDescent="0.3">
      <c r="A355" s="25" t="s">
        <v>8219</v>
      </c>
      <c r="B355" s="25">
        <v>169</v>
      </c>
      <c r="F355" s="25" t="s">
        <v>8221</v>
      </c>
      <c r="G355" s="25">
        <v>5</v>
      </c>
    </row>
    <row r="356" spans="1:7" x14ac:dyDescent="0.3">
      <c r="A356" s="25" t="s">
        <v>8219</v>
      </c>
      <c r="B356" s="25">
        <v>57</v>
      </c>
      <c r="F356" s="25" t="s">
        <v>8221</v>
      </c>
      <c r="G356" s="25">
        <v>53</v>
      </c>
    </row>
    <row r="357" spans="1:7" x14ac:dyDescent="0.3">
      <c r="A357" s="25" t="s">
        <v>8219</v>
      </c>
      <c r="B357" s="25">
        <v>229</v>
      </c>
      <c r="F357" s="25" t="s">
        <v>8221</v>
      </c>
      <c r="G357" s="25">
        <v>7</v>
      </c>
    </row>
    <row r="358" spans="1:7" x14ac:dyDescent="0.3">
      <c r="A358" s="25" t="s">
        <v>8219</v>
      </c>
      <c r="B358" s="25">
        <v>108</v>
      </c>
      <c r="F358" s="25" t="s">
        <v>8221</v>
      </c>
      <c r="G358" s="25">
        <v>72</v>
      </c>
    </row>
    <row r="359" spans="1:7" x14ac:dyDescent="0.3">
      <c r="A359" s="25" t="s">
        <v>8219</v>
      </c>
      <c r="B359" s="25">
        <v>108</v>
      </c>
      <c r="F359" s="25" t="s">
        <v>8221</v>
      </c>
      <c r="G359" s="25">
        <v>0</v>
      </c>
    </row>
    <row r="360" spans="1:7" x14ac:dyDescent="0.3">
      <c r="A360" s="25" t="s">
        <v>8219</v>
      </c>
      <c r="B360" s="25">
        <v>41</v>
      </c>
      <c r="F360" s="25" t="s">
        <v>8221</v>
      </c>
      <c r="G360" s="25">
        <v>2</v>
      </c>
    </row>
    <row r="361" spans="1:7" x14ac:dyDescent="0.3">
      <c r="A361" s="25" t="s">
        <v>8219</v>
      </c>
      <c r="B361" s="25">
        <v>139</v>
      </c>
      <c r="F361" s="25" t="s">
        <v>8221</v>
      </c>
      <c r="G361" s="25">
        <v>8</v>
      </c>
    </row>
    <row r="362" spans="1:7" x14ac:dyDescent="0.3">
      <c r="A362" s="25" t="s">
        <v>8219</v>
      </c>
      <c r="B362" s="25">
        <v>19</v>
      </c>
      <c r="F362" s="25" t="s">
        <v>8221</v>
      </c>
      <c r="G362" s="25">
        <v>2</v>
      </c>
    </row>
    <row r="363" spans="1:7" x14ac:dyDescent="0.3">
      <c r="A363" s="25" t="s">
        <v>8219</v>
      </c>
      <c r="B363" s="25">
        <v>94</v>
      </c>
      <c r="F363" s="25" t="s">
        <v>8221</v>
      </c>
      <c r="G363" s="25">
        <v>0</v>
      </c>
    </row>
    <row r="364" spans="1:7" x14ac:dyDescent="0.3">
      <c r="A364" s="25" t="s">
        <v>8219</v>
      </c>
      <c r="B364" s="25">
        <v>23</v>
      </c>
      <c r="F364" s="25" t="s">
        <v>8221</v>
      </c>
      <c r="G364" s="25">
        <v>3</v>
      </c>
    </row>
    <row r="365" spans="1:7" x14ac:dyDescent="0.3">
      <c r="A365" s="25" t="s">
        <v>8219</v>
      </c>
      <c r="B365" s="25">
        <v>15</v>
      </c>
      <c r="F365" s="25" t="s">
        <v>8221</v>
      </c>
      <c r="G365" s="25">
        <v>4</v>
      </c>
    </row>
    <row r="366" spans="1:7" x14ac:dyDescent="0.3">
      <c r="A366" s="25" t="s">
        <v>8219</v>
      </c>
      <c r="B366" s="25">
        <v>62</v>
      </c>
      <c r="F366" s="25" t="s">
        <v>8221</v>
      </c>
      <c r="G366" s="25">
        <v>3</v>
      </c>
    </row>
    <row r="367" spans="1:7" x14ac:dyDescent="0.3">
      <c r="A367" s="25" t="s">
        <v>8219</v>
      </c>
      <c r="B367" s="25">
        <v>74</v>
      </c>
      <c r="F367" s="25" t="s">
        <v>8221</v>
      </c>
      <c r="G367" s="25">
        <v>6</v>
      </c>
    </row>
    <row r="368" spans="1:7" x14ac:dyDescent="0.3">
      <c r="A368" s="25" t="s">
        <v>8219</v>
      </c>
      <c r="B368" s="25">
        <v>97</v>
      </c>
      <c r="F368" s="25" t="s">
        <v>8221</v>
      </c>
      <c r="G368" s="25">
        <v>0</v>
      </c>
    </row>
    <row r="369" spans="1:7" x14ac:dyDescent="0.3">
      <c r="A369" s="25" t="s">
        <v>8219</v>
      </c>
      <c r="B369" s="25">
        <v>55</v>
      </c>
      <c r="F369" s="25" t="s">
        <v>8221</v>
      </c>
      <c r="G369" s="25">
        <v>0</v>
      </c>
    </row>
    <row r="370" spans="1:7" x14ac:dyDescent="0.3">
      <c r="A370" s="25" t="s">
        <v>8219</v>
      </c>
      <c r="B370" s="25">
        <v>44</v>
      </c>
      <c r="F370" s="25" t="s">
        <v>8221</v>
      </c>
      <c r="G370" s="25">
        <v>0</v>
      </c>
    </row>
    <row r="371" spans="1:7" x14ac:dyDescent="0.3">
      <c r="A371" s="25" t="s">
        <v>8219</v>
      </c>
      <c r="B371" s="25">
        <v>110</v>
      </c>
      <c r="F371" s="25" t="s">
        <v>8221</v>
      </c>
      <c r="G371" s="25">
        <v>8</v>
      </c>
    </row>
    <row r="372" spans="1:7" x14ac:dyDescent="0.3">
      <c r="A372" s="25" t="s">
        <v>8219</v>
      </c>
      <c r="B372" s="25">
        <v>59</v>
      </c>
      <c r="F372" s="25" t="s">
        <v>8221</v>
      </c>
      <c r="G372" s="25">
        <v>5</v>
      </c>
    </row>
    <row r="373" spans="1:7" x14ac:dyDescent="0.3">
      <c r="A373" s="25" t="s">
        <v>8219</v>
      </c>
      <c r="B373" s="25">
        <v>62</v>
      </c>
      <c r="F373" s="25" t="s">
        <v>8221</v>
      </c>
      <c r="G373" s="25">
        <v>0</v>
      </c>
    </row>
    <row r="374" spans="1:7" x14ac:dyDescent="0.3">
      <c r="A374" s="25" t="s">
        <v>8219</v>
      </c>
      <c r="B374" s="25">
        <v>105</v>
      </c>
      <c r="F374" s="25" t="s">
        <v>8221</v>
      </c>
      <c r="G374" s="25">
        <v>2</v>
      </c>
    </row>
    <row r="375" spans="1:7" x14ac:dyDescent="0.3">
      <c r="A375" s="25" t="s">
        <v>8219</v>
      </c>
      <c r="B375" s="25">
        <v>26</v>
      </c>
      <c r="F375" s="25" t="s">
        <v>8221</v>
      </c>
      <c r="G375" s="25">
        <v>24</v>
      </c>
    </row>
    <row r="376" spans="1:7" x14ac:dyDescent="0.3">
      <c r="A376" s="25" t="s">
        <v>8219</v>
      </c>
      <c r="B376" s="25">
        <v>49</v>
      </c>
      <c r="F376" s="25" t="s">
        <v>8221</v>
      </c>
      <c r="G376" s="25">
        <v>0</v>
      </c>
    </row>
    <row r="377" spans="1:7" x14ac:dyDescent="0.3">
      <c r="A377" s="25" t="s">
        <v>8219</v>
      </c>
      <c r="B377" s="25">
        <v>68</v>
      </c>
      <c r="F377" s="25" t="s">
        <v>8221</v>
      </c>
      <c r="G377" s="25">
        <v>9</v>
      </c>
    </row>
    <row r="378" spans="1:7" x14ac:dyDescent="0.3">
      <c r="A378" s="25" t="s">
        <v>8219</v>
      </c>
      <c r="B378" s="25">
        <v>22</v>
      </c>
      <c r="F378" s="25" t="s">
        <v>8221</v>
      </c>
      <c r="G378" s="25">
        <v>0</v>
      </c>
    </row>
    <row r="379" spans="1:7" x14ac:dyDescent="0.3">
      <c r="A379" s="25" t="s">
        <v>8219</v>
      </c>
      <c r="B379" s="25">
        <v>18</v>
      </c>
      <c r="F379" s="25" t="s">
        <v>8221</v>
      </c>
      <c r="G379" s="25">
        <v>1</v>
      </c>
    </row>
    <row r="380" spans="1:7" x14ac:dyDescent="0.3">
      <c r="A380" s="25" t="s">
        <v>8219</v>
      </c>
      <c r="B380" s="25">
        <v>19</v>
      </c>
      <c r="F380" s="25" t="s">
        <v>8221</v>
      </c>
      <c r="G380" s="25">
        <v>10</v>
      </c>
    </row>
    <row r="381" spans="1:7" x14ac:dyDescent="0.3">
      <c r="A381" s="25" t="s">
        <v>8219</v>
      </c>
      <c r="B381" s="25">
        <v>99</v>
      </c>
      <c r="F381" s="25" t="s">
        <v>8221</v>
      </c>
      <c r="G381" s="25">
        <v>1</v>
      </c>
    </row>
    <row r="382" spans="1:7" x14ac:dyDescent="0.3">
      <c r="A382" s="25" t="s">
        <v>8219</v>
      </c>
      <c r="B382" s="25">
        <v>27</v>
      </c>
      <c r="F382" s="25" t="s">
        <v>8221</v>
      </c>
      <c r="G382" s="25">
        <v>0</v>
      </c>
    </row>
    <row r="383" spans="1:7" x14ac:dyDescent="0.3">
      <c r="A383" s="25" t="s">
        <v>8219</v>
      </c>
      <c r="B383" s="25">
        <v>25</v>
      </c>
      <c r="F383" s="25" t="s">
        <v>8221</v>
      </c>
      <c r="G383" s="25">
        <v>20</v>
      </c>
    </row>
    <row r="384" spans="1:7" x14ac:dyDescent="0.3">
      <c r="A384" s="25" t="s">
        <v>8219</v>
      </c>
      <c r="B384" s="25">
        <v>14</v>
      </c>
      <c r="F384" s="25" t="s">
        <v>8221</v>
      </c>
      <c r="G384" s="25">
        <v>30</v>
      </c>
    </row>
    <row r="385" spans="1:7" x14ac:dyDescent="0.3">
      <c r="A385" s="25" t="s">
        <v>8219</v>
      </c>
      <c r="B385" s="25">
        <v>35</v>
      </c>
      <c r="F385" s="25" t="s">
        <v>8221</v>
      </c>
      <c r="G385" s="25">
        <v>6</v>
      </c>
    </row>
    <row r="386" spans="1:7" x14ac:dyDescent="0.3">
      <c r="A386" s="25" t="s">
        <v>8219</v>
      </c>
      <c r="B386" s="25">
        <v>10</v>
      </c>
      <c r="F386" s="25" t="s">
        <v>8221</v>
      </c>
      <c r="G386" s="25">
        <v>15</v>
      </c>
    </row>
    <row r="387" spans="1:7" x14ac:dyDescent="0.3">
      <c r="A387" s="25" t="s">
        <v>8219</v>
      </c>
      <c r="B387" s="25">
        <v>29</v>
      </c>
      <c r="F387" s="25" t="s">
        <v>8221</v>
      </c>
      <c r="G387" s="25">
        <v>5</v>
      </c>
    </row>
    <row r="388" spans="1:7" x14ac:dyDescent="0.3">
      <c r="A388" s="25" t="s">
        <v>8219</v>
      </c>
      <c r="B388" s="25">
        <v>44</v>
      </c>
      <c r="F388" s="25" t="s">
        <v>8221</v>
      </c>
      <c r="G388" s="25">
        <v>0</v>
      </c>
    </row>
    <row r="389" spans="1:7" x14ac:dyDescent="0.3">
      <c r="A389" s="25" t="s">
        <v>8219</v>
      </c>
      <c r="B389" s="25">
        <v>17</v>
      </c>
      <c r="F389" s="25" t="s">
        <v>8221</v>
      </c>
      <c r="G389" s="25">
        <v>0</v>
      </c>
    </row>
    <row r="390" spans="1:7" x14ac:dyDescent="0.3">
      <c r="A390" s="25" t="s">
        <v>8219</v>
      </c>
      <c r="B390" s="25">
        <v>34</v>
      </c>
      <c r="F390" s="25" t="s">
        <v>8221</v>
      </c>
      <c r="G390" s="25">
        <v>28</v>
      </c>
    </row>
    <row r="391" spans="1:7" x14ac:dyDescent="0.3">
      <c r="A391" s="25" t="s">
        <v>8219</v>
      </c>
      <c r="B391" s="25">
        <v>14</v>
      </c>
      <c r="F391" s="25" t="s">
        <v>8221</v>
      </c>
      <c r="G391" s="25">
        <v>0</v>
      </c>
    </row>
    <row r="392" spans="1:7" x14ac:dyDescent="0.3">
      <c r="A392" s="25" t="s">
        <v>8219</v>
      </c>
      <c r="B392" s="25">
        <v>156</v>
      </c>
      <c r="F392" s="25" t="s">
        <v>8221</v>
      </c>
      <c r="G392" s="25">
        <v>5</v>
      </c>
    </row>
    <row r="393" spans="1:7" x14ac:dyDescent="0.3">
      <c r="A393" s="25" t="s">
        <v>8219</v>
      </c>
      <c r="B393" s="25">
        <v>128</v>
      </c>
      <c r="F393" s="25" t="s">
        <v>8221</v>
      </c>
      <c r="G393" s="25">
        <v>7</v>
      </c>
    </row>
    <row r="394" spans="1:7" x14ac:dyDescent="0.3">
      <c r="A394" s="25" t="s">
        <v>8219</v>
      </c>
      <c r="B394" s="25">
        <v>60</v>
      </c>
      <c r="F394" s="25" t="s">
        <v>8221</v>
      </c>
      <c r="G394" s="25">
        <v>30</v>
      </c>
    </row>
    <row r="395" spans="1:7" x14ac:dyDescent="0.3">
      <c r="A395" s="25" t="s">
        <v>8219</v>
      </c>
      <c r="B395" s="25">
        <v>32</v>
      </c>
      <c r="F395" s="25" t="s">
        <v>8221</v>
      </c>
      <c r="G395" s="25">
        <v>2</v>
      </c>
    </row>
    <row r="396" spans="1:7" x14ac:dyDescent="0.3">
      <c r="A396" s="25" t="s">
        <v>8219</v>
      </c>
      <c r="B396" s="25">
        <v>53</v>
      </c>
      <c r="F396" s="25" t="s">
        <v>8221</v>
      </c>
      <c r="G396" s="25">
        <v>30</v>
      </c>
    </row>
    <row r="397" spans="1:7" x14ac:dyDescent="0.3">
      <c r="A397" s="25" t="s">
        <v>8219</v>
      </c>
      <c r="B397" s="25">
        <v>184</v>
      </c>
      <c r="F397" s="25" t="s">
        <v>8221</v>
      </c>
      <c r="G397" s="25">
        <v>2</v>
      </c>
    </row>
    <row r="398" spans="1:7" x14ac:dyDescent="0.3">
      <c r="A398" s="25" t="s">
        <v>8219</v>
      </c>
      <c r="B398" s="25">
        <v>90</v>
      </c>
      <c r="F398" s="25" t="s">
        <v>8221</v>
      </c>
      <c r="G398" s="25">
        <v>0</v>
      </c>
    </row>
    <row r="399" spans="1:7" x14ac:dyDescent="0.3">
      <c r="A399" s="25" t="s">
        <v>8219</v>
      </c>
      <c r="B399" s="25">
        <v>71</v>
      </c>
      <c r="F399" s="25" t="s">
        <v>8221</v>
      </c>
      <c r="G399" s="25">
        <v>2</v>
      </c>
    </row>
    <row r="400" spans="1:7" x14ac:dyDescent="0.3">
      <c r="A400" s="25" t="s">
        <v>8219</v>
      </c>
      <c r="B400" s="25">
        <v>87</v>
      </c>
      <c r="F400" s="25" t="s">
        <v>8221</v>
      </c>
      <c r="G400" s="25">
        <v>1</v>
      </c>
    </row>
    <row r="401" spans="1:7" x14ac:dyDescent="0.3">
      <c r="A401" s="25" t="s">
        <v>8219</v>
      </c>
      <c r="B401" s="25">
        <v>28</v>
      </c>
      <c r="F401" s="25" t="s">
        <v>8221</v>
      </c>
      <c r="G401" s="25">
        <v>2</v>
      </c>
    </row>
    <row r="402" spans="1:7" x14ac:dyDescent="0.3">
      <c r="A402" s="25" t="s">
        <v>8219</v>
      </c>
      <c r="B402" s="25">
        <v>56</v>
      </c>
      <c r="F402" s="25" t="s">
        <v>8221</v>
      </c>
      <c r="G402" s="25">
        <v>14</v>
      </c>
    </row>
    <row r="403" spans="1:7" x14ac:dyDescent="0.3">
      <c r="A403" s="25" t="s">
        <v>8219</v>
      </c>
      <c r="B403" s="25">
        <v>51</v>
      </c>
      <c r="F403" s="25" t="s">
        <v>8221</v>
      </c>
      <c r="G403" s="25">
        <v>31</v>
      </c>
    </row>
    <row r="404" spans="1:7" x14ac:dyDescent="0.3">
      <c r="A404" s="25" t="s">
        <v>8219</v>
      </c>
      <c r="B404" s="25">
        <v>75</v>
      </c>
      <c r="F404" s="25" t="s">
        <v>8221</v>
      </c>
      <c r="G404" s="25">
        <v>16</v>
      </c>
    </row>
    <row r="405" spans="1:7" x14ac:dyDescent="0.3">
      <c r="A405" s="25" t="s">
        <v>8219</v>
      </c>
      <c r="B405" s="25">
        <v>38</v>
      </c>
      <c r="F405" s="25" t="s">
        <v>8221</v>
      </c>
      <c r="G405" s="25">
        <v>12</v>
      </c>
    </row>
    <row r="406" spans="1:7" x14ac:dyDescent="0.3">
      <c r="A406" s="25" t="s">
        <v>8219</v>
      </c>
      <c r="B406" s="25">
        <v>18</v>
      </c>
      <c r="F406" s="25" t="s">
        <v>8221</v>
      </c>
      <c r="G406" s="25">
        <v>96</v>
      </c>
    </row>
    <row r="407" spans="1:7" x14ac:dyDescent="0.3">
      <c r="A407" s="25" t="s">
        <v>8219</v>
      </c>
      <c r="B407" s="25">
        <v>54</v>
      </c>
      <c r="F407" s="25" t="s">
        <v>8221</v>
      </c>
      <c r="G407" s="25">
        <v>16</v>
      </c>
    </row>
    <row r="408" spans="1:7" x14ac:dyDescent="0.3">
      <c r="A408" s="25" t="s">
        <v>8219</v>
      </c>
      <c r="B408" s="25">
        <v>71</v>
      </c>
      <c r="F408" s="25" t="s">
        <v>8221</v>
      </c>
      <c r="G408" s="25">
        <v>5</v>
      </c>
    </row>
    <row r="409" spans="1:7" x14ac:dyDescent="0.3">
      <c r="A409" s="25" t="s">
        <v>8219</v>
      </c>
      <c r="B409" s="25">
        <v>57</v>
      </c>
      <c r="F409" s="25" t="s">
        <v>8221</v>
      </c>
      <c r="G409" s="25">
        <v>0</v>
      </c>
    </row>
    <row r="410" spans="1:7" x14ac:dyDescent="0.3">
      <c r="A410" s="25" t="s">
        <v>8219</v>
      </c>
      <c r="B410" s="25">
        <v>43</v>
      </c>
      <c r="F410" s="25" t="s">
        <v>8221</v>
      </c>
      <c r="G410" s="25">
        <v>8</v>
      </c>
    </row>
    <row r="411" spans="1:7" x14ac:dyDescent="0.3">
      <c r="A411" s="25" t="s">
        <v>8219</v>
      </c>
      <c r="B411" s="25">
        <v>52</v>
      </c>
      <c r="F411" s="25" t="s">
        <v>8221</v>
      </c>
      <c r="G411" s="25">
        <v>7</v>
      </c>
    </row>
    <row r="412" spans="1:7" x14ac:dyDescent="0.3">
      <c r="A412" s="25" t="s">
        <v>8219</v>
      </c>
      <c r="B412" s="25">
        <v>27</v>
      </c>
      <c r="F412" s="25" t="s">
        <v>8221</v>
      </c>
      <c r="G412" s="25">
        <v>24</v>
      </c>
    </row>
    <row r="413" spans="1:7" x14ac:dyDescent="0.3">
      <c r="A413" s="25" t="s">
        <v>8219</v>
      </c>
      <c r="B413" s="25">
        <v>12</v>
      </c>
      <c r="F413" s="25" t="s">
        <v>8221</v>
      </c>
      <c r="G413" s="25">
        <v>121</v>
      </c>
    </row>
    <row r="414" spans="1:7" x14ac:dyDescent="0.3">
      <c r="A414" s="25" t="s">
        <v>8219</v>
      </c>
      <c r="B414" s="25">
        <v>33</v>
      </c>
      <c r="F414" s="25" t="s">
        <v>8221</v>
      </c>
      <c r="G414" s="25">
        <v>196</v>
      </c>
    </row>
    <row r="415" spans="1:7" x14ac:dyDescent="0.3">
      <c r="A415" s="25" t="s">
        <v>8219</v>
      </c>
      <c r="B415" s="25">
        <v>96</v>
      </c>
      <c r="F415" s="25" t="s">
        <v>8221</v>
      </c>
      <c r="G415" s="25">
        <v>5</v>
      </c>
    </row>
    <row r="416" spans="1:7" x14ac:dyDescent="0.3">
      <c r="A416" s="25" t="s">
        <v>8219</v>
      </c>
      <c r="B416" s="25">
        <v>28</v>
      </c>
      <c r="F416" s="25" t="s">
        <v>8221</v>
      </c>
      <c r="G416" s="25">
        <v>73</v>
      </c>
    </row>
    <row r="417" spans="1:7" x14ac:dyDescent="0.3">
      <c r="A417" s="25" t="s">
        <v>8219</v>
      </c>
      <c r="B417" s="25">
        <v>43</v>
      </c>
      <c r="F417" s="25" t="s">
        <v>8221</v>
      </c>
      <c r="G417" s="25">
        <v>93</v>
      </c>
    </row>
    <row r="418" spans="1:7" x14ac:dyDescent="0.3">
      <c r="A418" s="25" t="s">
        <v>8219</v>
      </c>
      <c r="B418" s="25">
        <v>205</v>
      </c>
      <c r="F418" s="25" t="s">
        <v>8221</v>
      </c>
      <c r="G418" s="25">
        <v>17</v>
      </c>
    </row>
    <row r="419" spans="1:7" x14ac:dyDescent="0.3">
      <c r="A419" s="25" t="s">
        <v>8219</v>
      </c>
      <c r="B419" s="25">
        <v>23</v>
      </c>
      <c r="F419" s="25" t="s">
        <v>8221</v>
      </c>
      <c r="G419" s="25">
        <v>7</v>
      </c>
    </row>
    <row r="420" spans="1:7" x14ac:dyDescent="0.3">
      <c r="A420" s="25" t="s">
        <v>8219</v>
      </c>
      <c r="B420" s="25">
        <v>19</v>
      </c>
      <c r="F420" s="25" t="s">
        <v>8221</v>
      </c>
      <c r="G420" s="25">
        <v>17</v>
      </c>
    </row>
    <row r="421" spans="1:7" x14ac:dyDescent="0.3">
      <c r="A421" s="25" t="s">
        <v>8219</v>
      </c>
      <c r="B421" s="25">
        <v>14</v>
      </c>
      <c r="F421" s="25" t="s">
        <v>8221</v>
      </c>
      <c r="G421" s="25">
        <v>171</v>
      </c>
    </row>
    <row r="422" spans="1:7" x14ac:dyDescent="0.3">
      <c r="A422" s="25" t="s">
        <v>8219</v>
      </c>
      <c r="B422" s="25">
        <v>38</v>
      </c>
      <c r="F422" s="25" t="s">
        <v>8221</v>
      </c>
      <c r="G422" s="25">
        <v>188</v>
      </c>
    </row>
    <row r="423" spans="1:7" x14ac:dyDescent="0.3">
      <c r="A423" s="25" t="s">
        <v>8219</v>
      </c>
      <c r="B423" s="25">
        <v>78</v>
      </c>
      <c r="F423" s="25" t="s">
        <v>8221</v>
      </c>
      <c r="G423" s="25">
        <v>110</v>
      </c>
    </row>
    <row r="424" spans="1:7" x14ac:dyDescent="0.3">
      <c r="A424" s="25" t="s">
        <v>8219</v>
      </c>
      <c r="B424" s="25">
        <v>69</v>
      </c>
      <c r="F424" s="25" t="s">
        <v>8221</v>
      </c>
      <c r="G424" s="25">
        <v>37</v>
      </c>
    </row>
    <row r="425" spans="1:7" x14ac:dyDescent="0.3">
      <c r="A425" s="25" t="s">
        <v>8219</v>
      </c>
      <c r="B425" s="25">
        <v>33</v>
      </c>
      <c r="F425" s="25" t="s">
        <v>8221</v>
      </c>
      <c r="G425" s="25">
        <v>9</v>
      </c>
    </row>
    <row r="426" spans="1:7" x14ac:dyDescent="0.3">
      <c r="A426" s="25" t="s">
        <v>8219</v>
      </c>
      <c r="B426" s="25">
        <v>54</v>
      </c>
      <c r="F426" s="25" t="s">
        <v>8221</v>
      </c>
      <c r="G426" s="25">
        <v>29</v>
      </c>
    </row>
    <row r="427" spans="1:7" x14ac:dyDescent="0.3">
      <c r="A427" s="25" t="s">
        <v>8219</v>
      </c>
      <c r="B427" s="25">
        <v>99</v>
      </c>
      <c r="F427" s="25" t="s">
        <v>8221</v>
      </c>
      <c r="G427" s="25">
        <v>6</v>
      </c>
    </row>
    <row r="428" spans="1:7" x14ac:dyDescent="0.3">
      <c r="A428" s="25" t="s">
        <v>8219</v>
      </c>
      <c r="B428" s="25">
        <v>49</v>
      </c>
      <c r="F428" s="25" t="s">
        <v>8221</v>
      </c>
      <c r="G428" s="25">
        <v>30</v>
      </c>
    </row>
    <row r="429" spans="1:7" x14ac:dyDescent="0.3">
      <c r="A429" s="25" t="s">
        <v>8219</v>
      </c>
      <c r="B429" s="25">
        <v>11</v>
      </c>
      <c r="F429" s="25" t="s">
        <v>8221</v>
      </c>
      <c r="G429" s="25">
        <v>81</v>
      </c>
    </row>
    <row r="430" spans="1:7" x14ac:dyDescent="0.3">
      <c r="A430" s="25" t="s">
        <v>8219</v>
      </c>
      <c r="B430" s="25">
        <v>38</v>
      </c>
      <c r="F430" s="25" t="s">
        <v>8221</v>
      </c>
      <c r="G430" s="25">
        <v>4</v>
      </c>
    </row>
    <row r="431" spans="1:7" x14ac:dyDescent="0.3">
      <c r="A431" s="25" t="s">
        <v>8219</v>
      </c>
      <c r="B431" s="25">
        <v>16</v>
      </c>
      <c r="F431" s="25" t="s">
        <v>8221</v>
      </c>
      <c r="G431" s="25">
        <v>11</v>
      </c>
    </row>
    <row r="432" spans="1:7" x14ac:dyDescent="0.3">
      <c r="A432" s="25" t="s">
        <v>8219</v>
      </c>
      <c r="B432" s="25">
        <v>32</v>
      </c>
      <c r="F432" s="25" t="s">
        <v>8221</v>
      </c>
      <c r="G432" s="25">
        <v>14</v>
      </c>
    </row>
    <row r="433" spans="1:7" x14ac:dyDescent="0.3">
      <c r="A433" s="25" t="s">
        <v>8219</v>
      </c>
      <c r="B433" s="25">
        <v>20</v>
      </c>
      <c r="F433" s="25" t="s">
        <v>8221</v>
      </c>
      <c r="G433" s="25">
        <v>5</v>
      </c>
    </row>
    <row r="434" spans="1:7" x14ac:dyDescent="0.3">
      <c r="A434" s="25" t="s">
        <v>8219</v>
      </c>
      <c r="B434" s="25">
        <v>154</v>
      </c>
      <c r="F434" s="25" t="s">
        <v>8221</v>
      </c>
      <c r="G434" s="25">
        <v>45</v>
      </c>
    </row>
    <row r="435" spans="1:7" x14ac:dyDescent="0.3">
      <c r="A435" s="25" t="s">
        <v>8219</v>
      </c>
      <c r="B435" s="25">
        <v>41</v>
      </c>
      <c r="F435" s="25" t="s">
        <v>8221</v>
      </c>
      <c r="G435" s="25">
        <v>8</v>
      </c>
    </row>
    <row r="436" spans="1:7" x14ac:dyDescent="0.3">
      <c r="A436" s="25" t="s">
        <v>8219</v>
      </c>
      <c r="B436" s="25">
        <v>75</v>
      </c>
      <c r="F436" s="25" t="s">
        <v>8221</v>
      </c>
      <c r="G436" s="25">
        <v>3</v>
      </c>
    </row>
    <row r="437" spans="1:7" x14ac:dyDescent="0.3">
      <c r="A437" s="25" t="s">
        <v>8219</v>
      </c>
      <c r="B437" s="25">
        <v>40</v>
      </c>
      <c r="F437" s="25" t="s">
        <v>8221</v>
      </c>
      <c r="G437" s="25">
        <v>24</v>
      </c>
    </row>
    <row r="438" spans="1:7" x14ac:dyDescent="0.3">
      <c r="A438" s="25" t="s">
        <v>8219</v>
      </c>
      <c r="B438" s="25">
        <v>46</v>
      </c>
      <c r="F438" s="25" t="s">
        <v>8221</v>
      </c>
      <c r="G438" s="25">
        <v>18</v>
      </c>
    </row>
    <row r="439" spans="1:7" x14ac:dyDescent="0.3">
      <c r="A439" s="25" t="s">
        <v>8219</v>
      </c>
      <c r="B439" s="25">
        <v>62</v>
      </c>
      <c r="F439" s="25" t="s">
        <v>8221</v>
      </c>
      <c r="G439" s="25">
        <v>12</v>
      </c>
    </row>
    <row r="440" spans="1:7" x14ac:dyDescent="0.3">
      <c r="A440" s="25" t="s">
        <v>8219</v>
      </c>
      <c r="B440" s="25">
        <v>61</v>
      </c>
      <c r="F440" s="25" t="s">
        <v>8221</v>
      </c>
      <c r="G440" s="25">
        <v>123</v>
      </c>
    </row>
    <row r="441" spans="1:7" x14ac:dyDescent="0.3">
      <c r="A441" s="25" t="s">
        <v>8219</v>
      </c>
      <c r="B441" s="25">
        <v>96</v>
      </c>
      <c r="F441" s="25" t="s">
        <v>8221</v>
      </c>
      <c r="G441" s="25">
        <v>96</v>
      </c>
    </row>
    <row r="442" spans="1:7" x14ac:dyDescent="0.3">
      <c r="A442" s="25" t="s">
        <v>8219</v>
      </c>
      <c r="B442" s="25">
        <v>190</v>
      </c>
      <c r="F442" s="25" t="s">
        <v>8221</v>
      </c>
      <c r="G442" s="25">
        <v>31</v>
      </c>
    </row>
    <row r="443" spans="1:7" x14ac:dyDescent="0.3">
      <c r="A443" s="25" t="s">
        <v>8219</v>
      </c>
      <c r="B443" s="25">
        <v>94</v>
      </c>
      <c r="F443" s="25" t="s">
        <v>8221</v>
      </c>
      <c r="G443" s="25">
        <v>4</v>
      </c>
    </row>
    <row r="444" spans="1:7" x14ac:dyDescent="0.3">
      <c r="A444" s="25" t="s">
        <v>8219</v>
      </c>
      <c r="B444" s="25">
        <v>39</v>
      </c>
      <c r="F444" s="25" t="s">
        <v>8221</v>
      </c>
      <c r="G444" s="25">
        <v>3</v>
      </c>
    </row>
    <row r="445" spans="1:7" x14ac:dyDescent="0.3">
      <c r="A445" s="25" t="s">
        <v>8219</v>
      </c>
      <c r="B445" s="25">
        <v>127</v>
      </c>
      <c r="F445" s="25" t="s">
        <v>8221</v>
      </c>
      <c r="G445" s="25">
        <v>179</v>
      </c>
    </row>
    <row r="446" spans="1:7" x14ac:dyDescent="0.3">
      <c r="A446" s="25" t="s">
        <v>8219</v>
      </c>
      <c r="B446" s="25">
        <v>159</v>
      </c>
      <c r="F446" s="25" t="s">
        <v>8221</v>
      </c>
      <c r="G446" s="25">
        <v>3</v>
      </c>
    </row>
    <row r="447" spans="1:7" x14ac:dyDescent="0.3">
      <c r="A447" s="25" t="s">
        <v>8219</v>
      </c>
      <c r="B447" s="25">
        <v>177</v>
      </c>
      <c r="F447" s="25" t="s">
        <v>8221</v>
      </c>
      <c r="G447" s="25">
        <v>23</v>
      </c>
    </row>
    <row r="448" spans="1:7" x14ac:dyDescent="0.3">
      <c r="A448" s="25" t="s">
        <v>8219</v>
      </c>
      <c r="B448" s="25">
        <v>47</v>
      </c>
      <c r="F448" s="25" t="s">
        <v>8221</v>
      </c>
      <c r="G448" s="25">
        <v>23</v>
      </c>
    </row>
    <row r="449" spans="1:7" x14ac:dyDescent="0.3">
      <c r="A449" s="25" t="s">
        <v>8219</v>
      </c>
      <c r="B449" s="25">
        <v>1</v>
      </c>
      <c r="F449" s="25" t="s">
        <v>8221</v>
      </c>
      <c r="G449" s="25">
        <v>41</v>
      </c>
    </row>
    <row r="450" spans="1:7" x14ac:dyDescent="0.3">
      <c r="A450" s="25" t="s">
        <v>8219</v>
      </c>
      <c r="B450" s="25">
        <v>16</v>
      </c>
      <c r="F450" s="25" t="s">
        <v>8221</v>
      </c>
      <c r="G450" s="25">
        <v>0</v>
      </c>
    </row>
    <row r="451" spans="1:7" x14ac:dyDescent="0.3">
      <c r="A451" s="25" t="s">
        <v>8219</v>
      </c>
      <c r="B451" s="25">
        <v>115</v>
      </c>
      <c r="F451" s="25" t="s">
        <v>8221</v>
      </c>
      <c r="G451" s="25">
        <v>32</v>
      </c>
    </row>
    <row r="452" spans="1:7" x14ac:dyDescent="0.3">
      <c r="A452" s="25" t="s">
        <v>8219</v>
      </c>
      <c r="B452" s="25">
        <v>133</v>
      </c>
      <c r="F452" s="25" t="s">
        <v>8221</v>
      </c>
      <c r="G452" s="25">
        <v>2</v>
      </c>
    </row>
    <row r="453" spans="1:7" x14ac:dyDescent="0.3">
      <c r="A453" s="25" t="s">
        <v>8219</v>
      </c>
      <c r="B453" s="25">
        <v>70</v>
      </c>
      <c r="F453" s="25" t="s">
        <v>8221</v>
      </c>
      <c r="G453" s="25">
        <v>7</v>
      </c>
    </row>
    <row r="454" spans="1:7" x14ac:dyDescent="0.3">
      <c r="A454" s="25" t="s">
        <v>8219</v>
      </c>
      <c r="B454" s="25">
        <v>62</v>
      </c>
      <c r="F454" s="25" t="s">
        <v>8221</v>
      </c>
      <c r="G454" s="25">
        <v>4</v>
      </c>
    </row>
    <row r="455" spans="1:7" x14ac:dyDescent="0.3">
      <c r="A455" s="25" t="s">
        <v>8219</v>
      </c>
      <c r="B455" s="25">
        <v>10</v>
      </c>
      <c r="F455" s="25" t="s">
        <v>8221</v>
      </c>
      <c r="G455" s="25">
        <v>196</v>
      </c>
    </row>
    <row r="456" spans="1:7" x14ac:dyDescent="0.3">
      <c r="A456" s="25" t="s">
        <v>8219</v>
      </c>
      <c r="B456" s="25">
        <v>499</v>
      </c>
      <c r="F456" s="25" t="s">
        <v>8221</v>
      </c>
      <c r="G456" s="25">
        <v>11</v>
      </c>
    </row>
    <row r="457" spans="1:7" x14ac:dyDescent="0.3">
      <c r="A457" s="25" t="s">
        <v>8219</v>
      </c>
      <c r="B457" s="25">
        <v>47</v>
      </c>
      <c r="F457" s="25" t="s">
        <v>8221</v>
      </c>
      <c r="G457" s="25">
        <v>9</v>
      </c>
    </row>
    <row r="458" spans="1:7" x14ac:dyDescent="0.3">
      <c r="A458" s="25" t="s">
        <v>8219</v>
      </c>
      <c r="B458" s="25">
        <v>28</v>
      </c>
      <c r="F458" s="25" t="s">
        <v>8221</v>
      </c>
      <c r="G458" s="25">
        <v>5</v>
      </c>
    </row>
    <row r="459" spans="1:7" x14ac:dyDescent="0.3">
      <c r="A459" s="25" t="s">
        <v>8219</v>
      </c>
      <c r="B459" s="25">
        <v>24</v>
      </c>
      <c r="F459" s="25" t="s">
        <v>8221</v>
      </c>
      <c r="G459" s="25">
        <v>8</v>
      </c>
    </row>
    <row r="460" spans="1:7" x14ac:dyDescent="0.3">
      <c r="A460" s="25" t="s">
        <v>8219</v>
      </c>
      <c r="B460" s="25">
        <v>76</v>
      </c>
      <c r="F460" s="25" t="s">
        <v>8221</v>
      </c>
      <c r="G460" s="25">
        <v>229</v>
      </c>
    </row>
    <row r="461" spans="1:7" x14ac:dyDescent="0.3">
      <c r="A461" s="25" t="s">
        <v>8219</v>
      </c>
      <c r="B461" s="25">
        <v>98</v>
      </c>
      <c r="F461" s="25" t="s">
        <v>8221</v>
      </c>
      <c r="G461" s="25">
        <v>40</v>
      </c>
    </row>
    <row r="462" spans="1:7" x14ac:dyDescent="0.3">
      <c r="A462" s="25" t="s">
        <v>8219</v>
      </c>
      <c r="B462" s="25">
        <v>30</v>
      </c>
      <c r="F462" s="25" t="s">
        <v>8221</v>
      </c>
      <c r="G462" s="25">
        <v>123</v>
      </c>
    </row>
    <row r="463" spans="1:7" x14ac:dyDescent="0.3">
      <c r="A463" s="25" t="s">
        <v>8219</v>
      </c>
      <c r="B463" s="25">
        <v>478</v>
      </c>
      <c r="F463" s="25" t="s">
        <v>8221</v>
      </c>
      <c r="G463" s="25">
        <v>5</v>
      </c>
    </row>
    <row r="464" spans="1:7" x14ac:dyDescent="0.3">
      <c r="A464" s="25" t="s">
        <v>8219</v>
      </c>
      <c r="B464" s="25">
        <v>74</v>
      </c>
      <c r="F464" s="25" t="s">
        <v>8221</v>
      </c>
      <c r="G464" s="25">
        <v>148</v>
      </c>
    </row>
    <row r="465" spans="1:7" x14ac:dyDescent="0.3">
      <c r="A465" s="25" t="s">
        <v>8219</v>
      </c>
      <c r="B465" s="25">
        <v>131</v>
      </c>
      <c r="F465" s="25" t="s">
        <v>8221</v>
      </c>
      <c r="G465" s="25">
        <v>10</v>
      </c>
    </row>
    <row r="466" spans="1:7" x14ac:dyDescent="0.3">
      <c r="A466" s="25" t="s">
        <v>8219</v>
      </c>
      <c r="B466" s="25">
        <v>61</v>
      </c>
      <c r="F466" s="25" t="s">
        <v>8221</v>
      </c>
      <c r="G466" s="25">
        <v>4</v>
      </c>
    </row>
    <row r="467" spans="1:7" x14ac:dyDescent="0.3">
      <c r="A467" s="25" t="s">
        <v>8219</v>
      </c>
      <c r="B467" s="25">
        <v>1071</v>
      </c>
      <c r="F467" s="25" t="s">
        <v>8221</v>
      </c>
      <c r="G467" s="25">
        <v>21</v>
      </c>
    </row>
    <row r="468" spans="1:7" x14ac:dyDescent="0.3">
      <c r="A468" s="25" t="s">
        <v>8219</v>
      </c>
      <c r="B468" s="25">
        <v>122</v>
      </c>
      <c r="F468" s="25" t="s">
        <v>8221</v>
      </c>
      <c r="G468" s="25">
        <v>2</v>
      </c>
    </row>
    <row r="469" spans="1:7" x14ac:dyDescent="0.3">
      <c r="A469" s="25" t="s">
        <v>8219</v>
      </c>
      <c r="B469" s="25">
        <v>111</v>
      </c>
      <c r="F469" s="25" t="s">
        <v>8221</v>
      </c>
      <c r="G469" s="25">
        <v>0</v>
      </c>
    </row>
    <row r="470" spans="1:7" x14ac:dyDescent="0.3">
      <c r="A470" s="25" t="s">
        <v>8219</v>
      </c>
      <c r="B470" s="25">
        <v>255</v>
      </c>
      <c r="F470" s="25" t="s">
        <v>8221</v>
      </c>
      <c r="G470" s="25">
        <v>4</v>
      </c>
    </row>
    <row r="471" spans="1:7" x14ac:dyDescent="0.3">
      <c r="A471" s="25" t="s">
        <v>8219</v>
      </c>
      <c r="B471" s="25">
        <v>141</v>
      </c>
      <c r="F471" s="25" t="s">
        <v>8221</v>
      </c>
      <c r="G471" s="25">
        <v>1</v>
      </c>
    </row>
    <row r="472" spans="1:7" x14ac:dyDescent="0.3">
      <c r="A472" s="25" t="s">
        <v>8219</v>
      </c>
      <c r="B472" s="25">
        <v>159</v>
      </c>
      <c r="F472" s="25" t="s">
        <v>8221</v>
      </c>
      <c r="G472" s="25">
        <v>30</v>
      </c>
    </row>
    <row r="473" spans="1:7" x14ac:dyDescent="0.3">
      <c r="A473" s="25" t="s">
        <v>8219</v>
      </c>
      <c r="B473" s="25">
        <v>99</v>
      </c>
      <c r="F473" s="25" t="s">
        <v>8221</v>
      </c>
      <c r="G473" s="25">
        <v>3</v>
      </c>
    </row>
    <row r="474" spans="1:7" x14ac:dyDescent="0.3">
      <c r="A474" s="25" t="s">
        <v>8219</v>
      </c>
      <c r="B474" s="25">
        <v>96</v>
      </c>
      <c r="F474" s="25" t="s">
        <v>8221</v>
      </c>
      <c r="G474" s="25">
        <v>975</v>
      </c>
    </row>
    <row r="475" spans="1:7" x14ac:dyDescent="0.3">
      <c r="A475" s="25" t="s">
        <v>8219</v>
      </c>
      <c r="B475" s="25">
        <v>27</v>
      </c>
      <c r="F475" s="25" t="s">
        <v>8221</v>
      </c>
      <c r="G475" s="25">
        <v>167</v>
      </c>
    </row>
    <row r="476" spans="1:7" x14ac:dyDescent="0.3">
      <c r="A476" s="25" t="s">
        <v>8219</v>
      </c>
      <c r="B476" s="25">
        <v>166</v>
      </c>
      <c r="F476" s="25" t="s">
        <v>8221</v>
      </c>
      <c r="G476" s="25">
        <v>5</v>
      </c>
    </row>
    <row r="477" spans="1:7" x14ac:dyDescent="0.3">
      <c r="A477" s="25" t="s">
        <v>8219</v>
      </c>
      <c r="B477" s="25">
        <v>76</v>
      </c>
      <c r="F477" s="25" t="s">
        <v>8221</v>
      </c>
      <c r="G477" s="25">
        <v>18</v>
      </c>
    </row>
    <row r="478" spans="1:7" x14ac:dyDescent="0.3">
      <c r="A478" s="25" t="s">
        <v>8219</v>
      </c>
      <c r="B478" s="25">
        <v>211</v>
      </c>
      <c r="F478" s="25" t="s">
        <v>8221</v>
      </c>
      <c r="G478" s="25">
        <v>98</v>
      </c>
    </row>
    <row r="479" spans="1:7" x14ac:dyDescent="0.3">
      <c r="A479" s="25" t="s">
        <v>8219</v>
      </c>
      <c r="B479" s="25">
        <v>21</v>
      </c>
      <c r="F479" s="25" t="s">
        <v>8221</v>
      </c>
      <c r="G479" s="25">
        <v>4</v>
      </c>
    </row>
    <row r="480" spans="1:7" x14ac:dyDescent="0.3">
      <c r="A480" s="25" t="s">
        <v>8219</v>
      </c>
      <c r="B480" s="25">
        <v>61</v>
      </c>
      <c r="F480" s="25" t="s">
        <v>8221</v>
      </c>
      <c r="G480" s="25">
        <v>3</v>
      </c>
    </row>
    <row r="481" spans="1:7" x14ac:dyDescent="0.3">
      <c r="A481" s="25" t="s">
        <v>8219</v>
      </c>
      <c r="B481" s="25">
        <v>30</v>
      </c>
      <c r="F481" s="25" t="s">
        <v>8221</v>
      </c>
      <c r="G481" s="25">
        <v>1</v>
      </c>
    </row>
    <row r="482" spans="1:7" x14ac:dyDescent="0.3">
      <c r="A482" s="25" t="s">
        <v>8219</v>
      </c>
      <c r="B482" s="25">
        <v>375</v>
      </c>
      <c r="F482" s="25" t="s">
        <v>8221</v>
      </c>
      <c r="G482" s="25">
        <v>0</v>
      </c>
    </row>
    <row r="483" spans="1:7" x14ac:dyDescent="0.3">
      <c r="A483" s="25" t="s">
        <v>8219</v>
      </c>
      <c r="B483" s="25">
        <v>111</v>
      </c>
      <c r="F483" s="25" t="s">
        <v>8221</v>
      </c>
      <c r="G483" s="25">
        <v>9</v>
      </c>
    </row>
    <row r="484" spans="1:7" x14ac:dyDescent="0.3">
      <c r="A484" s="25" t="s">
        <v>8219</v>
      </c>
      <c r="B484" s="25">
        <v>123</v>
      </c>
      <c r="F484" s="25" t="s">
        <v>8221</v>
      </c>
      <c r="G484" s="25">
        <v>2</v>
      </c>
    </row>
    <row r="485" spans="1:7" x14ac:dyDescent="0.3">
      <c r="A485" s="25" t="s">
        <v>8219</v>
      </c>
      <c r="B485" s="25">
        <v>70</v>
      </c>
      <c r="F485" s="25" t="s">
        <v>8221</v>
      </c>
      <c r="G485" s="25">
        <v>0</v>
      </c>
    </row>
    <row r="486" spans="1:7" x14ac:dyDescent="0.3">
      <c r="A486" s="25" t="s">
        <v>8219</v>
      </c>
      <c r="B486" s="25">
        <v>85</v>
      </c>
      <c r="F486" s="25" t="s">
        <v>8221</v>
      </c>
      <c r="G486" s="25">
        <v>147</v>
      </c>
    </row>
    <row r="487" spans="1:7" x14ac:dyDescent="0.3">
      <c r="A487" s="25" t="s">
        <v>8219</v>
      </c>
      <c r="B487" s="25">
        <v>86</v>
      </c>
      <c r="F487" s="25" t="s">
        <v>8221</v>
      </c>
      <c r="G487" s="25">
        <v>49</v>
      </c>
    </row>
    <row r="488" spans="1:7" x14ac:dyDescent="0.3">
      <c r="A488" s="25" t="s">
        <v>8219</v>
      </c>
      <c r="B488" s="25">
        <v>13</v>
      </c>
      <c r="F488" s="25" t="s">
        <v>8221</v>
      </c>
      <c r="G488" s="25">
        <v>1</v>
      </c>
    </row>
    <row r="489" spans="1:7" x14ac:dyDescent="0.3">
      <c r="A489" s="25" t="s">
        <v>8219</v>
      </c>
      <c r="B489" s="25">
        <v>33</v>
      </c>
      <c r="F489" s="25" t="s">
        <v>8221</v>
      </c>
      <c r="G489" s="25">
        <v>2</v>
      </c>
    </row>
    <row r="490" spans="1:7" x14ac:dyDescent="0.3">
      <c r="A490" s="25" t="s">
        <v>8219</v>
      </c>
      <c r="B490" s="25">
        <v>15</v>
      </c>
      <c r="F490" s="25" t="s">
        <v>8221</v>
      </c>
      <c r="G490" s="25">
        <v>7</v>
      </c>
    </row>
    <row r="491" spans="1:7" x14ac:dyDescent="0.3">
      <c r="A491" s="25" t="s">
        <v>8219</v>
      </c>
      <c r="B491" s="25">
        <v>273</v>
      </c>
      <c r="F491" s="25" t="s">
        <v>8221</v>
      </c>
      <c r="G491" s="25">
        <v>4</v>
      </c>
    </row>
    <row r="492" spans="1:7" x14ac:dyDescent="0.3">
      <c r="A492" s="25" t="s">
        <v>8219</v>
      </c>
      <c r="B492" s="25">
        <v>714</v>
      </c>
      <c r="F492" s="25" t="s">
        <v>8221</v>
      </c>
      <c r="G492" s="25">
        <v>27</v>
      </c>
    </row>
    <row r="493" spans="1:7" x14ac:dyDescent="0.3">
      <c r="A493" s="25" t="s">
        <v>8219</v>
      </c>
      <c r="B493" s="25">
        <v>170</v>
      </c>
      <c r="F493" s="25" t="s">
        <v>8221</v>
      </c>
      <c r="G493" s="25">
        <v>94</v>
      </c>
    </row>
    <row r="494" spans="1:7" x14ac:dyDescent="0.3">
      <c r="A494" s="25" t="s">
        <v>8219</v>
      </c>
      <c r="B494" s="25">
        <v>512</v>
      </c>
      <c r="F494" s="25" t="s">
        <v>8221</v>
      </c>
      <c r="G494" s="25">
        <v>29</v>
      </c>
    </row>
    <row r="495" spans="1:7" x14ac:dyDescent="0.3">
      <c r="A495" s="25" t="s">
        <v>8219</v>
      </c>
      <c r="B495" s="25">
        <v>314</v>
      </c>
      <c r="F495" s="25" t="s">
        <v>8221</v>
      </c>
      <c r="G495" s="25">
        <v>7</v>
      </c>
    </row>
    <row r="496" spans="1:7" x14ac:dyDescent="0.3">
      <c r="A496" s="25" t="s">
        <v>8219</v>
      </c>
      <c r="B496" s="25">
        <v>167</v>
      </c>
      <c r="F496" s="25" t="s">
        <v>8221</v>
      </c>
      <c r="G496" s="25">
        <v>22</v>
      </c>
    </row>
    <row r="497" spans="1:7" x14ac:dyDescent="0.3">
      <c r="A497" s="25" t="s">
        <v>8219</v>
      </c>
      <c r="B497" s="25">
        <v>9</v>
      </c>
      <c r="F497" s="25" t="s">
        <v>8221</v>
      </c>
      <c r="G497" s="25">
        <v>1</v>
      </c>
    </row>
    <row r="498" spans="1:7" x14ac:dyDescent="0.3">
      <c r="A498" s="25" t="s">
        <v>8219</v>
      </c>
      <c r="B498" s="25">
        <v>103</v>
      </c>
      <c r="F498" s="25" t="s">
        <v>8221</v>
      </c>
      <c r="G498" s="25">
        <v>10</v>
      </c>
    </row>
    <row r="499" spans="1:7" x14ac:dyDescent="0.3">
      <c r="A499" s="25" t="s">
        <v>8219</v>
      </c>
      <c r="B499" s="25">
        <v>111</v>
      </c>
      <c r="F499" s="25" t="s">
        <v>8221</v>
      </c>
      <c r="G499" s="25">
        <v>6</v>
      </c>
    </row>
    <row r="500" spans="1:7" x14ac:dyDescent="0.3">
      <c r="A500" s="25" t="s">
        <v>8219</v>
      </c>
      <c r="B500" s="25">
        <v>271</v>
      </c>
      <c r="F500" s="25" t="s">
        <v>8221</v>
      </c>
      <c r="G500" s="25">
        <v>24</v>
      </c>
    </row>
    <row r="501" spans="1:7" x14ac:dyDescent="0.3">
      <c r="A501" s="25" t="s">
        <v>8219</v>
      </c>
      <c r="B501" s="25">
        <v>101</v>
      </c>
      <c r="F501" s="25" t="s">
        <v>8221</v>
      </c>
      <c r="G501" s="25">
        <v>15</v>
      </c>
    </row>
    <row r="502" spans="1:7" x14ac:dyDescent="0.3">
      <c r="A502" s="25" t="s">
        <v>8219</v>
      </c>
      <c r="B502" s="25">
        <v>57</v>
      </c>
      <c r="F502" s="25" t="s">
        <v>8221</v>
      </c>
      <c r="G502" s="25">
        <v>37</v>
      </c>
    </row>
    <row r="503" spans="1:7" x14ac:dyDescent="0.3">
      <c r="A503" s="25" t="s">
        <v>8219</v>
      </c>
      <c r="B503" s="25">
        <v>62</v>
      </c>
      <c r="F503" s="25" t="s">
        <v>8221</v>
      </c>
      <c r="G503" s="25">
        <v>20</v>
      </c>
    </row>
    <row r="504" spans="1:7" x14ac:dyDescent="0.3">
      <c r="A504" s="25" t="s">
        <v>8219</v>
      </c>
      <c r="B504" s="25">
        <v>32</v>
      </c>
      <c r="F504" s="25" t="s">
        <v>8221</v>
      </c>
      <c r="G504" s="25">
        <v>7</v>
      </c>
    </row>
    <row r="505" spans="1:7" x14ac:dyDescent="0.3">
      <c r="A505" s="25" t="s">
        <v>8219</v>
      </c>
      <c r="B505" s="25">
        <v>141</v>
      </c>
      <c r="F505" s="25" t="s">
        <v>8221</v>
      </c>
      <c r="G505" s="25">
        <v>0</v>
      </c>
    </row>
    <row r="506" spans="1:7" x14ac:dyDescent="0.3">
      <c r="A506" s="25" t="s">
        <v>8219</v>
      </c>
      <c r="B506" s="25">
        <v>75</v>
      </c>
      <c r="F506" s="25" t="s">
        <v>8221</v>
      </c>
      <c r="G506" s="25">
        <v>21</v>
      </c>
    </row>
    <row r="507" spans="1:7" x14ac:dyDescent="0.3">
      <c r="A507" s="25" t="s">
        <v>8219</v>
      </c>
      <c r="B507" s="25">
        <v>46</v>
      </c>
      <c r="F507" s="25" t="s">
        <v>8221</v>
      </c>
      <c r="G507" s="25">
        <v>3</v>
      </c>
    </row>
    <row r="508" spans="1:7" x14ac:dyDescent="0.3">
      <c r="A508" s="25" t="s">
        <v>8219</v>
      </c>
      <c r="B508" s="25">
        <v>103</v>
      </c>
      <c r="F508" s="25" t="s">
        <v>8221</v>
      </c>
      <c r="G508" s="25">
        <v>11</v>
      </c>
    </row>
    <row r="509" spans="1:7" x14ac:dyDescent="0.3">
      <c r="A509" s="25" t="s">
        <v>8219</v>
      </c>
      <c r="B509" s="25">
        <v>6</v>
      </c>
      <c r="F509" s="25" t="s">
        <v>8221</v>
      </c>
      <c r="G509" s="25">
        <v>1</v>
      </c>
    </row>
    <row r="510" spans="1:7" x14ac:dyDescent="0.3">
      <c r="A510" s="25" t="s">
        <v>8219</v>
      </c>
      <c r="B510" s="25">
        <v>83</v>
      </c>
      <c r="F510" s="25" t="s">
        <v>8221</v>
      </c>
      <c r="G510" s="25">
        <v>312</v>
      </c>
    </row>
    <row r="511" spans="1:7" x14ac:dyDescent="0.3">
      <c r="A511" s="25" t="s">
        <v>8219</v>
      </c>
      <c r="B511" s="25">
        <v>108</v>
      </c>
      <c r="F511" s="25" t="s">
        <v>8221</v>
      </c>
      <c r="G511" s="25">
        <v>1</v>
      </c>
    </row>
    <row r="512" spans="1:7" x14ac:dyDescent="0.3">
      <c r="A512" s="25" t="s">
        <v>8219</v>
      </c>
      <c r="B512" s="25">
        <v>25</v>
      </c>
      <c r="F512" s="25" t="s">
        <v>8221</v>
      </c>
      <c r="G512" s="25">
        <v>3</v>
      </c>
    </row>
    <row r="513" spans="1:7" x14ac:dyDescent="0.3">
      <c r="A513" s="25" t="s">
        <v>8219</v>
      </c>
      <c r="B513" s="25">
        <v>549</v>
      </c>
      <c r="F513" s="25" t="s">
        <v>8221</v>
      </c>
      <c r="G513" s="25">
        <v>4</v>
      </c>
    </row>
    <row r="514" spans="1:7" x14ac:dyDescent="0.3">
      <c r="A514" s="25" t="s">
        <v>8219</v>
      </c>
      <c r="B514" s="25">
        <v>222</v>
      </c>
      <c r="F514" s="25" t="s">
        <v>8221</v>
      </c>
      <c r="G514" s="25">
        <v>10</v>
      </c>
    </row>
    <row r="515" spans="1:7" x14ac:dyDescent="0.3">
      <c r="A515" s="25" t="s">
        <v>8219</v>
      </c>
      <c r="B515" s="25">
        <v>183</v>
      </c>
      <c r="F515" s="25" t="s">
        <v>8221</v>
      </c>
      <c r="G515" s="25">
        <v>8</v>
      </c>
    </row>
    <row r="516" spans="1:7" x14ac:dyDescent="0.3">
      <c r="A516" s="25" t="s">
        <v>8219</v>
      </c>
      <c r="B516" s="25">
        <v>89</v>
      </c>
      <c r="F516" s="25" t="s">
        <v>8221</v>
      </c>
      <c r="G516" s="25">
        <v>3</v>
      </c>
    </row>
    <row r="517" spans="1:7" x14ac:dyDescent="0.3">
      <c r="A517" s="25" t="s">
        <v>8219</v>
      </c>
      <c r="B517" s="25">
        <v>253</v>
      </c>
      <c r="F517" s="25" t="s">
        <v>8221</v>
      </c>
      <c r="G517" s="25">
        <v>1</v>
      </c>
    </row>
    <row r="518" spans="1:7" x14ac:dyDescent="0.3">
      <c r="A518" s="25" t="s">
        <v>8219</v>
      </c>
      <c r="B518" s="25">
        <v>140</v>
      </c>
      <c r="F518" s="25" t="s">
        <v>8221</v>
      </c>
      <c r="G518" s="25">
        <v>0</v>
      </c>
    </row>
    <row r="519" spans="1:7" x14ac:dyDescent="0.3">
      <c r="A519" s="25" t="s">
        <v>8219</v>
      </c>
      <c r="B519" s="25">
        <v>103</v>
      </c>
      <c r="F519" s="25" t="s">
        <v>8221</v>
      </c>
      <c r="G519" s="25">
        <v>5</v>
      </c>
    </row>
    <row r="520" spans="1:7" x14ac:dyDescent="0.3">
      <c r="A520" s="25" t="s">
        <v>8219</v>
      </c>
      <c r="B520" s="25">
        <v>138</v>
      </c>
      <c r="F520" s="25" t="s">
        <v>8221</v>
      </c>
      <c r="G520" s="25">
        <v>0</v>
      </c>
    </row>
    <row r="521" spans="1:7" x14ac:dyDescent="0.3">
      <c r="A521" s="25" t="s">
        <v>8219</v>
      </c>
      <c r="B521" s="25">
        <v>191</v>
      </c>
      <c r="F521" s="25" t="s">
        <v>8221</v>
      </c>
      <c r="G521" s="25">
        <v>3</v>
      </c>
    </row>
    <row r="522" spans="1:7" x14ac:dyDescent="0.3">
      <c r="A522" s="25" t="s">
        <v>8219</v>
      </c>
      <c r="B522" s="25">
        <v>45</v>
      </c>
      <c r="F522" s="25" t="s">
        <v>8221</v>
      </c>
      <c r="G522" s="25">
        <v>7</v>
      </c>
    </row>
    <row r="523" spans="1:7" x14ac:dyDescent="0.3">
      <c r="A523" s="25" t="s">
        <v>8219</v>
      </c>
      <c r="B523" s="25">
        <v>17</v>
      </c>
      <c r="F523" s="25" t="s">
        <v>8221</v>
      </c>
      <c r="G523" s="25">
        <v>0</v>
      </c>
    </row>
    <row r="524" spans="1:7" x14ac:dyDescent="0.3">
      <c r="A524" s="25" t="s">
        <v>8219</v>
      </c>
      <c r="B524" s="25">
        <v>31</v>
      </c>
      <c r="F524" s="25" t="s">
        <v>8221</v>
      </c>
      <c r="G524" s="25">
        <v>2</v>
      </c>
    </row>
    <row r="525" spans="1:7" x14ac:dyDescent="0.3">
      <c r="A525" s="25" t="s">
        <v>8219</v>
      </c>
      <c r="B525" s="25">
        <v>50</v>
      </c>
      <c r="F525" s="25" t="s">
        <v>8221</v>
      </c>
      <c r="G525" s="25">
        <v>23</v>
      </c>
    </row>
    <row r="526" spans="1:7" x14ac:dyDescent="0.3">
      <c r="A526" s="25" t="s">
        <v>8219</v>
      </c>
      <c r="B526" s="25">
        <v>59</v>
      </c>
      <c r="F526" s="25" t="s">
        <v>8221</v>
      </c>
      <c r="G526" s="25">
        <v>1</v>
      </c>
    </row>
    <row r="527" spans="1:7" x14ac:dyDescent="0.3">
      <c r="A527" s="25" t="s">
        <v>8219</v>
      </c>
      <c r="B527" s="25">
        <v>81</v>
      </c>
      <c r="F527" s="25" t="s">
        <v>8221</v>
      </c>
      <c r="G527" s="25">
        <v>2</v>
      </c>
    </row>
    <row r="528" spans="1:7" x14ac:dyDescent="0.3">
      <c r="A528" s="25" t="s">
        <v>8219</v>
      </c>
      <c r="B528" s="25">
        <v>508</v>
      </c>
      <c r="F528" s="25" t="s">
        <v>8221</v>
      </c>
      <c r="G528" s="25">
        <v>3</v>
      </c>
    </row>
    <row r="529" spans="1:7" x14ac:dyDescent="0.3">
      <c r="A529" s="25" t="s">
        <v>8219</v>
      </c>
      <c r="B529" s="25">
        <v>74</v>
      </c>
      <c r="F529" s="25" t="s">
        <v>8221</v>
      </c>
      <c r="G529" s="25">
        <v>0</v>
      </c>
    </row>
    <row r="530" spans="1:7" x14ac:dyDescent="0.3">
      <c r="A530" s="25" t="s">
        <v>8219</v>
      </c>
      <c r="B530" s="25">
        <v>141</v>
      </c>
      <c r="F530" s="25" t="s">
        <v>8221</v>
      </c>
      <c r="G530" s="25">
        <v>13</v>
      </c>
    </row>
    <row r="531" spans="1:7" x14ac:dyDescent="0.3">
      <c r="A531" s="25" t="s">
        <v>8219</v>
      </c>
      <c r="B531" s="25">
        <v>711</v>
      </c>
      <c r="F531" s="25" t="s">
        <v>8221</v>
      </c>
      <c r="G531" s="25">
        <v>1</v>
      </c>
    </row>
    <row r="532" spans="1:7" x14ac:dyDescent="0.3">
      <c r="A532" s="25" t="s">
        <v>8219</v>
      </c>
      <c r="B532" s="25">
        <v>141</v>
      </c>
      <c r="F532" s="25" t="s">
        <v>8221</v>
      </c>
      <c r="G532" s="25">
        <v>1</v>
      </c>
    </row>
    <row r="533" spans="1:7" x14ac:dyDescent="0.3">
      <c r="A533" s="25" t="s">
        <v>8219</v>
      </c>
      <c r="B533" s="25">
        <v>109</v>
      </c>
      <c r="F533" s="25" t="s">
        <v>8221</v>
      </c>
      <c r="G533" s="25">
        <v>1</v>
      </c>
    </row>
    <row r="534" spans="1:7" x14ac:dyDescent="0.3">
      <c r="A534" s="25" t="s">
        <v>8219</v>
      </c>
      <c r="B534" s="25">
        <v>361</v>
      </c>
      <c r="F534" s="25" t="s">
        <v>8221</v>
      </c>
      <c r="G534" s="25">
        <v>6</v>
      </c>
    </row>
    <row r="535" spans="1:7" x14ac:dyDescent="0.3">
      <c r="A535" s="25" t="s">
        <v>8219</v>
      </c>
      <c r="B535" s="25">
        <v>176</v>
      </c>
      <c r="F535" s="25" t="s">
        <v>8221</v>
      </c>
      <c r="G535" s="25">
        <v>39</v>
      </c>
    </row>
    <row r="536" spans="1:7" x14ac:dyDescent="0.3">
      <c r="A536" s="25" t="s">
        <v>8219</v>
      </c>
      <c r="B536" s="25">
        <v>670</v>
      </c>
      <c r="F536" s="25" t="s">
        <v>8221</v>
      </c>
      <c r="G536" s="25">
        <v>4</v>
      </c>
    </row>
    <row r="537" spans="1:7" x14ac:dyDescent="0.3">
      <c r="A537" s="25" t="s">
        <v>8219</v>
      </c>
      <c r="B537" s="25">
        <v>96</v>
      </c>
      <c r="F537" s="25" t="s">
        <v>8221</v>
      </c>
      <c r="G537" s="25">
        <v>1</v>
      </c>
    </row>
    <row r="538" spans="1:7" x14ac:dyDescent="0.3">
      <c r="A538" s="25" t="s">
        <v>8219</v>
      </c>
      <c r="B538" s="25">
        <v>74</v>
      </c>
      <c r="F538" s="25" t="s">
        <v>8221</v>
      </c>
      <c r="G538" s="25">
        <v>0</v>
      </c>
    </row>
    <row r="539" spans="1:7" x14ac:dyDescent="0.3">
      <c r="A539" s="25" t="s">
        <v>8219</v>
      </c>
      <c r="B539" s="25">
        <v>52</v>
      </c>
      <c r="F539" s="25" t="s">
        <v>8221</v>
      </c>
      <c r="G539" s="25">
        <v>0</v>
      </c>
    </row>
    <row r="540" spans="1:7" x14ac:dyDescent="0.3">
      <c r="A540" s="25" t="s">
        <v>8219</v>
      </c>
      <c r="B540" s="25">
        <v>105</v>
      </c>
      <c r="F540" s="25" t="s">
        <v>8221</v>
      </c>
      <c r="G540" s="25">
        <v>0</v>
      </c>
    </row>
    <row r="541" spans="1:7" x14ac:dyDescent="0.3">
      <c r="A541" s="25" t="s">
        <v>8219</v>
      </c>
      <c r="B541" s="25">
        <v>41</v>
      </c>
      <c r="F541" s="25" t="s">
        <v>8221</v>
      </c>
      <c r="G541" s="25">
        <v>8</v>
      </c>
    </row>
    <row r="542" spans="1:7" x14ac:dyDescent="0.3">
      <c r="A542" s="25" t="s">
        <v>8219</v>
      </c>
      <c r="B542" s="25">
        <v>34</v>
      </c>
      <c r="F542" s="25" t="s">
        <v>8221</v>
      </c>
      <c r="G542" s="25">
        <v>0</v>
      </c>
    </row>
    <row r="543" spans="1:7" x14ac:dyDescent="0.3">
      <c r="A543" s="25" t="s">
        <v>8219</v>
      </c>
      <c r="B543" s="25">
        <v>66</v>
      </c>
      <c r="F543" s="25" t="s">
        <v>8221</v>
      </c>
      <c r="G543" s="25">
        <v>1</v>
      </c>
    </row>
    <row r="544" spans="1:7" x14ac:dyDescent="0.3">
      <c r="A544" s="25" t="s">
        <v>8219</v>
      </c>
      <c r="B544" s="25">
        <v>50</v>
      </c>
      <c r="F544" s="25" t="s">
        <v>8221</v>
      </c>
      <c r="G544" s="25">
        <v>12</v>
      </c>
    </row>
    <row r="545" spans="1:7" x14ac:dyDescent="0.3">
      <c r="A545" s="25" t="s">
        <v>8219</v>
      </c>
      <c r="B545" s="25">
        <v>159</v>
      </c>
      <c r="F545" s="25" t="s">
        <v>8221</v>
      </c>
      <c r="G545" s="25">
        <v>0</v>
      </c>
    </row>
    <row r="546" spans="1:7" x14ac:dyDescent="0.3">
      <c r="A546" s="25" t="s">
        <v>8219</v>
      </c>
      <c r="B546" s="25">
        <v>182</v>
      </c>
      <c r="F546" s="25" t="s">
        <v>8221</v>
      </c>
      <c r="G546" s="25">
        <v>3</v>
      </c>
    </row>
    <row r="547" spans="1:7" x14ac:dyDescent="0.3">
      <c r="A547" s="25" t="s">
        <v>8219</v>
      </c>
      <c r="B547" s="25">
        <v>206</v>
      </c>
      <c r="F547" s="25" t="s">
        <v>8221</v>
      </c>
      <c r="G547" s="25">
        <v>2</v>
      </c>
    </row>
    <row r="548" spans="1:7" x14ac:dyDescent="0.3">
      <c r="A548" s="25" t="s">
        <v>8219</v>
      </c>
      <c r="B548" s="25">
        <v>169</v>
      </c>
      <c r="F548" s="25" t="s">
        <v>8221</v>
      </c>
      <c r="G548" s="25">
        <v>6</v>
      </c>
    </row>
    <row r="549" spans="1:7" x14ac:dyDescent="0.3">
      <c r="A549" s="25" t="s">
        <v>8219</v>
      </c>
      <c r="B549" s="25">
        <v>31</v>
      </c>
      <c r="F549" s="25" t="s">
        <v>8221</v>
      </c>
      <c r="G549" s="25">
        <v>0</v>
      </c>
    </row>
    <row r="550" spans="1:7" x14ac:dyDescent="0.3">
      <c r="A550" s="25" t="s">
        <v>8219</v>
      </c>
      <c r="B550" s="25">
        <v>28</v>
      </c>
      <c r="F550" s="25" t="s">
        <v>8221</v>
      </c>
      <c r="G550" s="25">
        <v>15</v>
      </c>
    </row>
    <row r="551" spans="1:7" x14ac:dyDescent="0.3">
      <c r="A551" s="25" t="s">
        <v>8219</v>
      </c>
      <c r="B551" s="25">
        <v>54</v>
      </c>
      <c r="F551" s="25" t="s">
        <v>8221</v>
      </c>
      <c r="G551" s="25">
        <v>1</v>
      </c>
    </row>
    <row r="552" spans="1:7" x14ac:dyDescent="0.3">
      <c r="A552" s="25" t="s">
        <v>8219</v>
      </c>
      <c r="B552" s="25">
        <v>467</v>
      </c>
      <c r="F552" s="25" t="s">
        <v>8221</v>
      </c>
      <c r="G552" s="25">
        <v>3</v>
      </c>
    </row>
    <row r="553" spans="1:7" x14ac:dyDescent="0.3">
      <c r="A553" s="25" t="s">
        <v>8219</v>
      </c>
      <c r="B553" s="25">
        <v>389</v>
      </c>
      <c r="F553" s="25" t="s">
        <v>8221</v>
      </c>
      <c r="G553" s="25">
        <v>8</v>
      </c>
    </row>
    <row r="554" spans="1:7" x14ac:dyDescent="0.3">
      <c r="A554" s="25" t="s">
        <v>8219</v>
      </c>
      <c r="B554" s="25">
        <v>68</v>
      </c>
      <c r="F554" s="25" t="s">
        <v>8221</v>
      </c>
      <c r="G554" s="25">
        <v>0</v>
      </c>
    </row>
    <row r="555" spans="1:7" x14ac:dyDescent="0.3">
      <c r="A555" s="25" t="s">
        <v>8219</v>
      </c>
      <c r="B555" s="25">
        <v>413</v>
      </c>
      <c r="F555" s="25" t="s">
        <v>8221</v>
      </c>
      <c r="G555" s="25">
        <v>3</v>
      </c>
    </row>
    <row r="556" spans="1:7" x14ac:dyDescent="0.3">
      <c r="A556" s="25" t="s">
        <v>8219</v>
      </c>
      <c r="B556" s="25">
        <v>190</v>
      </c>
      <c r="F556" s="25" t="s">
        <v>8221</v>
      </c>
      <c r="G556" s="25">
        <v>3</v>
      </c>
    </row>
    <row r="557" spans="1:7" x14ac:dyDescent="0.3">
      <c r="A557" s="25" t="s">
        <v>8219</v>
      </c>
      <c r="B557" s="25">
        <v>189</v>
      </c>
      <c r="F557" s="25" t="s">
        <v>8221</v>
      </c>
      <c r="G557" s="25">
        <v>0</v>
      </c>
    </row>
    <row r="558" spans="1:7" x14ac:dyDescent="0.3">
      <c r="A558" s="25" t="s">
        <v>8219</v>
      </c>
      <c r="B558" s="25">
        <v>130</v>
      </c>
      <c r="F558" s="25" t="s">
        <v>8221</v>
      </c>
      <c r="G558" s="25">
        <v>19</v>
      </c>
    </row>
    <row r="559" spans="1:7" x14ac:dyDescent="0.3">
      <c r="A559" s="25" t="s">
        <v>8219</v>
      </c>
      <c r="B559" s="25">
        <v>74</v>
      </c>
      <c r="F559" s="25" t="s">
        <v>8221</v>
      </c>
      <c r="G559" s="25">
        <v>0</v>
      </c>
    </row>
    <row r="560" spans="1:7" x14ac:dyDescent="0.3">
      <c r="A560" s="25" t="s">
        <v>8219</v>
      </c>
      <c r="B560" s="25">
        <v>274</v>
      </c>
      <c r="F560" s="25" t="s">
        <v>8221</v>
      </c>
      <c r="G560" s="25">
        <v>2</v>
      </c>
    </row>
    <row r="561" spans="1:7" x14ac:dyDescent="0.3">
      <c r="A561" s="25" t="s">
        <v>8219</v>
      </c>
      <c r="B561" s="25">
        <v>22</v>
      </c>
      <c r="F561" s="25" t="s">
        <v>8221</v>
      </c>
      <c r="G561" s="25">
        <v>0</v>
      </c>
    </row>
    <row r="562" spans="1:7" x14ac:dyDescent="0.3">
      <c r="A562" s="25" t="s">
        <v>8219</v>
      </c>
      <c r="B562" s="25">
        <v>31</v>
      </c>
      <c r="F562" s="25" t="s">
        <v>8221</v>
      </c>
      <c r="G562" s="25">
        <v>0</v>
      </c>
    </row>
    <row r="563" spans="1:7" x14ac:dyDescent="0.3">
      <c r="A563" s="25" t="s">
        <v>8219</v>
      </c>
      <c r="B563" s="25">
        <v>63</v>
      </c>
      <c r="F563" s="25" t="s">
        <v>8221</v>
      </c>
      <c r="G563" s="25">
        <v>25</v>
      </c>
    </row>
    <row r="564" spans="1:7" x14ac:dyDescent="0.3">
      <c r="A564" s="25" t="s">
        <v>8219</v>
      </c>
      <c r="B564" s="25">
        <v>20</v>
      </c>
      <c r="F564" s="25" t="s">
        <v>8221</v>
      </c>
      <c r="G564" s="25">
        <v>8</v>
      </c>
    </row>
    <row r="565" spans="1:7" x14ac:dyDescent="0.3">
      <c r="A565" s="25" t="s">
        <v>8219</v>
      </c>
      <c r="B565" s="25">
        <v>25</v>
      </c>
      <c r="F565" s="25" t="s">
        <v>8221</v>
      </c>
      <c r="G565" s="25">
        <v>16</v>
      </c>
    </row>
    <row r="566" spans="1:7" x14ac:dyDescent="0.3">
      <c r="A566" s="25" t="s">
        <v>8219</v>
      </c>
      <c r="B566" s="25">
        <v>61</v>
      </c>
      <c r="F566" s="25" t="s">
        <v>8221</v>
      </c>
      <c r="G566" s="25">
        <v>3</v>
      </c>
    </row>
    <row r="567" spans="1:7" x14ac:dyDescent="0.3">
      <c r="A567" s="25" t="s">
        <v>8219</v>
      </c>
      <c r="B567" s="25">
        <v>52</v>
      </c>
      <c r="F567" s="25" t="s">
        <v>8221</v>
      </c>
      <c r="G567" s="25">
        <v>3</v>
      </c>
    </row>
    <row r="568" spans="1:7" x14ac:dyDescent="0.3">
      <c r="A568" s="25" t="s">
        <v>8219</v>
      </c>
      <c r="B568" s="25">
        <v>86</v>
      </c>
      <c r="F568" s="25" t="s">
        <v>8221</v>
      </c>
      <c r="G568" s="25">
        <v>2</v>
      </c>
    </row>
    <row r="569" spans="1:7" x14ac:dyDescent="0.3">
      <c r="A569" s="25" t="s">
        <v>8219</v>
      </c>
      <c r="B569" s="25">
        <v>42</v>
      </c>
      <c r="F569" s="25" t="s">
        <v>8221</v>
      </c>
      <c r="G569" s="25">
        <v>1</v>
      </c>
    </row>
    <row r="570" spans="1:7" x14ac:dyDescent="0.3">
      <c r="A570" s="25" t="s">
        <v>8219</v>
      </c>
      <c r="B570" s="25">
        <v>52</v>
      </c>
      <c r="F570" s="25" t="s">
        <v>8221</v>
      </c>
      <c r="G570" s="25">
        <v>0</v>
      </c>
    </row>
    <row r="571" spans="1:7" x14ac:dyDescent="0.3">
      <c r="A571" s="25" t="s">
        <v>8219</v>
      </c>
      <c r="B571" s="25">
        <v>120</v>
      </c>
      <c r="F571" s="25" t="s">
        <v>8221</v>
      </c>
      <c r="G571" s="25">
        <v>1</v>
      </c>
    </row>
    <row r="572" spans="1:7" x14ac:dyDescent="0.3">
      <c r="A572" s="25" t="s">
        <v>8219</v>
      </c>
      <c r="B572" s="25">
        <v>22</v>
      </c>
      <c r="F572" s="25" t="s">
        <v>8221</v>
      </c>
      <c r="G572" s="25">
        <v>19</v>
      </c>
    </row>
    <row r="573" spans="1:7" x14ac:dyDescent="0.3">
      <c r="A573" s="25" t="s">
        <v>8219</v>
      </c>
      <c r="B573" s="25">
        <v>64</v>
      </c>
      <c r="F573" s="25" t="s">
        <v>8221</v>
      </c>
      <c r="G573" s="25">
        <v>9</v>
      </c>
    </row>
    <row r="574" spans="1:7" x14ac:dyDescent="0.3">
      <c r="A574" s="25" t="s">
        <v>8219</v>
      </c>
      <c r="B574" s="25">
        <v>23</v>
      </c>
      <c r="F574" s="25" t="s">
        <v>8221</v>
      </c>
      <c r="G574" s="25">
        <v>1</v>
      </c>
    </row>
    <row r="575" spans="1:7" x14ac:dyDescent="0.3">
      <c r="A575" s="25" t="s">
        <v>8219</v>
      </c>
      <c r="B575" s="25">
        <v>238</v>
      </c>
      <c r="F575" s="25" t="s">
        <v>8221</v>
      </c>
      <c r="G575" s="25">
        <v>0</v>
      </c>
    </row>
    <row r="576" spans="1:7" x14ac:dyDescent="0.3">
      <c r="A576" s="25" t="s">
        <v>8219</v>
      </c>
      <c r="B576" s="25">
        <v>33</v>
      </c>
      <c r="F576" s="25" t="s">
        <v>8221</v>
      </c>
      <c r="G576" s="25">
        <v>1</v>
      </c>
    </row>
    <row r="577" spans="1:7" x14ac:dyDescent="0.3">
      <c r="A577" s="25" t="s">
        <v>8219</v>
      </c>
      <c r="B577" s="25">
        <v>32</v>
      </c>
      <c r="F577" s="25" t="s">
        <v>8221</v>
      </c>
      <c r="G577" s="25">
        <v>5</v>
      </c>
    </row>
    <row r="578" spans="1:7" x14ac:dyDescent="0.3">
      <c r="A578" s="25" t="s">
        <v>8219</v>
      </c>
      <c r="B578" s="25">
        <v>24</v>
      </c>
      <c r="F578" s="25" t="s">
        <v>8221</v>
      </c>
      <c r="G578" s="25">
        <v>85</v>
      </c>
    </row>
    <row r="579" spans="1:7" x14ac:dyDescent="0.3">
      <c r="A579" s="25" t="s">
        <v>8219</v>
      </c>
      <c r="B579" s="25">
        <v>29</v>
      </c>
      <c r="F579" s="25" t="s">
        <v>8221</v>
      </c>
      <c r="G579" s="25">
        <v>3</v>
      </c>
    </row>
    <row r="580" spans="1:7" x14ac:dyDescent="0.3">
      <c r="A580" s="25" t="s">
        <v>8219</v>
      </c>
      <c r="B580" s="25">
        <v>50</v>
      </c>
      <c r="F580" s="25" t="s">
        <v>8221</v>
      </c>
      <c r="G580" s="25">
        <v>4</v>
      </c>
    </row>
    <row r="581" spans="1:7" x14ac:dyDescent="0.3">
      <c r="A581" s="25" t="s">
        <v>8219</v>
      </c>
      <c r="B581" s="25">
        <v>108</v>
      </c>
      <c r="F581" s="25" t="s">
        <v>8221</v>
      </c>
      <c r="G581" s="25">
        <v>3</v>
      </c>
    </row>
    <row r="582" spans="1:7" x14ac:dyDescent="0.3">
      <c r="A582" s="25" t="s">
        <v>8219</v>
      </c>
      <c r="B582" s="25">
        <v>139</v>
      </c>
      <c r="F582" s="25" t="s">
        <v>8221</v>
      </c>
      <c r="G582" s="25">
        <v>5</v>
      </c>
    </row>
    <row r="583" spans="1:7" x14ac:dyDescent="0.3">
      <c r="A583" s="25" t="s">
        <v>8219</v>
      </c>
      <c r="B583" s="25">
        <v>7</v>
      </c>
      <c r="F583" s="25" t="s">
        <v>8221</v>
      </c>
      <c r="G583" s="25">
        <v>17</v>
      </c>
    </row>
    <row r="584" spans="1:7" x14ac:dyDescent="0.3">
      <c r="A584" s="25" t="s">
        <v>8219</v>
      </c>
      <c r="B584" s="25">
        <v>149</v>
      </c>
      <c r="F584" s="25" t="s">
        <v>8221</v>
      </c>
      <c r="G584" s="25">
        <v>3</v>
      </c>
    </row>
    <row r="585" spans="1:7" x14ac:dyDescent="0.3">
      <c r="A585" s="25" t="s">
        <v>8219</v>
      </c>
      <c r="B585" s="25">
        <v>31</v>
      </c>
      <c r="F585" s="25" t="s">
        <v>8221</v>
      </c>
      <c r="G585" s="25">
        <v>2</v>
      </c>
    </row>
    <row r="586" spans="1:7" x14ac:dyDescent="0.3">
      <c r="A586" s="25" t="s">
        <v>8219</v>
      </c>
      <c r="B586" s="25">
        <v>26</v>
      </c>
      <c r="F586" s="25" t="s">
        <v>8221</v>
      </c>
      <c r="G586" s="25">
        <v>6</v>
      </c>
    </row>
    <row r="587" spans="1:7" x14ac:dyDescent="0.3">
      <c r="A587" s="25" t="s">
        <v>8219</v>
      </c>
      <c r="B587" s="25">
        <v>172</v>
      </c>
      <c r="F587" s="25" t="s">
        <v>8221</v>
      </c>
      <c r="G587" s="25">
        <v>0</v>
      </c>
    </row>
    <row r="588" spans="1:7" x14ac:dyDescent="0.3">
      <c r="A588" s="25" t="s">
        <v>8219</v>
      </c>
      <c r="B588" s="25">
        <v>78</v>
      </c>
      <c r="F588" s="25" t="s">
        <v>8221</v>
      </c>
      <c r="G588" s="25">
        <v>1</v>
      </c>
    </row>
    <row r="589" spans="1:7" x14ac:dyDescent="0.3">
      <c r="A589" s="25" t="s">
        <v>8219</v>
      </c>
      <c r="B589" s="25">
        <v>120</v>
      </c>
      <c r="F589" s="25" t="s">
        <v>8221</v>
      </c>
      <c r="G589" s="25">
        <v>3</v>
      </c>
    </row>
    <row r="590" spans="1:7" x14ac:dyDescent="0.3">
      <c r="A590" s="25" t="s">
        <v>8219</v>
      </c>
      <c r="B590" s="25">
        <v>227</v>
      </c>
      <c r="F590" s="25" t="s">
        <v>8221</v>
      </c>
      <c r="G590" s="25">
        <v>13</v>
      </c>
    </row>
    <row r="591" spans="1:7" x14ac:dyDescent="0.3">
      <c r="A591" s="25" t="s">
        <v>8219</v>
      </c>
      <c r="B591" s="25">
        <v>42</v>
      </c>
      <c r="F591" s="25" t="s">
        <v>8221</v>
      </c>
      <c r="G591" s="25">
        <v>1</v>
      </c>
    </row>
    <row r="592" spans="1:7" x14ac:dyDescent="0.3">
      <c r="A592" s="25" t="s">
        <v>8219</v>
      </c>
      <c r="B592" s="25">
        <v>64</v>
      </c>
      <c r="F592" s="25" t="s">
        <v>8221</v>
      </c>
      <c r="G592" s="25">
        <v>1</v>
      </c>
    </row>
    <row r="593" spans="1:7" x14ac:dyDescent="0.3">
      <c r="A593" s="25" t="s">
        <v>8219</v>
      </c>
      <c r="B593" s="25">
        <v>121</v>
      </c>
      <c r="F593" s="25" t="s">
        <v>8221</v>
      </c>
      <c r="G593" s="25">
        <v>9</v>
      </c>
    </row>
    <row r="594" spans="1:7" x14ac:dyDescent="0.3">
      <c r="A594" s="25" t="s">
        <v>8219</v>
      </c>
      <c r="B594" s="25">
        <v>87</v>
      </c>
      <c r="F594" s="25" t="s">
        <v>8221</v>
      </c>
      <c r="G594" s="25">
        <v>0</v>
      </c>
    </row>
    <row r="595" spans="1:7" x14ac:dyDescent="0.3">
      <c r="A595" s="25" t="s">
        <v>8219</v>
      </c>
      <c r="B595" s="25">
        <v>65</v>
      </c>
      <c r="F595" s="25" t="s">
        <v>8221</v>
      </c>
      <c r="G595" s="25">
        <v>2</v>
      </c>
    </row>
    <row r="596" spans="1:7" x14ac:dyDescent="0.3">
      <c r="A596" s="25" t="s">
        <v>8219</v>
      </c>
      <c r="B596" s="25">
        <v>49</v>
      </c>
      <c r="F596" s="25" t="s">
        <v>8221</v>
      </c>
      <c r="G596" s="25">
        <v>1</v>
      </c>
    </row>
    <row r="597" spans="1:7" x14ac:dyDescent="0.3">
      <c r="A597" s="25" t="s">
        <v>8219</v>
      </c>
      <c r="B597" s="25">
        <v>19</v>
      </c>
      <c r="F597" s="25" t="s">
        <v>8221</v>
      </c>
      <c r="G597" s="25">
        <v>10</v>
      </c>
    </row>
    <row r="598" spans="1:7" x14ac:dyDescent="0.3">
      <c r="A598" s="25" t="s">
        <v>8219</v>
      </c>
      <c r="B598" s="25">
        <v>81</v>
      </c>
      <c r="F598" s="25" t="s">
        <v>8221</v>
      </c>
      <c r="G598" s="25">
        <v>3</v>
      </c>
    </row>
    <row r="599" spans="1:7" x14ac:dyDescent="0.3">
      <c r="A599" s="25" t="s">
        <v>8219</v>
      </c>
      <c r="B599" s="25">
        <v>264</v>
      </c>
      <c r="F599" s="25" t="s">
        <v>8221</v>
      </c>
      <c r="G599" s="25">
        <v>2</v>
      </c>
    </row>
    <row r="600" spans="1:7" x14ac:dyDescent="0.3">
      <c r="A600" s="25" t="s">
        <v>8219</v>
      </c>
      <c r="B600" s="25">
        <v>25</v>
      </c>
      <c r="F600" s="25" t="s">
        <v>8221</v>
      </c>
      <c r="G600" s="25">
        <v>2</v>
      </c>
    </row>
    <row r="601" spans="1:7" x14ac:dyDescent="0.3">
      <c r="A601" s="25" t="s">
        <v>8219</v>
      </c>
      <c r="B601" s="25">
        <v>5</v>
      </c>
      <c r="F601" s="25" t="s">
        <v>8221</v>
      </c>
      <c r="G601" s="25">
        <v>1</v>
      </c>
    </row>
    <row r="602" spans="1:7" x14ac:dyDescent="0.3">
      <c r="A602" s="25" t="s">
        <v>8219</v>
      </c>
      <c r="B602" s="25">
        <v>144</v>
      </c>
      <c r="F602" s="25" t="s">
        <v>8221</v>
      </c>
      <c r="G602" s="25">
        <v>14</v>
      </c>
    </row>
    <row r="603" spans="1:7" x14ac:dyDescent="0.3">
      <c r="A603" s="25" t="s">
        <v>8219</v>
      </c>
      <c r="B603" s="25">
        <v>92</v>
      </c>
      <c r="F603" s="25" t="s">
        <v>8221</v>
      </c>
      <c r="G603" s="25">
        <v>0</v>
      </c>
    </row>
    <row r="604" spans="1:7" x14ac:dyDescent="0.3">
      <c r="A604" s="25" t="s">
        <v>8219</v>
      </c>
      <c r="B604" s="25">
        <v>147</v>
      </c>
      <c r="F604" s="25" t="s">
        <v>8221</v>
      </c>
      <c r="G604" s="25">
        <v>0</v>
      </c>
    </row>
    <row r="605" spans="1:7" x14ac:dyDescent="0.3">
      <c r="A605" s="25" t="s">
        <v>8219</v>
      </c>
      <c r="B605" s="25">
        <v>90</v>
      </c>
      <c r="F605" s="25" t="s">
        <v>8221</v>
      </c>
      <c r="G605" s="25">
        <v>4</v>
      </c>
    </row>
    <row r="606" spans="1:7" x14ac:dyDescent="0.3">
      <c r="A606" s="25" t="s">
        <v>8219</v>
      </c>
      <c r="B606" s="25">
        <v>87</v>
      </c>
      <c r="F606" s="25" t="s">
        <v>8221</v>
      </c>
      <c r="G606" s="25">
        <v>3</v>
      </c>
    </row>
    <row r="607" spans="1:7" x14ac:dyDescent="0.3">
      <c r="A607" s="25" t="s">
        <v>8219</v>
      </c>
      <c r="B607" s="25">
        <v>406</v>
      </c>
      <c r="F607" s="25" t="s">
        <v>8221</v>
      </c>
      <c r="G607" s="25">
        <v>0</v>
      </c>
    </row>
    <row r="608" spans="1:7" x14ac:dyDescent="0.3">
      <c r="A608" s="25" t="s">
        <v>8219</v>
      </c>
      <c r="B608" s="25">
        <v>20</v>
      </c>
      <c r="F608" s="25" t="s">
        <v>8221</v>
      </c>
      <c r="G608" s="25">
        <v>5</v>
      </c>
    </row>
    <row r="609" spans="1:7" x14ac:dyDescent="0.3">
      <c r="A609" s="25" t="s">
        <v>8219</v>
      </c>
      <c r="B609" s="25">
        <v>70</v>
      </c>
      <c r="F609" s="25" t="s">
        <v>8221</v>
      </c>
      <c r="G609" s="25">
        <v>47</v>
      </c>
    </row>
    <row r="610" spans="1:7" x14ac:dyDescent="0.3">
      <c r="A610" s="25" t="s">
        <v>8219</v>
      </c>
      <c r="B610" s="25">
        <v>16</v>
      </c>
      <c r="F610" s="25" t="s">
        <v>8221</v>
      </c>
      <c r="G610" s="25">
        <v>0</v>
      </c>
    </row>
    <row r="611" spans="1:7" x14ac:dyDescent="0.3">
      <c r="A611" s="25" t="s">
        <v>8219</v>
      </c>
      <c r="B611" s="25">
        <v>52</v>
      </c>
      <c r="F611" s="25" t="s">
        <v>8221</v>
      </c>
      <c r="G611" s="25">
        <v>10</v>
      </c>
    </row>
    <row r="612" spans="1:7" x14ac:dyDescent="0.3">
      <c r="A612" s="25" t="s">
        <v>8219</v>
      </c>
      <c r="B612" s="25">
        <v>66</v>
      </c>
      <c r="F612" s="25" t="s">
        <v>8221</v>
      </c>
      <c r="G612" s="25">
        <v>11</v>
      </c>
    </row>
    <row r="613" spans="1:7" x14ac:dyDescent="0.3">
      <c r="A613" s="25" t="s">
        <v>8219</v>
      </c>
      <c r="B613" s="25">
        <v>109</v>
      </c>
      <c r="F613" s="25" t="s">
        <v>8221</v>
      </c>
      <c r="G613" s="25">
        <v>2</v>
      </c>
    </row>
    <row r="614" spans="1:7" x14ac:dyDescent="0.3">
      <c r="A614" s="25" t="s">
        <v>8219</v>
      </c>
      <c r="B614" s="25">
        <v>168</v>
      </c>
      <c r="F614" s="25" t="s">
        <v>8221</v>
      </c>
      <c r="G614" s="25">
        <v>2</v>
      </c>
    </row>
    <row r="615" spans="1:7" x14ac:dyDescent="0.3">
      <c r="A615" s="25" t="s">
        <v>8219</v>
      </c>
      <c r="B615" s="25">
        <v>31</v>
      </c>
      <c r="F615" s="25" t="s">
        <v>8221</v>
      </c>
      <c r="G615" s="25">
        <v>22</v>
      </c>
    </row>
    <row r="616" spans="1:7" x14ac:dyDescent="0.3">
      <c r="A616" s="25" t="s">
        <v>8219</v>
      </c>
      <c r="B616" s="25">
        <v>133</v>
      </c>
      <c r="F616" s="25" t="s">
        <v>8221</v>
      </c>
      <c r="G616" s="25">
        <v>8</v>
      </c>
    </row>
    <row r="617" spans="1:7" x14ac:dyDescent="0.3">
      <c r="A617" s="25" t="s">
        <v>8219</v>
      </c>
      <c r="B617" s="25">
        <v>151</v>
      </c>
      <c r="F617" s="25" t="s">
        <v>8221</v>
      </c>
      <c r="G617" s="25">
        <v>6</v>
      </c>
    </row>
    <row r="618" spans="1:7" x14ac:dyDescent="0.3">
      <c r="A618" s="25" t="s">
        <v>8219</v>
      </c>
      <c r="B618" s="25">
        <v>5</v>
      </c>
      <c r="F618" s="25" t="s">
        <v>8221</v>
      </c>
      <c r="G618" s="25">
        <v>1</v>
      </c>
    </row>
    <row r="619" spans="1:7" x14ac:dyDescent="0.3">
      <c r="A619" s="25" t="s">
        <v>8219</v>
      </c>
      <c r="B619" s="25">
        <v>73</v>
      </c>
      <c r="F619" s="25" t="s">
        <v>8221</v>
      </c>
      <c r="G619" s="25">
        <v>3</v>
      </c>
    </row>
    <row r="620" spans="1:7" x14ac:dyDescent="0.3">
      <c r="A620" s="25" t="s">
        <v>8219</v>
      </c>
      <c r="B620" s="25">
        <v>148</v>
      </c>
      <c r="F620" s="25" t="s">
        <v>8221</v>
      </c>
      <c r="G620" s="25">
        <v>0</v>
      </c>
    </row>
    <row r="621" spans="1:7" x14ac:dyDescent="0.3">
      <c r="A621" s="25" t="s">
        <v>8219</v>
      </c>
      <c r="B621" s="25">
        <v>93</v>
      </c>
      <c r="F621" s="25" t="s">
        <v>8221</v>
      </c>
      <c r="G621" s="25">
        <v>0</v>
      </c>
    </row>
    <row r="622" spans="1:7" x14ac:dyDescent="0.3">
      <c r="A622" s="25" t="s">
        <v>8219</v>
      </c>
      <c r="B622" s="25">
        <v>63</v>
      </c>
      <c r="F622" s="25" t="s">
        <v>8221</v>
      </c>
      <c r="G622" s="25">
        <v>0</v>
      </c>
    </row>
    <row r="623" spans="1:7" x14ac:dyDescent="0.3">
      <c r="A623" s="25" t="s">
        <v>8219</v>
      </c>
      <c r="B623" s="25">
        <v>134</v>
      </c>
      <c r="F623" s="25" t="s">
        <v>8221</v>
      </c>
      <c r="G623" s="25">
        <v>0</v>
      </c>
    </row>
    <row r="624" spans="1:7" x14ac:dyDescent="0.3">
      <c r="A624" s="25" t="s">
        <v>8219</v>
      </c>
      <c r="B624" s="25">
        <v>14</v>
      </c>
      <c r="F624" s="25" t="s">
        <v>8221</v>
      </c>
      <c r="G624" s="25">
        <v>0</v>
      </c>
    </row>
    <row r="625" spans="1:7" x14ac:dyDescent="0.3">
      <c r="A625" s="25" t="s">
        <v>8219</v>
      </c>
      <c r="B625" s="25">
        <v>78</v>
      </c>
      <c r="F625" s="25" t="s">
        <v>8221</v>
      </c>
      <c r="G625" s="25">
        <v>3</v>
      </c>
    </row>
    <row r="626" spans="1:7" x14ac:dyDescent="0.3">
      <c r="A626" s="25" t="s">
        <v>8219</v>
      </c>
      <c r="B626" s="25">
        <v>112</v>
      </c>
      <c r="F626" s="25" t="s">
        <v>8221</v>
      </c>
      <c r="G626" s="25">
        <v>0</v>
      </c>
    </row>
    <row r="627" spans="1:7" x14ac:dyDescent="0.3">
      <c r="A627" s="25" t="s">
        <v>8219</v>
      </c>
      <c r="B627" s="25">
        <v>34</v>
      </c>
      <c r="F627" s="25" t="s">
        <v>8221</v>
      </c>
      <c r="G627" s="25">
        <v>0</v>
      </c>
    </row>
    <row r="628" spans="1:7" x14ac:dyDescent="0.3">
      <c r="A628" s="25" t="s">
        <v>8219</v>
      </c>
      <c r="B628" s="25">
        <v>19</v>
      </c>
      <c r="F628" s="25" t="s">
        <v>8221</v>
      </c>
      <c r="G628" s="25">
        <v>1</v>
      </c>
    </row>
    <row r="629" spans="1:7" x14ac:dyDescent="0.3">
      <c r="A629" s="25" t="s">
        <v>8219</v>
      </c>
      <c r="B629" s="25">
        <v>13</v>
      </c>
      <c r="F629" s="25" t="s">
        <v>8221</v>
      </c>
      <c r="G629" s="25">
        <v>6</v>
      </c>
    </row>
    <row r="630" spans="1:7" x14ac:dyDescent="0.3">
      <c r="A630" s="25" t="s">
        <v>8219</v>
      </c>
      <c r="B630" s="25">
        <v>104</v>
      </c>
      <c r="F630" s="25" t="s">
        <v>8221</v>
      </c>
      <c r="G630" s="25">
        <v>1</v>
      </c>
    </row>
    <row r="631" spans="1:7" x14ac:dyDescent="0.3">
      <c r="A631" s="25" t="s">
        <v>8219</v>
      </c>
      <c r="B631" s="25">
        <v>52</v>
      </c>
      <c r="F631" s="25" t="s">
        <v>8221</v>
      </c>
      <c r="G631" s="25">
        <v>2</v>
      </c>
    </row>
    <row r="632" spans="1:7" x14ac:dyDescent="0.3">
      <c r="A632" s="25" t="s">
        <v>8219</v>
      </c>
      <c r="B632" s="25">
        <v>17</v>
      </c>
      <c r="F632" s="25" t="s">
        <v>8221</v>
      </c>
      <c r="G632" s="25">
        <v>0</v>
      </c>
    </row>
    <row r="633" spans="1:7" x14ac:dyDescent="0.3">
      <c r="A633" s="25" t="s">
        <v>8219</v>
      </c>
      <c r="B633" s="25">
        <v>82</v>
      </c>
      <c r="F633" s="25" t="s">
        <v>8221</v>
      </c>
      <c r="G633" s="25">
        <v>3</v>
      </c>
    </row>
    <row r="634" spans="1:7" x14ac:dyDescent="0.3">
      <c r="A634" s="25" t="s">
        <v>8219</v>
      </c>
      <c r="B634" s="25">
        <v>73</v>
      </c>
      <c r="F634" s="25" t="s">
        <v>8221</v>
      </c>
      <c r="G634" s="25">
        <v>3</v>
      </c>
    </row>
    <row r="635" spans="1:7" x14ac:dyDescent="0.3">
      <c r="A635" s="25" t="s">
        <v>8219</v>
      </c>
      <c r="B635" s="25">
        <v>158</v>
      </c>
      <c r="F635" s="25" t="s">
        <v>8221</v>
      </c>
      <c r="G635" s="25">
        <v>0</v>
      </c>
    </row>
    <row r="636" spans="1:7" x14ac:dyDescent="0.3">
      <c r="A636" s="25" t="s">
        <v>8219</v>
      </c>
      <c r="B636" s="25">
        <v>65</v>
      </c>
      <c r="F636" s="25" t="s">
        <v>8221</v>
      </c>
      <c r="G636" s="25">
        <v>6</v>
      </c>
    </row>
    <row r="637" spans="1:7" x14ac:dyDescent="0.3">
      <c r="A637" s="25" t="s">
        <v>8219</v>
      </c>
      <c r="B637" s="25">
        <v>184</v>
      </c>
      <c r="F637" s="25" t="s">
        <v>8221</v>
      </c>
      <c r="G637" s="25">
        <v>0</v>
      </c>
    </row>
    <row r="638" spans="1:7" x14ac:dyDescent="0.3">
      <c r="A638" s="25" t="s">
        <v>8219</v>
      </c>
      <c r="B638" s="25">
        <v>34</v>
      </c>
      <c r="F638" s="25" t="s">
        <v>8221</v>
      </c>
      <c r="G638" s="25">
        <v>19</v>
      </c>
    </row>
    <row r="639" spans="1:7" x14ac:dyDescent="0.3">
      <c r="A639" s="25" t="s">
        <v>8219</v>
      </c>
      <c r="B639" s="25">
        <v>240</v>
      </c>
      <c r="F639" s="25" t="s">
        <v>8221</v>
      </c>
      <c r="G639" s="25">
        <v>1</v>
      </c>
    </row>
    <row r="640" spans="1:7" x14ac:dyDescent="0.3">
      <c r="A640" s="25" t="s">
        <v>8219</v>
      </c>
      <c r="B640" s="25">
        <v>113</v>
      </c>
      <c r="F640" s="25" t="s">
        <v>8221</v>
      </c>
      <c r="G640" s="25">
        <v>2</v>
      </c>
    </row>
    <row r="641" spans="1:7" x14ac:dyDescent="0.3">
      <c r="A641" s="25" t="s">
        <v>8219</v>
      </c>
      <c r="B641" s="25">
        <v>66</v>
      </c>
      <c r="F641" s="25" t="s">
        <v>8221</v>
      </c>
      <c r="G641" s="25">
        <v>0</v>
      </c>
    </row>
    <row r="642" spans="1:7" x14ac:dyDescent="0.3">
      <c r="A642" s="25" t="s">
        <v>8219</v>
      </c>
      <c r="B642" s="25">
        <v>340</v>
      </c>
      <c r="F642" s="25" t="s">
        <v>8221</v>
      </c>
      <c r="G642" s="25">
        <v>11</v>
      </c>
    </row>
    <row r="643" spans="1:7" x14ac:dyDescent="0.3">
      <c r="A643" s="25" t="s">
        <v>8219</v>
      </c>
      <c r="B643" s="25">
        <v>150</v>
      </c>
      <c r="F643" s="25" t="s">
        <v>8221</v>
      </c>
      <c r="G643" s="25">
        <v>0</v>
      </c>
    </row>
    <row r="644" spans="1:7" x14ac:dyDescent="0.3">
      <c r="A644" s="25" t="s">
        <v>8219</v>
      </c>
      <c r="B644" s="25">
        <v>25</v>
      </c>
      <c r="F644" s="25" t="s">
        <v>8221</v>
      </c>
      <c r="G644" s="25">
        <v>0</v>
      </c>
    </row>
    <row r="645" spans="1:7" x14ac:dyDescent="0.3">
      <c r="A645" s="25" t="s">
        <v>8219</v>
      </c>
      <c r="B645" s="25">
        <v>234</v>
      </c>
      <c r="F645" s="25" t="s">
        <v>8221</v>
      </c>
      <c r="G645" s="25">
        <v>1</v>
      </c>
    </row>
    <row r="646" spans="1:7" x14ac:dyDescent="0.3">
      <c r="A646" s="25" t="s">
        <v>8219</v>
      </c>
      <c r="B646" s="25">
        <v>2602</v>
      </c>
      <c r="F646" s="25" t="s">
        <v>8221</v>
      </c>
      <c r="G646" s="25">
        <v>3</v>
      </c>
    </row>
    <row r="647" spans="1:7" x14ac:dyDescent="0.3">
      <c r="A647" s="25" t="s">
        <v>8219</v>
      </c>
      <c r="B647" s="25">
        <v>248</v>
      </c>
      <c r="F647" s="25" t="s">
        <v>8221</v>
      </c>
      <c r="G647" s="25">
        <v>1</v>
      </c>
    </row>
    <row r="648" spans="1:7" x14ac:dyDescent="0.3">
      <c r="A648" s="25" t="s">
        <v>8219</v>
      </c>
      <c r="B648" s="25">
        <v>600</v>
      </c>
      <c r="F648" s="25" t="s">
        <v>8221</v>
      </c>
      <c r="G648" s="25">
        <v>15</v>
      </c>
    </row>
    <row r="649" spans="1:7" x14ac:dyDescent="0.3">
      <c r="A649" s="25" t="s">
        <v>8219</v>
      </c>
      <c r="B649" s="25">
        <v>293</v>
      </c>
      <c r="F649" s="25" t="s">
        <v>8221</v>
      </c>
      <c r="G649" s="25">
        <v>2</v>
      </c>
    </row>
    <row r="650" spans="1:7" x14ac:dyDescent="0.3">
      <c r="A650" s="25" t="s">
        <v>8219</v>
      </c>
      <c r="B650" s="25">
        <v>321</v>
      </c>
      <c r="F650" s="25" t="s">
        <v>8221</v>
      </c>
      <c r="G650" s="25">
        <v>1</v>
      </c>
    </row>
    <row r="651" spans="1:7" x14ac:dyDescent="0.3">
      <c r="A651" s="25" t="s">
        <v>8219</v>
      </c>
      <c r="B651" s="25">
        <v>81</v>
      </c>
      <c r="F651" s="25" t="s">
        <v>8221</v>
      </c>
      <c r="G651" s="25">
        <v>1</v>
      </c>
    </row>
    <row r="652" spans="1:7" x14ac:dyDescent="0.3">
      <c r="A652" s="25" t="s">
        <v>8219</v>
      </c>
      <c r="B652" s="25">
        <v>343</v>
      </c>
      <c r="F652" s="25" t="s">
        <v>8221</v>
      </c>
      <c r="G652" s="25">
        <v>0</v>
      </c>
    </row>
    <row r="653" spans="1:7" x14ac:dyDescent="0.3">
      <c r="A653" s="25" t="s">
        <v>8219</v>
      </c>
      <c r="B653" s="25">
        <v>336</v>
      </c>
      <c r="F653" s="25" t="s">
        <v>8221</v>
      </c>
      <c r="G653" s="25">
        <v>1</v>
      </c>
    </row>
    <row r="654" spans="1:7" x14ac:dyDescent="0.3">
      <c r="A654" s="25" t="s">
        <v>8219</v>
      </c>
      <c r="B654" s="25">
        <v>47</v>
      </c>
      <c r="F654" s="25" t="s">
        <v>8221</v>
      </c>
      <c r="G654" s="25">
        <v>11</v>
      </c>
    </row>
    <row r="655" spans="1:7" x14ac:dyDescent="0.3">
      <c r="A655" s="25" t="s">
        <v>8219</v>
      </c>
      <c r="B655" s="25">
        <v>76</v>
      </c>
      <c r="F655" s="25" t="s">
        <v>8221</v>
      </c>
      <c r="G655" s="25">
        <v>0</v>
      </c>
    </row>
    <row r="656" spans="1:7" x14ac:dyDescent="0.3">
      <c r="A656" s="25" t="s">
        <v>8219</v>
      </c>
      <c r="B656" s="25">
        <v>441</v>
      </c>
      <c r="F656" s="25" t="s">
        <v>8221</v>
      </c>
      <c r="G656" s="25">
        <v>1</v>
      </c>
    </row>
    <row r="657" spans="1:7" x14ac:dyDescent="0.3">
      <c r="A657" s="25" t="s">
        <v>8219</v>
      </c>
      <c r="B657" s="25">
        <v>916</v>
      </c>
      <c r="F657" s="25" t="s">
        <v>8221</v>
      </c>
      <c r="G657" s="25">
        <v>6</v>
      </c>
    </row>
    <row r="658" spans="1:7" x14ac:dyDescent="0.3">
      <c r="A658" s="25" t="s">
        <v>8219</v>
      </c>
      <c r="B658" s="25">
        <v>369</v>
      </c>
      <c r="F658" s="25" t="s">
        <v>8221</v>
      </c>
      <c r="G658" s="25">
        <v>7</v>
      </c>
    </row>
    <row r="659" spans="1:7" x14ac:dyDescent="0.3">
      <c r="A659" s="25" t="s">
        <v>8219</v>
      </c>
      <c r="B659" s="25">
        <v>20242</v>
      </c>
      <c r="F659" s="25" t="s">
        <v>8221</v>
      </c>
      <c r="G659" s="25">
        <v>0</v>
      </c>
    </row>
    <row r="660" spans="1:7" x14ac:dyDescent="0.3">
      <c r="A660" s="25" t="s">
        <v>8219</v>
      </c>
      <c r="B660" s="25">
        <v>71</v>
      </c>
      <c r="F660" s="25" t="s">
        <v>8221</v>
      </c>
      <c r="G660" s="25">
        <v>16</v>
      </c>
    </row>
    <row r="661" spans="1:7" x14ac:dyDescent="0.3">
      <c r="A661" s="25" t="s">
        <v>8219</v>
      </c>
      <c r="B661" s="25">
        <v>635</v>
      </c>
      <c r="F661" s="25" t="s">
        <v>8221</v>
      </c>
      <c r="G661" s="25">
        <v>0</v>
      </c>
    </row>
    <row r="662" spans="1:7" x14ac:dyDescent="0.3">
      <c r="A662" s="25" t="s">
        <v>8219</v>
      </c>
      <c r="B662" s="25">
        <v>885</v>
      </c>
      <c r="F662" s="25" t="s">
        <v>8221</v>
      </c>
      <c r="G662" s="25">
        <v>0</v>
      </c>
    </row>
    <row r="663" spans="1:7" x14ac:dyDescent="0.3">
      <c r="A663" s="25" t="s">
        <v>8219</v>
      </c>
      <c r="B663" s="25">
        <v>329</v>
      </c>
      <c r="F663" s="25" t="s">
        <v>8221</v>
      </c>
      <c r="G663" s="25">
        <v>0</v>
      </c>
    </row>
    <row r="664" spans="1:7" x14ac:dyDescent="0.3">
      <c r="A664" s="25" t="s">
        <v>8219</v>
      </c>
      <c r="B664" s="25">
        <v>71</v>
      </c>
      <c r="F664" s="25" t="s">
        <v>8221</v>
      </c>
      <c r="G664" s="25">
        <v>12</v>
      </c>
    </row>
    <row r="665" spans="1:7" x14ac:dyDescent="0.3">
      <c r="A665" s="25" t="s">
        <v>8219</v>
      </c>
      <c r="B665" s="25">
        <v>269</v>
      </c>
      <c r="F665" s="25" t="s">
        <v>8221</v>
      </c>
      <c r="G665" s="25">
        <v>1</v>
      </c>
    </row>
    <row r="666" spans="1:7" x14ac:dyDescent="0.3">
      <c r="A666" s="25" t="s">
        <v>8219</v>
      </c>
      <c r="B666" s="25">
        <v>345</v>
      </c>
      <c r="F666" s="25" t="s">
        <v>8221</v>
      </c>
      <c r="G666" s="25">
        <v>3</v>
      </c>
    </row>
    <row r="667" spans="1:7" x14ac:dyDescent="0.3">
      <c r="A667" s="25" t="s">
        <v>8219</v>
      </c>
      <c r="B667" s="25">
        <v>43</v>
      </c>
      <c r="F667" s="25" t="s">
        <v>8221</v>
      </c>
      <c r="G667" s="25">
        <v>1</v>
      </c>
    </row>
    <row r="668" spans="1:7" x14ac:dyDescent="0.3">
      <c r="A668" s="25" t="s">
        <v>8219</v>
      </c>
      <c r="B668" s="25">
        <v>33</v>
      </c>
      <c r="F668" s="25" t="s">
        <v>8221</v>
      </c>
      <c r="G668" s="25">
        <v>4</v>
      </c>
    </row>
    <row r="669" spans="1:7" x14ac:dyDescent="0.3">
      <c r="A669" s="25" t="s">
        <v>8219</v>
      </c>
      <c r="B669" s="25">
        <v>211</v>
      </c>
      <c r="F669" s="25" t="s">
        <v>8221</v>
      </c>
      <c r="G669" s="25">
        <v>1</v>
      </c>
    </row>
    <row r="670" spans="1:7" x14ac:dyDescent="0.3">
      <c r="A670" s="25" t="s">
        <v>8219</v>
      </c>
      <c r="B670" s="25">
        <v>196</v>
      </c>
      <c r="F670" s="25" t="s">
        <v>8221</v>
      </c>
      <c r="G670" s="25">
        <v>3</v>
      </c>
    </row>
    <row r="671" spans="1:7" x14ac:dyDescent="0.3">
      <c r="A671" s="25" t="s">
        <v>8219</v>
      </c>
      <c r="B671" s="25">
        <v>405</v>
      </c>
      <c r="F671" s="25" t="s">
        <v>8221</v>
      </c>
      <c r="G671" s="25">
        <v>1</v>
      </c>
    </row>
    <row r="672" spans="1:7" x14ac:dyDescent="0.3">
      <c r="A672" s="25" t="s">
        <v>8219</v>
      </c>
      <c r="B672" s="25">
        <v>206</v>
      </c>
      <c r="F672" s="25" t="s">
        <v>8221</v>
      </c>
      <c r="G672" s="25">
        <v>0</v>
      </c>
    </row>
    <row r="673" spans="1:7" x14ac:dyDescent="0.3">
      <c r="A673" s="25" t="s">
        <v>8219</v>
      </c>
      <c r="B673" s="25">
        <v>335</v>
      </c>
      <c r="F673" s="25" t="s">
        <v>8221</v>
      </c>
      <c r="G673" s="25">
        <v>12</v>
      </c>
    </row>
    <row r="674" spans="1:7" x14ac:dyDescent="0.3">
      <c r="A674" s="25" t="s">
        <v>8219</v>
      </c>
      <c r="B674" s="25">
        <v>215</v>
      </c>
      <c r="F674" s="25" t="s">
        <v>8221</v>
      </c>
      <c r="G674" s="25">
        <v>0</v>
      </c>
    </row>
    <row r="675" spans="1:7" x14ac:dyDescent="0.3">
      <c r="A675" s="25" t="s">
        <v>8219</v>
      </c>
      <c r="B675" s="25">
        <v>176</v>
      </c>
      <c r="F675" s="25" t="s">
        <v>8221</v>
      </c>
      <c r="G675" s="25">
        <v>1</v>
      </c>
    </row>
    <row r="676" spans="1:7" x14ac:dyDescent="0.3">
      <c r="A676" s="25" t="s">
        <v>8219</v>
      </c>
      <c r="B676" s="25">
        <v>555</v>
      </c>
      <c r="F676" s="25" t="s">
        <v>8221</v>
      </c>
      <c r="G676" s="25">
        <v>0</v>
      </c>
    </row>
    <row r="677" spans="1:7" x14ac:dyDescent="0.3">
      <c r="A677" s="25" t="s">
        <v>8219</v>
      </c>
      <c r="B677" s="25">
        <v>116</v>
      </c>
      <c r="F677" s="25" t="s">
        <v>8221</v>
      </c>
      <c r="G677" s="25">
        <v>0</v>
      </c>
    </row>
    <row r="678" spans="1:7" x14ac:dyDescent="0.3">
      <c r="A678" s="25" t="s">
        <v>8219</v>
      </c>
      <c r="B678" s="25">
        <v>615</v>
      </c>
      <c r="F678" s="25" t="s">
        <v>8221</v>
      </c>
      <c r="G678" s="25">
        <v>2</v>
      </c>
    </row>
    <row r="679" spans="1:7" x14ac:dyDescent="0.3">
      <c r="A679" s="25" t="s">
        <v>8219</v>
      </c>
      <c r="B679" s="25">
        <v>236</v>
      </c>
      <c r="F679" s="25" t="s">
        <v>8221</v>
      </c>
      <c r="G679" s="25">
        <v>92</v>
      </c>
    </row>
    <row r="680" spans="1:7" x14ac:dyDescent="0.3">
      <c r="A680" s="25" t="s">
        <v>8219</v>
      </c>
      <c r="B680" s="25">
        <v>145</v>
      </c>
      <c r="F680" s="25" t="s">
        <v>8221</v>
      </c>
      <c r="G680" s="25">
        <v>0</v>
      </c>
    </row>
    <row r="681" spans="1:7" x14ac:dyDescent="0.3">
      <c r="A681" s="25" t="s">
        <v>8219</v>
      </c>
      <c r="B681" s="25">
        <v>167</v>
      </c>
      <c r="F681" s="25" t="s">
        <v>8221</v>
      </c>
      <c r="G681" s="25">
        <v>3</v>
      </c>
    </row>
    <row r="682" spans="1:7" x14ac:dyDescent="0.3">
      <c r="A682" s="25" t="s">
        <v>8219</v>
      </c>
      <c r="B682" s="25">
        <v>235</v>
      </c>
      <c r="F682" s="25" t="s">
        <v>8221</v>
      </c>
      <c r="G682" s="25">
        <v>10</v>
      </c>
    </row>
    <row r="683" spans="1:7" x14ac:dyDescent="0.3">
      <c r="A683" s="25" t="s">
        <v>8219</v>
      </c>
      <c r="B683" s="25">
        <v>452</v>
      </c>
      <c r="F683" s="25" t="s">
        <v>8221</v>
      </c>
      <c r="G683" s="25">
        <v>7</v>
      </c>
    </row>
    <row r="684" spans="1:7" x14ac:dyDescent="0.3">
      <c r="A684" s="25" t="s">
        <v>8219</v>
      </c>
      <c r="B684" s="25">
        <v>241</v>
      </c>
      <c r="F684" s="25" t="s">
        <v>8221</v>
      </c>
      <c r="G684" s="25">
        <v>3</v>
      </c>
    </row>
    <row r="685" spans="1:7" x14ac:dyDescent="0.3">
      <c r="A685" s="25" t="s">
        <v>8219</v>
      </c>
      <c r="B685" s="25">
        <v>28</v>
      </c>
      <c r="F685" s="25" t="s">
        <v>8221</v>
      </c>
      <c r="G685" s="25">
        <v>0</v>
      </c>
    </row>
    <row r="686" spans="1:7" x14ac:dyDescent="0.3">
      <c r="A686" s="25" t="s">
        <v>8219</v>
      </c>
      <c r="B686" s="25">
        <v>140</v>
      </c>
      <c r="F686" s="25" t="s">
        <v>8221</v>
      </c>
      <c r="G686" s="25">
        <v>1</v>
      </c>
    </row>
    <row r="687" spans="1:7" x14ac:dyDescent="0.3">
      <c r="A687" s="25" t="s">
        <v>8219</v>
      </c>
      <c r="B687" s="25">
        <v>280</v>
      </c>
      <c r="F687" s="25" t="s">
        <v>8221</v>
      </c>
      <c r="G687" s="25">
        <v>0</v>
      </c>
    </row>
    <row r="688" spans="1:7" x14ac:dyDescent="0.3">
      <c r="A688" s="25" t="s">
        <v>8219</v>
      </c>
      <c r="B688" s="25">
        <v>70</v>
      </c>
      <c r="F688" s="25" t="s">
        <v>8221</v>
      </c>
      <c r="G688" s="25">
        <v>9</v>
      </c>
    </row>
    <row r="689" spans="1:7" x14ac:dyDescent="0.3">
      <c r="A689" s="25" t="s">
        <v>8219</v>
      </c>
      <c r="B689" s="25">
        <v>160</v>
      </c>
      <c r="F689" s="25" t="s">
        <v>8221</v>
      </c>
      <c r="G689" s="25">
        <v>2</v>
      </c>
    </row>
    <row r="690" spans="1:7" x14ac:dyDescent="0.3">
      <c r="A690" s="25" t="s">
        <v>8219</v>
      </c>
      <c r="B690" s="25">
        <v>141</v>
      </c>
      <c r="F690" s="25" t="s">
        <v>8221</v>
      </c>
      <c r="G690" s="25">
        <v>1</v>
      </c>
    </row>
    <row r="691" spans="1:7" x14ac:dyDescent="0.3">
      <c r="A691" s="25" t="s">
        <v>8219</v>
      </c>
      <c r="B691" s="25">
        <v>874</v>
      </c>
      <c r="F691" s="25" t="s">
        <v>8221</v>
      </c>
      <c r="G691" s="25">
        <v>2</v>
      </c>
    </row>
    <row r="692" spans="1:7" x14ac:dyDescent="0.3">
      <c r="A692" s="25" t="s">
        <v>8219</v>
      </c>
      <c r="B692" s="25">
        <v>73</v>
      </c>
      <c r="F692" s="25" t="s">
        <v>8221</v>
      </c>
      <c r="G692" s="25">
        <v>11</v>
      </c>
    </row>
    <row r="693" spans="1:7" x14ac:dyDescent="0.3">
      <c r="A693" s="25" t="s">
        <v>8219</v>
      </c>
      <c r="B693" s="25">
        <v>294</v>
      </c>
      <c r="F693" s="25" t="s">
        <v>8221</v>
      </c>
      <c r="G693" s="25">
        <v>0</v>
      </c>
    </row>
    <row r="694" spans="1:7" x14ac:dyDescent="0.3">
      <c r="A694" s="25" t="s">
        <v>8219</v>
      </c>
      <c r="B694" s="25">
        <v>740</v>
      </c>
      <c r="F694" s="25" t="s">
        <v>8221</v>
      </c>
      <c r="G694" s="25">
        <v>0</v>
      </c>
    </row>
    <row r="695" spans="1:7" x14ac:dyDescent="0.3">
      <c r="A695" s="25" t="s">
        <v>8219</v>
      </c>
      <c r="B695" s="25">
        <v>369</v>
      </c>
      <c r="F695" s="25" t="s">
        <v>8221</v>
      </c>
      <c r="G695" s="25">
        <v>9</v>
      </c>
    </row>
    <row r="696" spans="1:7" x14ac:dyDescent="0.3">
      <c r="A696" s="25" t="s">
        <v>8219</v>
      </c>
      <c r="B696" s="25">
        <v>110</v>
      </c>
      <c r="F696" s="25" t="s">
        <v>8221</v>
      </c>
      <c r="G696" s="25">
        <v>0</v>
      </c>
    </row>
    <row r="697" spans="1:7" x14ac:dyDescent="0.3">
      <c r="A697" s="25" t="s">
        <v>8219</v>
      </c>
      <c r="B697" s="25">
        <v>455</v>
      </c>
      <c r="F697" s="25" t="s">
        <v>8221</v>
      </c>
      <c r="G697" s="25">
        <v>4</v>
      </c>
    </row>
    <row r="698" spans="1:7" x14ac:dyDescent="0.3">
      <c r="A698" s="25" t="s">
        <v>8219</v>
      </c>
      <c r="B698" s="25">
        <v>224</v>
      </c>
      <c r="F698" s="25" t="s">
        <v>8221</v>
      </c>
      <c r="G698" s="25">
        <v>1</v>
      </c>
    </row>
    <row r="699" spans="1:7" x14ac:dyDescent="0.3">
      <c r="A699" s="25" t="s">
        <v>8219</v>
      </c>
      <c r="B699" s="25">
        <v>46</v>
      </c>
      <c r="F699" s="25" t="s">
        <v>8221</v>
      </c>
      <c r="G699" s="25">
        <v>2</v>
      </c>
    </row>
    <row r="700" spans="1:7" x14ac:dyDescent="0.3">
      <c r="A700" s="25" t="s">
        <v>8219</v>
      </c>
      <c r="B700" s="25">
        <v>284</v>
      </c>
      <c r="F700" s="25" t="s">
        <v>8221</v>
      </c>
      <c r="G700" s="25">
        <v>0</v>
      </c>
    </row>
    <row r="701" spans="1:7" x14ac:dyDescent="0.3">
      <c r="A701" s="25" t="s">
        <v>8219</v>
      </c>
      <c r="B701" s="25">
        <v>98</v>
      </c>
      <c r="F701" s="25" t="s">
        <v>8221</v>
      </c>
      <c r="G701" s="25">
        <v>1</v>
      </c>
    </row>
    <row r="702" spans="1:7" x14ac:dyDescent="0.3">
      <c r="A702" s="25" t="s">
        <v>8219</v>
      </c>
      <c r="B702" s="25">
        <v>56</v>
      </c>
      <c r="F702" s="25" t="s">
        <v>8221</v>
      </c>
      <c r="G702" s="25">
        <v>17</v>
      </c>
    </row>
    <row r="703" spans="1:7" x14ac:dyDescent="0.3">
      <c r="A703" s="25" t="s">
        <v>8219</v>
      </c>
      <c r="B703" s="25">
        <v>32</v>
      </c>
      <c r="F703" s="25" t="s">
        <v>8221</v>
      </c>
      <c r="G703" s="25">
        <v>2</v>
      </c>
    </row>
    <row r="704" spans="1:7" x14ac:dyDescent="0.3">
      <c r="A704" s="25" t="s">
        <v>8219</v>
      </c>
      <c r="B704" s="25">
        <v>30</v>
      </c>
      <c r="F704" s="25" t="s">
        <v>8221</v>
      </c>
      <c r="G704" s="25">
        <v>3</v>
      </c>
    </row>
    <row r="705" spans="1:7" x14ac:dyDescent="0.3">
      <c r="A705" s="25" t="s">
        <v>8219</v>
      </c>
      <c r="B705" s="25">
        <v>70</v>
      </c>
      <c r="F705" s="25" t="s">
        <v>8221</v>
      </c>
      <c r="G705" s="25">
        <v>41</v>
      </c>
    </row>
    <row r="706" spans="1:7" x14ac:dyDescent="0.3">
      <c r="A706" s="25" t="s">
        <v>8219</v>
      </c>
      <c r="B706" s="25">
        <v>44</v>
      </c>
      <c r="F706" s="25" t="s">
        <v>8221</v>
      </c>
      <c r="G706" s="25">
        <v>2</v>
      </c>
    </row>
    <row r="707" spans="1:7" x14ac:dyDescent="0.3">
      <c r="A707" s="25" t="s">
        <v>8219</v>
      </c>
      <c r="B707" s="25">
        <v>92</v>
      </c>
      <c r="F707" s="25" t="s">
        <v>8221</v>
      </c>
      <c r="G707" s="25">
        <v>3</v>
      </c>
    </row>
    <row r="708" spans="1:7" x14ac:dyDescent="0.3">
      <c r="A708" s="25" t="s">
        <v>8219</v>
      </c>
      <c r="B708" s="25">
        <v>205</v>
      </c>
      <c r="F708" s="25" t="s">
        <v>8221</v>
      </c>
      <c r="G708" s="25">
        <v>8</v>
      </c>
    </row>
    <row r="709" spans="1:7" x14ac:dyDescent="0.3">
      <c r="A709" s="25" t="s">
        <v>8219</v>
      </c>
      <c r="B709" s="25">
        <v>23</v>
      </c>
      <c r="F709" s="25" t="s">
        <v>8221</v>
      </c>
      <c r="G709" s="25">
        <v>0</v>
      </c>
    </row>
    <row r="710" spans="1:7" x14ac:dyDescent="0.3">
      <c r="A710" s="25" t="s">
        <v>8219</v>
      </c>
      <c r="B710" s="25">
        <v>4</v>
      </c>
      <c r="F710" s="25" t="s">
        <v>8221</v>
      </c>
      <c r="G710" s="25">
        <v>1</v>
      </c>
    </row>
    <row r="711" spans="1:7" x14ac:dyDescent="0.3">
      <c r="A711" s="25" t="s">
        <v>8219</v>
      </c>
      <c r="B711" s="25">
        <v>112</v>
      </c>
      <c r="F711" s="25" t="s">
        <v>8221</v>
      </c>
      <c r="G711" s="25">
        <v>3</v>
      </c>
    </row>
    <row r="712" spans="1:7" x14ac:dyDescent="0.3">
      <c r="A712" s="25" t="s">
        <v>8219</v>
      </c>
      <c r="B712" s="25">
        <v>27</v>
      </c>
      <c r="F712" s="25" t="s">
        <v>8221</v>
      </c>
      <c r="G712" s="25">
        <v>4</v>
      </c>
    </row>
    <row r="713" spans="1:7" x14ac:dyDescent="0.3">
      <c r="A713" s="25" t="s">
        <v>8219</v>
      </c>
      <c r="B713" s="25">
        <v>11</v>
      </c>
      <c r="F713" s="25" t="s">
        <v>8221</v>
      </c>
      <c r="G713" s="25">
        <v>9</v>
      </c>
    </row>
    <row r="714" spans="1:7" x14ac:dyDescent="0.3">
      <c r="A714" s="25" t="s">
        <v>8219</v>
      </c>
      <c r="B714" s="25">
        <v>26</v>
      </c>
      <c r="F714" s="25" t="s">
        <v>8221</v>
      </c>
      <c r="G714" s="25">
        <v>16</v>
      </c>
    </row>
    <row r="715" spans="1:7" x14ac:dyDescent="0.3">
      <c r="A715" s="25" t="s">
        <v>8219</v>
      </c>
      <c r="B715" s="25">
        <v>77</v>
      </c>
      <c r="F715" s="25" t="s">
        <v>8221</v>
      </c>
      <c r="G715" s="25">
        <v>1</v>
      </c>
    </row>
    <row r="716" spans="1:7" x14ac:dyDescent="0.3">
      <c r="A716" s="25" t="s">
        <v>8219</v>
      </c>
      <c r="B716" s="25">
        <v>136</v>
      </c>
      <c r="F716" s="25" t="s">
        <v>8221</v>
      </c>
      <c r="G716" s="25">
        <v>7</v>
      </c>
    </row>
    <row r="717" spans="1:7" x14ac:dyDescent="0.3">
      <c r="A717" s="25" t="s">
        <v>8219</v>
      </c>
      <c r="B717" s="25">
        <v>157</v>
      </c>
      <c r="F717" s="25" t="s">
        <v>8221</v>
      </c>
      <c r="G717" s="25">
        <v>0</v>
      </c>
    </row>
    <row r="718" spans="1:7" x14ac:dyDescent="0.3">
      <c r="A718" s="25" t="s">
        <v>8219</v>
      </c>
      <c r="B718" s="25">
        <v>158</v>
      </c>
      <c r="F718" s="25" t="s">
        <v>8221</v>
      </c>
      <c r="G718" s="25">
        <v>0</v>
      </c>
    </row>
    <row r="719" spans="1:7" x14ac:dyDescent="0.3">
      <c r="A719" s="25" t="s">
        <v>8219</v>
      </c>
      <c r="B719" s="25">
        <v>27</v>
      </c>
      <c r="F719" s="25" t="s">
        <v>8221</v>
      </c>
      <c r="G719" s="25">
        <v>0</v>
      </c>
    </row>
    <row r="720" spans="1:7" x14ac:dyDescent="0.3">
      <c r="A720" s="25" t="s">
        <v>8219</v>
      </c>
      <c r="B720" s="25">
        <v>23</v>
      </c>
      <c r="F720" s="25" t="s">
        <v>8221</v>
      </c>
      <c r="G720" s="25">
        <v>0</v>
      </c>
    </row>
    <row r="721" spans="1:7" x14ac:dyDescent="0.3">
      <c r="A721" s="25" t="s">
        <v>8219</v>
      </c>
      <c r="B721" s="25">
        <v>17</v>
      </c>
      <c r="F721" s="25" t="s">
        <v>8221</v>
      </c>
      <c r="G721" s="25">
        <v>0</v>
      </c>
    </row>
    <row r="722" spans="1:7" x14ac:dyDescent="0.3">
      <c r="A722" s="25" t="s">
        <v>8219</v>
      </c>
      <c r="B722" s="25">
        <v>37</v>
      </c>
      <c r="F722" s="25" t="s">
        <v>8221</v>
      </c>
      <c r="G722" s="25">
        <v>1</v>
      </c>
    </row>
    <row r="723" spans="1:7" x14ac:dyDescent="0.3">
      <c r="A723" s="25" t="s">
        <v>8219</v>
      </c>
      <c r="B723" s="25">
        <v>65</v>
      </c>
      <c r="F723" s="25" t="s">
        <v>8221</v>
      </c>
      <c r="G723" s="25">
        <v>2</v>
      </c>
    </row>
    <row r="724" spans="1:7" x14ac:dyDescent="0.3">
      <c r="A724" s="25" t="s">
        <v>8219</v>
      </c>
      <c r="B724" s="25">
        <v>18</v>
      </c>
      <c r="F724" s="25" t="s">
        <v>8221</v>
      </c>
      <c r="G724" s="25">
        <v>1</v>
      </c>
    </row>
    <row r="725" spans="1:7" x14ac:dyDescent="0.3">
      <c r="A725" s="25" t="s">
        <v>8219</v>
      </c>
      <c r="B725" s="25">
        <v>25</v>
      </c>
      <c r="F725" s="25" t="s">
        <v>8221</v>
      </c>
      <c r="G725" s="25">
        <v>15</v>
      </c>
    </row>
    <row r="726" spans="1:7" x14ac:dyDescent="0.3">
      <c r="A726" s="25" t="s">
        <v>8219</v>
      </c>
      <c r="B726" s="25">
        <v>104</v>
      </c>
      <c r="F726" s="25" t="s">
        <v>8221</v>
      </c>
      <c r="G726" s="25">
        <v>1</v>
      </c>
    </row>
    <row r="727" spans="1:7" x14ac:dyDescent="0.3">
      <c r="A727" s="25" t="s">
        <v>8219</v>
      </c>
      <c r="B727" s="25">
        <v>108</v>
      </c>
      <c r="F727" s="25" t="s">
        <v>8221</v>
      </c>
      <c r="G727" s="25">
        <v>1</v>
      </c>
    </row>
    <row r="728" spans="1:7" x14ac:dyDescent="0.3">
      <c r="A728" s="25" t="s">
        <v>8219</v>
      </c>
      <c r="B728" s="25">
        <v>38</v>
      </c>
      <c r="F728" s="25" t="s">
        <v>8221</v>
      </c>
      <c r="G728" s="25">
        <v>0</v>
      </c>
    </row>
    <row r="729" spans="1:7" x14ac:dyDescent="0.3">
      <c r="A729" s="25" t="s">
        <v>8219</v>
      </c>
      <c r="B729" s="25">
        <v>88</v>
      </c>
      <c r="F729" s="25" t="s">
        <v>8221</v>
      </c>
      <c r="G729" s="25">
        <v>39</v>
      </c>
    </row>
    <row r="730" spans="1:7" x14ac:dyDescent="0.3">
      <c r="A730" s="25" t="s">
        <v>8219</v>
      </c>
      <c r="B730" s="25">
        <v>82</v>
      </c>
      <c r="F730" s="25" t="s">
        <v>8221</v>
      </c>
      <c r="G730" s="25">
        <v>103</v>
      </c>
    </row>
    <row r="731" spans="1:7" x14ac:dyDescent="0.3">
      <c r="A731" s="25" t="s">
        <v>8219</v>
      </c>
      <c r="B731" s="25">
        <v>126</v>
      </c>
      <c r="F731" s="25" t="s">
        <v>8221</v>
      </c>
      <c r="G731" s="25">
        <v>0</v>
      </c>
    </row>
    <row r="732" spans="1:7" x14ac:dyDescent="0.3">
      <c r="A732" s="25" t="s">
        <v>8219</v>
      </c>
      <c r="B732" s="25">
        <v>133</v>
      </c>
      <c r="F732" s="25" t="s">
        <v>8221</v>
      </c>
      <c r="G732" s="25">
        <v>39</v>
      </c>
    </row>
    <row r="733" spans="1:7" x14ac:dyDescent="0.3">
      <c r="A733" s="25" t="s">
        <v>8219</v>
      </c>
      <c r="B733" s="25">
        <v>47</v>
      </c>
      <c r="F733" s="25" t="s">
        <v>8221</v>
      </c>
      <c r="G733" s="25">
        <v>15</v>
      </c>
    </row>
    <row r="734" spans="1:7" x14ac:dyDescent="0.3">
      <c r="A734" s="25" t="s">
        <v>8219</v>
      </c>
      <c r="B734" s="25">
        <v>58</v>
      </c>
      <c r="F734" s="25" t="s">
        <v>8221</v>
      </c>
      <c r="G734" s="25">
        <v>22</v>
      </c>
    </row>
    <row r="735" spans="1:7" x14ac:dyDescent="0.3">
      <c r="A735" s="25" t="s">
        <v>8219</v>
      </c>
      <c r="B735" s="25">
        <v>32</v>
      </c>
      <c r="F735" s="25" t="s">
        <v>8221</v>
      </c>
      <c r="G735" s="25">
        <v>92</v>
      </c>
    </row>
    <row r="736" spans="1:7" x14ac:dyDescent="0.3">
      <c r="A736" s="25" t="s">
        <v>8219</v>
      </c>
      <c r="B736" s="25">
        <v>37</v>
      </c>
      <c r="F736" s="25" t="s">
        <v>8221</v>
      </c>
      <c r="G736" s="25">
        <v>25</v>
      </c>
    </row>
    <row r="737" spans="1:7" x14ac:dyDescent="0.3">
      <c r="A737" s="25" t="s">
        <v>8219</v>
      </c>
      <c r="B737" s="25">
        <v>87</v>
      </c>
      <c r="F737" s="25" t="s">
        <v>8221</v>
      </c>
      <c r="G737" s="25">
        <v>19</v>
      </c>
    </row>
    <row r="738" spans="1:7" x14ac:dyDescent="0.3">
      <c r="A738" s="25" t="s">
        <v>8219</v>
      </c>
      <c r="B738" s="25">
        <v>15</v>
      </c>
      <c r="F738" s="25" t="s">
        <v>8221</v>
      </c>
      <c r="G738" s="25">
        <v>19</v>
      </c>
    </row>
    <row r="739" spans="1:7" x14ac:dyDescent="0.3">
      <c r="A739" s="25" t="s">
        <v>8219</v>
      </c>
      <c r="B739" s="25">
        <v>27</v>
      </c>
      <c r="F739" s="25" t="s">
        <v>8221</v>
      </c>
      <c r="G739" s="25">
        <v>13</v>
      </c>
    </row>
    <row r="740" spans="1:7" x14ac:dyDescent="0.3">
      <c r="A740" s="25" t="s">
        <v>8219</v>
      </c>
      <c r="B740" s="25">
        <v>19</v>
      </c>
      <c r="F740" s="25" t="s">
        <v>8221</v>
      </c>
      <c r="G740" s="25">
        <v>124</v>
      </c>
    </row>
    <row r="741" spans="1:7" x14ac:dyDescent="0.3">
      <c r="A741" s="25" t="s">
        <v>8219</v>
      </c>
      <c r="B741" s="25">
        <v>17</v>
      </c>
      <c r="F741" s="25" t="s">
        <v>8221</v>
      </c>
      <c r="G741" s="25">
        <v>4</v>
      </c>
    </row>
    <row r="742" spans="1:7" x14ac:dyDescent="0.3">
      <c r="A742" s="25" t="s">
        <v>8219</v>
      </c>
      <c r="B742" s="25">
        <v>26</v>
      </c>
      <c r="F742" s="25" t="s">
        <v>8221</v>
      </c>
      <c r="G742" s="25">
        <v>10</v>
      </c>
    </row>
    <row r="743" spans="1:7" x14ac:dyDescent="0.3">
      <c r="A743" s="25" t="s">
        <v>8219</v>
      </c>
      <c r="B743" s="25">
        <v>28</v>
      </c>
      <c r="F743" s="25" t="s">
        <v>8221</v>
      </c>
      <c r="G743" s="25">
        <v>15</v>
      </c>
    </row>
    <row r="744" spans="1:7" x14ac:dyDescent="0.3">
      <c r="A744" s="25" t="s">
        <v>8219</v>
      </c>
      <c r="B744" s="25">
        <v>37</v>
      </c>
      <c r="F744" s="25" t="s">
        <v>8221</v>
      </c>
      <c r="G744" s="25">
        <v>38</v>
      </c>
    </row>
    <row r="745" spans="1:7" x14ac:dyDescent="0.3">
      <c r="A745" s="25" t="s">
        <v>8219</v>
      </c>
      <c r="B745" s="25">
        <v>128</v>
      </c>
      <c r="F745" s="25" t="s">
        <v>8221</v>
      </c>
      <c r="G745" s="25">
        <v>152</v>
      </c>
    </row>
    <row r="746" spans="1:7" x14ac:dyDescent="0.3">
      <c r="A746" s="25" t="s">
        <v>8219</v>
      </c>
      <c r="B746" s="25">
        <v>10</v>
      </c>
      <c r="F746" s="25" t="s">
        <v>8221</v>
      </c>
      <c r="G746" s="25">
        <v>24</v>
      </c>
    </row>
    <row r="747" spans="1:7" x14ac:dyDescent="0.3">
      <c r="A747" s="25" t="s">
        <v>8219</v>
      </c>
      <c r="B747" s="25">
        <v>83</v>
      </c>
      <c r="F747" s="25" t="s">
        <v>8221</v>
      </c>
      <c r="G747" s="25">
        <v>76</v>
      </c>
    </row>
    <row r="748" spans="1:7" x14ac:dyDescent="0.3">
      <c r="A748" s="25" t="s">
        <v>8219</v>
      </c>
      <c r="B748" s="25">
        <v>46</v>
      </c>
      <c r="F748" s="25" t="s">
        <v>8221</v>
      </c>
      <c r="G748" s="25">
        <v>185</v>
      </c>
    </row>
    <row r="749" spans="1:7" x14ac:dyDescent="0.3">
      <c r="A749" s="25" t="s">
        <v>8219</v>
      </c>
      <c r="B749" s="25">
        <v>90</v>
      </c>
      <c r="F749" s="25" t="s">
        <v>8221</v>
      </c>
      <c r="G749" s="25">
        <v>33</v>
      </c>
    </row>
    <row r="750" spans="1:7" x14ac:dyDescent="0.3">
      <c r="A750" s="25" t="s">
        <v>8219</v>
      </c>
      <c r="B750" s="25">
        <v>81</v>
      </c>
      <c r="F750" s="25" t="s">
        <v>8221</v>
      </c>
      <c r="G750" s="25">
        <v>108</v>
      </c>
    </row>
    <row r="751" spans="1:7" x14ac:dyDescent="0.3">
      <c r="A751" s="25" t="s">
        <v>8219</v>
      </c>
      <c r="B751" s="25">
        <v>32</v>
      </c>
      <c r="F751" s="25" t="s">
        <v>8221</v>
      </c>
      <c r="G751" s="25">
        <v>29</v>
      </c>
    </row>
    <row r="752" spans="1:7" x14ac:dyDescent="0.3">
      <c r="A752" s="25" t="s">
        <v>8219</v>
      </c>
      <c r="B752" s="25">
        <v>20</v>
      </c>
      <c r="F752" s="25" t="s">
        <v>8221</v>
      </c>
      <c r="G752" s="25">
        <v>24</v>
      </c>
    </row>
    <row r="753" spans="1:7" x14ac:dyDescent="0.3">
      <c r="A753" s="25" t="s">
        <v>8219</v>
      </c>
      <c r="B753" s="25">
        <v>70</v>
      </c>
      <c r="F753" s="25" t="s">
        <v>8221</v>
      </c>
      <c r="G753" s="25">
        <v>4</v>
      </c>
    </row>
    <row r="754" spans="1:7" x14ac:dyDescent="0.3">
      <c r="A754" s="25" t="s">
        <v>8219</v>
      </c>
      <c r="B754" s="25">
        <v>168</v>
      </c>
      <c r="F754" s="25" t="s">
        <v>8221</v>
      </c>
      <c r="G754" s="25">
        <v>4</v>
      </c>
    </row>
    <row r="755" spans="1:7" x14ac:dyDescent="0.3">
      <c r="A755" s="25" t="s">
        <v>8219</v>
      </c>
      <c r="B755" s="25">
        <v>34</v>
      </c>
      <c r="F755" s="25" t="s">
        <v>8221</v>
      </c>
      <c r="G755" s="25">
        <v>15</v>
      </c>
    </row>
    <row r="756" spans="1:7" x14ac:dyDescent="0.3">
      <c r="A756" s="25" t="s">
        <v>8219</v>
      </c>
      <c r="B756" s="25">
        <v>48</v>
      </c>
      <c r="F756" s="25" t="s">
        <v>8221</v>
      </c>
      <c r="G756" s="25">
        <v>4</v>
      </c>
    </row>
    <row r="757" spans="1:7" x14ac:dyDescent="0.3">
      <c r="A757" s="25" t="s">
        <v>8219</v>
      </c>
      <c r="B757" s="25">
        <v>48</v>
      </c>
      <c r="F757" s="25" t="s">
        <v>8221</v>
      </c>
      <c r="G757" s="25">
        <v>139</v>
      </c>
    </row>
    <row r="758" spans="1:7" x14ac:dyDescent="0.3">
      <c r="A758" s="25" t="s">
        <v>8219</v>
      </c>
      <c r="B758" s="25">
        <v>221</v>
      </c>
      <c r="F758" s="25" t="s">
        <v>8221</v>
      </c>
      <c r="G758" s="25">
        <v>2</v>
      </c>
    </row>
    <row r="759" spans="1:7" x14ac:dyDescent="0.3">
      <c r="A759" s="25" t="s">
        <v>8219</v>
      </c>
      <c r="B759" s="25">
        <v>107</v>
      </c>
      <c r="F759" s="25" t="s">
        <v>8221</v>
      </c>
      <c r="G759" s="25">
        <v>18</v>
      </c>
    </row>
    <row r="760" spans="1:7" x14ac:dyDescent="0.3">
      <c r="A760" s="25" t="s">
        <v>8219</v>
      </c>
      <c r="B760" s="25">
        <v>45</v>
      </c>
      <c r="F760" s="25" t="s">
        <v>8221</v>
      </c>
      <c r="G760" s="25">
        <v>81</v>
      </c>
    </row>
    <row r="761" spans="1:7" x14ac:dyDescent="0.3">
      <c r="A761" s="25" t="s">
        <v>8219</v>
      </c>
      <c r="B761" s="25">
        <v>36</v>
      </c>
      <c r="F761" s="25" t="s">
        <v>8221</v>
      </c>
      <c r="G761" s="25">
        <v>86</v>
      </c>
    </row>
    <row r="762" spans="1:7" x14ac:dyDescent="0.3">
      <c r="A762" s="25" t="s">
        <v>8219</v>
      </c>
      <c r="B762" s="25">
        <v>101</v>
      </c>
      <c r="F762" s="25" t="s">
        <v>8221</v>
      </c>
      <c r="G762" s="25">
        <v>140</v>
      </c>
    </row>
    <row r="763" spans="1:7" x14ac:dyDescent="0.3">
      <c r="A763" s="25" t="s">
        <v>8219</v>
      </c>
      <c r="B763" s="25">
        <v>62</v>
      </c>
      <c r="F763" s="25" t="s">
        <v>8221</v>
      </c>
      <c r="G763" s="25">
        <v>37</v>
      </c>
    </row>
    <row r="764" spans="1:7" x14ac:dyDescent="0.3">
      <c r="A764" s="25" t="s">
        <v>8219</v>
      </c>
      <c r="B764" s="25">
        <v>32</v>
      </c>
      <c r="F764" s="25" t="s">
        <v>8221</v>
      </c>
      <c r="G764" s="25">
        <v>6</v>
      </c>
    </row>
    <row r="765" spans="1:7" x14ac:dyDescent="0.3">
      <c r="A765" s="25" t="s">
        <v>8219</v>
      </c>
      <c r="B765" s="25">
        <v>89</v>
      </c>
      <c r="F765" s="25" t="s">
        <v>8221</v>
      </c>
      <c r="G765" s="25">
        <v>113</v>
      </c>
    </row>
    <row r="766" spans="1:7" x14ac:dyDescent="0.3">
      <c r="A766" s="25" t="s">
        <v>8219</v>
      </c>
      <c r="B766" s="25">
        <v>93</v>
      </c>
      <c r="F766" s="25" t="s">
        <v>8221</v>
      </c>
      <c r="G766" s="25">
        <v>37</v>
      </c>
    </row>
    <row r="767" spans="1:7" x14ac:dyDescent="0.3">
      <c r="A767" s="25" t="s">
        <v>8219</v>
      </c>
      <c r="B767" s="25">
        <v>98</v>
      </c>
      <c r="F767" s="25" t="s">
        <v>8221</v>
      </c>
      <c r="G767" s="25">
        <v>18</v>
      </c>
    </row>
    <row r="768" spans="1:7" x14ac:dyDescent="0.3">
      <c r="A768" s="25" t="s">
        <v>8219</v>
      </c>
      <c r="B768" s="25">
        <v>82</v>
      </c>
      <c r="F768" s="25" t="s">
        <v>8221</v>
      </c>
      <c r="G768" s="25">
        <v>75</v>
      </c>
    </row>
    <row r="769" spans="1:7" x14ac:dyDescent="0.3">
      <c r="A769" s="25" t="s">
        <v>8219</v>
      </c>
      <c r="B769" s="25">
        <v>116</v>
      </c>
      <c r="F769" s="25" t="s">
        <v>8221</v>
      </c>
      <c r="G769" s="25">
        <v>52</v>
      </c>
    </row>
    <row r="770" spans="1:7" x14ac:dyDescent="0.3">
      <c r="A770" s="25" t="s">
        <v>8219</v>
      </c>
      <c r="B770" s="25">
        <v>52</v>
      </c>
      <c r="F770" s="25" t="s">
        <v>8221</v>
      </c>
      <c r="G770" s="25">
        <v>122</v>
      </c>
    </row>
    <row r="771" spans="1:7" x14ac:dyDescent="0.3">
      <c r="A771" s="25" t="s">
        <v>8219</v>
      </c>
      <c r="B771" s="25">
        <v>23</v>
      </c>
      <c r="F771" s="25" t="s">
        <v>8221</v>
      </c>
      <c r="G771" s="25">
        <v>8</v>
      </c>
    </row>
    <row r="772" spans="1:7" x14ac:dyDescent="0.3">
      <c r="A772" s="25" t="s">
        <v>8219</v>
      </c>
      <c r="B772" s="25">
        <v>77</v>
      </c>
      <c r="F772" s="25" t="s">
        <v>8221</v>
      </c>
      <c r="G772" s="25">
        <v>8</v>
      </c>
    </row>
    <row r="773" spans="1:7" x14ac:dyDescent="0.3">
      <c r="A773" s="25" t="s">
        <v>8219</v>
      </c>
      <c r="B773" s="25">
        <v>49</v>
      </c>
      <c r="F773" s="25" t="s">
        <v>8221</v>
      </c>
      <c r="G773" s="25">
        <v>96</v>
      </c>
    </row>
    <row r="774" spans="1:7" x14ac:dyDescent="0.3">
      <c r="A774" s="25" t="s">
        <v>8219</v>
      </c>
      <c r="B774" s="25">
        <v>59</v>
      </c>
      <c r="F774" s="25" t="s">
        <v>8221</v>
      </c>
      <c r="G774" s="25">
        <v>9</v>
      </c>
    </row>
    <row r="775" spans="1:7" x14ac:dyDescent="0.3">
      <c r="A775" s="25" t="s">
        <v>8219</v>
      </c>
      <c r="B775" s="25">
        <v>113</v>
      </c>
      <c r="F775" s="25" t="s">
        <v>8221</v>
      </c>
      <c r="G775" s="25">
        <v>2</v>
      </c>
    </row>
    <row r="776" spans="1:7" x14ac:dyDescent="0.3">
      <c r="A776" s="25" t="s">
        <v>8219</v>
      </c>
      <c r="B776" s="25">
        <v>34</v>
      </c>
      <c r="F776" s="25" t="s">
        <v>8221</v>
      </c>
      <c r="G776" s="25">
        <v>26</v>
      </c>
    </row>
    <row r="777" spans="1:7" x14ac:dyDescent="0.3">
      <c r="A777" s="25" t="s">
        <v>8219</v>
      </c>
      <c r="B777" s="25">
        <v>42</v>
      </c>
      <c r="F777" s="25" t="s">
        <v>8221</v>
      </c>
      <c r="G777" s="25">
        <v>23</v>
      </c>
    </row>
    <row r="778" spans="1:7" x14ac:dyDescent="0.3">
      <c r="A778" s="25" t="s">
        <v>8219</v>
      </c>
      <c r="B778" s="25">
        <v>42</v>
      </c>
      <c r="F778" s="25" t="s">
        <v>8221</v>
      </c>
      <c r="G778" s="25">
        <v>0</v>
      </c>
    </row>
    <row r="779" spans="1:7" x14ac:dyDescent="0.3">
      <c r="A779" s="25" t="s">
        <v>8219</v>
      </c>
      <c r="B779" s="25">
        <v>49</v>
      </c>
      <c r="F779" s="25" t="s">
        <v>8221</v>
      </c>
      <c r="G779" s="25">
        <v>140</v>
      </c>
    </row>
    <row r="780" spans="1:7" x14ac:dyDescent="0.3">
      <c r="A780" s="25" t="s">
        <v>8219</v>
      </c>
      <c r="B780" s="25">
        <v>56</v>
      </c>
      <c r="F780" s="25" t="s">
        <v>8221</v>
      </c>
      <c r="G780" s="25">
        <v>0</v>
      </c>
    </row>
    <row r="781" spans="1:7" x14ac:dyDescent="0.3">
      <c r="A781" s="25" t="s">
        <v>8219</v>
      </c>
      <c r="B781" s="25">
        <v>25</v>
      </c>
      <c r="F781" s="25" t="s">
        <v>8221</v>
      </c>
      <c r="G781" s="25">
        <v>6</v>
      </c>
    </row>
    <row r="782" spans="1:7" x14ac:dyDescent="0.3">
      <c r="A782" s="25" t="s">
        <v>8219</v>
      </c>
      <c r="B782" s="25">
        <v>52</v>
      </c>
      <c r="F782" s="25" t="s">
        <v>8221</v>
      </c>
      <c r="G782" s="25">
        <v>100</v>
      </c>
    </row>
    <row r="783" spans="1:7" x14ac:dyDescent="0.3">
      <c r="A783" s="25" t="s">
        <v>8219</v>
      </c>
      <c r="B783" s="25">
        <v>34</v>
      </c>
      <c r="F783" s="25" t="s">
        <v>8221</v>
      </c>
      <c r="G783" s="25">
        <v>0</v>
      </c>
    </row>
    <row r="784" spans="1:7" x14ac:dyDescent="0.3">
      <c r="A784" s="25" t="s">
        <v>8219</v>
      </c>
      <c r="B784" s="25">
        <v>67</v>
      </c>
      <c r="F784" s="25" t="s">
        <v>8221</v>
      </c>
      <c r="G784" s="25">
        <v>4</v>
      </c>
    </row>
    <row r="785" spans="1:7" x14ac:dyDescent="0.3">
      <c r="A785" s="25" t="s">
        <v>8219</v>
      </c>
      <c r="B785" s="25">
        <v>70</v>
      </c>
      <c r="F785" s="25" t="s">
        <v>8221</v>
      </c>
      <c r="G785" s="25">
        <v>8</v>
      </c>
    </row>
    <row r="786" spans="1:7" x14ac:dyDescent="0.3">
      <c r="A786" s="25" t="s">
        <v>8219</v>
      </c>
      <c r="B786" s="25">
        <v>89</v>
      </c>
      <c r="F786" s="25" t="s">
        <v>8221</v>
      </c>
      <c r="G786" s="25">
        <v>0</v>
      </c>
    </row>
    <row r="787" spans="1:7" x14ac:dyDescent="0.3">
      <c r="A787" s="25" t="s">
        <v>8219</v>
      </c>
      <c r="B787" s="25">
        <v>107</v>
      </c>
      <c r="F787" s="25" t="s">
        <v>8221</v>
      </c>
      <c r="G787" s="25">
        <v>16</v>
      </c>
    </row>
    <row r="788" spans="1:7" x14ac:dyDescent="0.3">
      <c r="A788" s="25" t="s">
        <v>8219</v>
      </c>
      <c r="B788" s="25">
        <v>159</v>
      </c>
      <c r="F788" s="25" t="s">
        <v>8221</v>
      </c>
      <c r="G788" s="25">
        <v>2</v>
      </c>
    </row>
    <row r="789" spans="1:7" x14ac:dyDescent="0.3">
      <c r="A789" s="25" t="s">
        <v>8219</v>
      </c>
      <c r="B789" s="25">
        <v>181</v>
      </c>
      <c r="F789" s="25" t="s">
        <v>8221</v>
      </c>
      <c r="G789" s="25">
        <v>48</v>
      </c>
    </row>
    <row r="790" spans="1:7" x14ac:dyDescent="0.3">
      <c r="A790" s="25" t="s">
        <v>8219</v>
      </c>
      <c r="B790" s="25">
        <v>131</v>
      </c>
      <c r="F790" s="25" t="s">
        <v>8221</v>
      </c>
      <c r="G790" s="25">
        <v>2</v>
      </c>
    </row>
    <row r="791" spans="1:7" x14ac:dyDescent="0.3">
      <c r="A791" s="25" t="s">
        <v>8219</v>
      </c>
      <c r="B791" s="25">
        <v>125</v>
      </c>
      <c r="F791" s="25" t="s">
        <v>8221</v>
      </c>
      <c r="G791" s="25">
        <v>2</v>
      </c>
    </row>
    <row r="792" spans="1:7" x14ac:dyDescent="0.3">
      <c r="A792" s="25" t="s">
        <v>8219</v>
      </c>
      <c r="B792" s="25">
        <v>61</v>
      </c>
      <c r="F792" s="25" t="s">
        <v>8221</v>
      </c>
      <c r="G792" s="25">
        <v>1</v>
      </c>
    </row>
    <row r="793" spans="1:7" x14ac:dyDescent="0.3">
      <c r="A793" s="25" t="s">
        <v>8219</v>
      </c>
      <c r="B793" s="25">
        <v>90</v>
      </c>
      <c r="F793" s="25" t="s">
        <v>8221</v>
      </c>
      <c r="G793" s="25">
        <v>17</v>
      </c>
    </row>
    <row r="794" spans="1:7" x14ac:dyDescent="0.3">
      <c r="A794" s="25" t="s">
        <v>8219</v>
      </c>
      <c r="B794" s="25">
        <v>35</v>
      </c>
      <c r="F794" s="25" t="s">
        <v>8221</v>
      </c>
      <c r="G794" s="25">
        <v>0</v>
      </c>
    </row>
    <row r="795" spans="1:7" x14ac:dyDescent="0.3">
      <c r="A795" s="25" t="s">
        <v>8219</v>
      </c>
      <c r="B795" s="25">
        <v>90</v>
      </c>
      <c r="F795" s="25" t="s">
        <v>8221</v>
      </c>
      <c r="G795" s="25">
        <v>11</v>
      </c>
    </row>
    <row r="796" spans="1:7" x14ac:dyDescent="0.3">
      <c r="A796" s="25" t="s">
        <v>8219</v>
      </c>
      <c r="B796" s="25">
        <v>4</v>
      </c>
      <c r="F796" s="25" t="s">
        <v>8221</v>
      </c>
      <c r="G796" s="25">
        <v>95</v>
      </c>
    </row>
    <row r="797" spans="1:7" x14ac:dyDescent="0.3">
      <c r="A797" s="25" t="s">
        <v>8219</v>
      </c>
      <c r="B797" s="25">
        <v>120</v>
      </c>
      <c r="F797" s="25" t="s">
        <v>8221</v>
      </c>
      <c r="G797" s="25">
        <v>13</v>
      </c>
    </row>
    <row r="798" spans="1:7" x14ac:dyDescent="0.3">
      <c r="A798" s="25" t="s">
        <v>8219</v>
      </c>
      <c r="B798" s="25">
        <v>14</v>
      </c>
      <c r="F798" s="25" t="s">
        <v>8221</v>
      </c>
      <c r="G798" s="25">
        <v>2</v>
      </c>
    </row>
    <row r="799" spans="1:7" x14ac:dyDescent="0.3">
      <c r="A799" s="25" t="s">
        <v>8219</v>
      </c>
      <c r="B799" s="25">
        <v>27</v>
      </c>
      <c r="F799" s="25" t="s">
        <v>8221</v>
      </c>
      <c r="G799" s="25">
        <v>2</v>
      </c>
    </row>
    <row r="800" spans="1:7" x14ac:dyDescent="0.3">
      <c r="A800" s="25" t="s">
        <v>8219</v>
      </c>
      <c r="B800" s="25">
        <v>49</v>
      </c>
      <c r="F800" s="25" t="s">
        <v>8221</v>
      </c>
      <c r="G800" s="25">
        <v>3</v>
      </c>
    </row>
    <row r="801" spans="1:7" x14ac:dyDescent="0.3">
      <c r="A801" s="25" t="s">
        <v>8219</v>
      </c>
      <c r="B801" s="25">
        <v>102</v>
      </c>
      <c r="F801" s="25" t="s">
        <v>8221</v>
      </c>
      <c r="G801" s="25">
        <v>0</v>
      </c>
    </row>
    <row r="802" spans="1:7" x14ac:dyDescent="0.3">
      <c r="A802" s="25" t="s">
        <v>8219</v>
      </c>
      <c r="B802" s="25">
        <v>3</v>
      </c>
      <c r="F802" s="25" t="s">
        <v>8221</v>
      </c>
      <c r="G802" s="25">
        <v>0</v>
      </c>
    </row>
    <row r="803" spans="1:7" x14ac:dyDescent="0.3">
      <c r="A803" s="25" t="s">
        <v>8219</v>
      </c>
      <c r="B803" s="25">
        <v>25</v>
      </c>
      <c r="F803" s="25" t="s">
        <v>8221</v>
      </c>
      <c r="G803" s="25">
        <v>0</v>
      </c>
    </row>
    <row r="804" spans="1:7" x14ac:dyDescent="0.3">
      <c r="A804" s="25" t="s">
        <v>8219</v>
      </c>
      <c r="B804" s="25">
        <v>118</v>
      </c>
      <c r="F804" s="25" t="s">
        <v>8221</v>
      </c>
      <c r="G804" s="25">
        <v>2</v>
      </c>
    </row>
    <row r="805" spans="1:7" x14ac:dyDescent="0.3">
      <c r="A805" s="25" t="s">
        <v>8219</v>
      </c>
      <c r="B805" s="25">
        <v>57</v>
      </c>
      <c r="F805" s="25" t="s">
        <v>8221</v>
      </c>
      <c r="G805" s="25">
        <v>24</v>
      </c>
    </row>
    <row r="806" spans="1:7" x14ac:dyDescent="0.3">
      <c r="A806" s="25" t="s">
        <v>8219</v>
      </c>
      <c r="B806" s="25">
        <v>11</v>
      </c>
      <c r="F806" s="25" t="s">
        <v>8221</v>
      </c>
      <c r="G806" s="25">
        <v>25</v>
      </c>
    </row>
    <row r="807" spans="1:7" x14ac:dyDescent="0.3">
      <c r="A807" s="25" t="s">
        <v>8219</v>
      </c>
      <c r="B807" s="25">
        <v>33</v>
      </c>
      <c r="F807" s="25" t="s">
        <v>8221</v>
      </c>
      <c r="G807" s="25">
        <v>3</v>
      </c>
    </row>
    <row r="808" spans="1:7" x14ac:dyDescent="0.3">
      <c r="A808" s="25" t="s">
        <v>8219</v>
      </c>
      <c r="B808" s="25">
        <v>40</v>
      </c>
      <c r="F808" s="25" t="s">
        <v>8221</v>
      </c>
      <c r="G808" s="25">
        <v>41</v>
      </c>
    </row>
    <row r="809" spans="1:7" x14ac:dyDescent="0.3">
      <c r="A809" s="25" t="s">
        <v>8219</v>
      </c>
      <c r="B809" s="25">
        <v>50</v>
      </c>
      <c r="F809" s="25" t="s">
        <v>8221</v>
      </c>
      <c r="G809" s="25">
        <v>2</v>
      </c>
    </row>
    <row r="810" spans="1:7" x14ac:dyDescent="0.3">
      <c r="A810" s="25" t="s">
        <v>8219</v>
      </c>
      <c r="B810" s="25">
        <v>38</v>
      </c>
      <c r="F810" s="25" t="s">
        <v>8221</v>
      </c>
      <c r="G810" s="25">
        <v>4</v>
      </c>
    </row>
    <row r="811" spans="1:7" x14ac:dyDescent="0.3">
      <c r="A811" s="25" t="s">
        <v>8219</v>
      </c>
      <c r="B811" s="25">
        <v>96</v>
      </c>
      <c r="F811" s="25" t="s">
        <v>8221</v>
      </c>
      <c r="G811" s="25">
        <v>99</v>
      </c>
    </row>
    <row r="812" spans="1:7" x14ac:dyDescent="0.3">
      <c r="A812" s="25" t="s">
        <v>8219</v>
      </c>
      <c r="B812" s="25">
        <v>48</v>
      </c>
      <c r="F812" s="25" t="s">
        <v>8221</v>
      </c>
      <c r="G812" s="25">
        <v>4</v>
      </c>
    </row>
    <row r="813" spans="1:7" x14ac:dyDescent="0.3">
      <c r="A813" s="25" t="s">
        <v>8219</v>
      </c>
      <c r="B813" s="25">
        <v>33</v>
      </c>
      <c r="F813" s="25" t="s">
        <v>8221</v>
      </c>
      <c r="G813" s="25">
        <v>4</v>
      </c>
    </row>
    <row r="814" spans="1:7" x14ac:dyDescent="0.3">
      <c r="A814" s="25" t="s">
        <v>8219</v>
      </c>
      <c r="B814" s="25">
        <v>226</v>
      </c>
      <c r="F814" s="25" t="s">
        <v>8221</v>
      </c>
      <c r="G814" s="25">
        <v>38</v>
      </c>
    </row>
    <row r="815" spans="1:7" x14ac:dyDescent="0.3">
      <c r="A815" s="25" t="s">
        <v>8219</v>
      </c>
      <c r="B815" s="25">
        <v>14</v>
      </c>
      <c r="F815" s="25" t="s">
        <v>8221</v>
      </c>
      <c r="G815" s="25">
        <v>285</v>
      </c>
    </row>
    <row r="816" spans="1:7" x14ac:dyDescent="0.3">
      <c r="A816" s="25" t="s">
        <v>8219</v>
      </c>
      <c r="B816" s="25">
        <v>20</v>
      </c>
      <c r="F816" s="25" t="s">
        <v>8221</v>
      </c>
      <c r="G816" s="25">
        <v>1</v>
      </c>
    </row>
    <row r="817" spans="1:7" x14ac:dyDescent="0.3">
      <c r="A817" s="25" t="s">
        <v>8219</v>
      </c>
      <c r="B817" s="25">
        <v>25</v>
      </c>
      <c r="F817" s="25" t="s">
        <v>8221</v>
      </c>
      <c r="G817" s="25">
        <v>42</v>
      </c>
    </row>
    <row r="818" spans="1:7" x14ac:dyDescent="0.3">
      <c r="A818" s="25" t="s">
        <v>8219</v>
      </c>
      <c r="B818" s="25">
        <v>90</v>
      </c>
      <c r="F818" s="25" t="s">
        <v>8221</v>
      </c>
      <c r="G818" s="25">
        <v>26</v>
      </c>
    </row>
    <row r="819" spans="1:7" x14ac:dyDescent="0.3">
      <c r="A819" s="25" t="s">
        <v>8219</v>
      </c>
      <c r="B819" s="25">
        <v>11</v>
      </c>
      <c r="F819" s="25" t="s">
        <v>8221</v>
      </c>
      <c r="G819" s="25">
        <v>2</v>
      </c>
    </row>
    <row r="820" spans="1:7" x14ac:dyDescent="0.3">
      <c r="A820" s="25" t="s">
        <v>8219</v>
      </c>
      <c r="B820" s="25">
        <v>55</v>
      </c>
      <c r="F820" s="25" t="s">
        <v>8221</v>
      </c>
      <c r="G820" s="25">
        <v>4</v>
      </c>
    </row>
    <row r="821" spans="1:7" x14ac:dyDescent="0.3">
      <c r="A821" s="25" t="s">
        <v>8219</v>
      </c>
      <c r="B821" s="25">
        <v>30</v>
      </c>
      <c r="F821" s="25" t="s">
        <v>8221</v>
      </c>
      <c r="G821" s="25">
        <v>6</v>
      </c>
    </row>
    <row r="822" spans="1:7" x14ac:dyDescent="0.3">
      <c r="A822" s="25" t="s">
        <v>8219</v>
      </c>
      <c r="B822" s="25">
        <v>28</v>
      </c>
      <c r="F822" s="25" t="s">
        <v>8221</v>
      </c>
      <c r="G822" s="25">
        <v>70</v>
      </c>
    </row>
    <row r="823" spans="1:7" x14ac:dyDescent="0.3">
      <c r="A823" s="25" t="s">
        <v>8219</v>
      </c>
      <c r="B823" s="25">
        <v>45</v>
      </c>
      <c r="F823" s="25" t="s">
        <v>8221</v>
      </c>
      <c r="G823" s="25">
        <v>9</v>
      </c>
    </row>
    <row r="824" spans="1:7" x14ac:dyDescent="0.3">
      <c r="A824" s="25" t="s">
        <v>8219</v>
      </c>
      <c r="B824" s="25">
        <v>13</v>
      </c>
      <c r="F824" s="25" t="s">
        <v>8221</v>
      </c>
      <c r="G824" s="25">
        <v>8</v>
      </c>
    </row>
    <row r="825" spans="1:7" x14ac:dyDescent="0.3">
      <c r="A825" s="25" t="s">
        <v>8219</v>
      </c>
      <c r="B825" s="25">
        <v>40</v>
      </c>
      <c r="F825" s="25" t="s">
        <v>8221</v>
      </c>
      <c r="G825" s="25">
        <v>105</v>
      </c>
    </row>
    <row r="826" spans="1:7" x14ac:dyDescent="0.3">
      <c r="A826" s="25" t="s">
        <v>8219</v>
      </c>
      <c r="B826" s="25">
        <v>21</v>
      </c>
      <c r="F826" s="25" t="s">
        <v>8221</v>
      </c>
      <c r="G826" s="25">
        <v>12</v>
      </c>
    </row>
    <row r="827" spans="1:7" x14ac:dyDescent="0.3">
      <c r="A827" s="25" t="s">
        <v>8219</v>
      </c>
      <c r="B827" s="25">
        <v>134</v>
      </c>
      <c r="F827" s="25" t="s">
        <v>8221</v>
      </c>
      <c r="G827" s="25">
        <v>0</v>
      </c>
    </row>
    <row r="828" spans="1:7" x14ac:dyDescent="0.3">
      <c r="A828" s="25" t="s">
        <v>8219</v>
      </c>
      <c r="B828" s="25">
        <v>20</v>
      </c>
      <c r="F828" s="25" t="s">
        <v>8221</v>
      </c>
      <c r="G828" s="25">
        <v>16</v>
      </c>
    </row>
    <row r="829" spans="1:7" x14ac:dyDescent="0.3">
      <c r="A829" s="25" t="s">
        <v>8219</v>
      </c>
      <c r="B829" s="25">
        <v>19</v>
      </c>
      <c r="F829" s="25" t="s">
        <v>8221</v>
      </c>
      <c r="G829" s="25">
        <v>7</v>
      </c>
    </row>
    <row r="830" spans="1:7" x14ac:dyDescent="0.3">
      <c r="A830" s="25" t="s">
        <v>8219</v>
      </c>
      <c r="B830" s="25">
        <v>209</v>
      </c>
      <c r="F830" s="25" t="s">
        <v>8221</v>
      </c>
      <c r="G830" s="25">
        <v>4</v>
      </c>
    </row>
    <row r="831" spans="1:7" x14ac:dyDescent="0.3">
      <c r="A831" s="25" t="s">
        <v>8219</v>
      </c>
      <c r="B831" s="25">
        <v>38</v>
      </c>
      <c r="F831" s="25" t="s">
        <v>8221</v>
      </c>
      <c r="G831" s="25">
        <v>1</v>
      </c>
    </row>
    <row r="832" spans="1:7" x14ac:dyDescent="0.3">
      <c r="A832" s="25" t="s">
        <v>8219</v>
      </c>
      <c r="B832" s="25">
        <v>24</v>
      </c>
      <c r="F832" s="25" t="s">
        <v>8221</v>
      </c>
      <c r="G832" s="25">
        <v>28</v>
      </c>
    </row>
    <row r="833" spans="1:7" x14ac:dyDescent="0.3">
      <c r="A833" s="25" t="s">
        <v>8219</v>
      </c>
      <c r="B833" s="25">
        <v>8</v>
      </c>
      <c r="F833" s="25" t="s">
        <v>8221</v>
      </c>
      <c r="G833" s="25">
        <v>1</v>
      </c>
    </row>
    <row r="834" spans="1:7" x14ac:dyDescent="0.3">
      <c r="A834" s="25" t="s">
        <v>8219</v>
      </c>
      <c r="B834" s="25">
        <v>179</v>
      </c>
      <c r="F834" s="25" t="s">
        <v>8221</v>
      </c>
      <c r="G834" s="25">
        <v>1</v>
      </c>
    </row>
    <row r="835" spans="1:7" x14ac:dyDescent="0.3">
      <c r="A835" s="25" t="s">
        <v>8219</v>
      </c>
      <c r="B835" s="25">
        <v>26</v>
      </c>
      <c r="F835" s="25" t="s">
        <v>8221</v>
      </c>
      <c r="G835" s="25">
        <v>5</v>
      </c>
    </row>
    <row r="836" spans="1:7" x14ac:dyDescent="0.3">
      <c r="A836" s="25" t="s">
        <v>8219</v>
      </c>
      <c r="B836" s="25">
        <v>131</v>
      </c>
      <c r="F836" s="25" t="s">
        <v>8221</v>
      </c>
      <c r="G836" s="25">
        <v>3</v>
      </c>
    </row>
    <row r="837" spans="1:7" x14ac:dyDescent="0.3">
      <c r="A837" s="25" t="s">
        <v>8219</v>
      </c>
      <c r="B837" s="25">
        <v>14</v>
      </c>
      <c r="F837" s="25" t="s">
        <v>8221</v>
      </c>
      <c r="G837" s="25">
        <v>2</v>
      </c>
    </row>
    <row r="838" spans="1:7" x14ac:dyDescent="0.3">
      <c r="A838" s="25" t="s">
        <v>8219</v>
      </c>
      <c r="B838" s="25">
        <v>174</v>
      </c>
      <c r="F838" s="25" t="s">
        <v>8221</v>
      </c>
      <c r="G838" s="25">
        <v>0</v>
      </c>
    </row>
    <row r="839" spans="1:7" x14ac:dyDescent="0.3">
      <c r="A839" s="25" t="s">
        <v>8219</v>
      </c>
      <c r="B839" s="25">
        <v>191</v>
      </c>
      <c r="F839" s="25" t="s">
        <v>8221</v>
      </c>
      <c r="G839" s="25">
        <v>0</v>
      </c>
    </row>
    <row r="840" spans="1:7" x14ac:dyDescent="0.3">
      <c r="A840" s="25" t="s">
        <v>8219</v>
      </c>
      <c r="B840" s="25">
        <v>38</v>
      </c>
      <c r="F840" s="25" t="s">
        <v>8221</v>
      </c>
      <c r="G840" s="25">
        <v>3</v>
      </c>
    </row>
    <row r="841" spans="1:7" x14ac:dyDescent="0.3">
      <c r="A841" s="25" t="s">
        <v>8219</v>
      </c>
      <c r="B841" s="25">
        <v>22</v>
      </c>
      <c r="F841" s="25" t="s">
        <v>8221</v>
      </c>
      <c r="G841" s="25">
        <v>0</v>
      </c>
    </row>
    <row r="842" spans="1:7" x14ac:dyDescent="0.3">
      <c r="A842" s="25" t="s">
        <v>8219</v>
      </c>
      <c r="B842" s="25">
        <v>149</v>
      </c>
      <c r="F842" s="25" t="s">
        <v>8221</v>
      </c>
      <c r="G842" s="25">
        <v>0</v>
      </c>
    </row>
    <row r="843" spans="1:7" x14ac:dyDescent="0.3">
      <c r="A843" s="25" t="s">
        <v>8219</v>
      </c>
      <c r="B843" s="25">
        <v>56</v>
      </c>
      <c r="F843" s="25" t="s">
        <v>8221</v>
      </c>
      <c r="G843" s="25">
        <v>3</v>
      </c>
    </row>
    <row r="844" spans="1:7" x14ac:dyDescent="0.3">
      <c r="A844" s="25" t="s">
        <v>8219</v>
      </c>
      <c r="B844" s="25">
        <v>19</v>
      </c>
      <c r="F844" s="25" t="s">
        <v>8221</v>
      </c>
      <c r="G844" s="25">
        <v>7</v>
      </c>
    </row>
    <row r="845" spans="1:7" x14ac:dyDescent="0.3">
      <c r="A845" s="25" t="s">
        <v>8219</v>
      </c>
      <c r="B845" s="25">
        <v>70</v>
      </c>
      <c r="F845" s="25" t="s">
        <v>8221</v>
      </c>
      <c r="G845" s="25">
        <v>25</v>
      </c>
    </row>
    <row r="846" spans="1:7" x14ac:dyDescent="0.3">
      <c r="A846" s="25" t="s">
        <v>8219</v>
      </c>
      <c r="B846" s="25">
        <v>81</v>
      </c>
      <c r="F846" s="25" t="s">
        <v>8221</v>
      </c>
      <c r="G846" s="25">
        <v>10</v>
      </c>
    </row>
    <row r="847" spans="1:7" x14ac:dyDescent="0.3">
      <c r="A847" s="25" t="s">
        <v>8219</v>
      </c>
      <c r="B847" s="25">
        <v>32</v>
      </c>
      <c r="F847" s="25" t="s">
        <v>8221</v>
      </c>
      <c r="G847" s="25">
        <v>3</v>
      </c>
    </row>
    <row r="848" spans="1:7" x14ac:dyDescent="0.3">
      <c r="A848" s="25" t="s">
        <v>8219</v>
      </c>
      <c r="B848" s="25">
        <v>26</v>
      </c>
      <c r="F848" s="25" t="s">
        <v>8221</v>
      </c>
      <c r="G848" s="25">
        <v>5</v>
      </c>
    </row>
    <row r="849" spans="1:7" x14ac:dyDescent="0.3">
      <c r="A849" s="25" t="s">
        <v>8219</v>
      </c>
      <c r="B849" s="25">
        <v>105</v>
      </c>
      <c r="F849" s="25" t="s">
        <v>8221</v>
      </c>
      <c r="G849" s="25">
        <v>5</v>
      </c>
    </row>
    <row r="850" spans="1:7" x14ac:dyDescent="0.3">
      <c r="A850" s="25" t="s">
        <v>8219</v>
      </c>
      <c r="B850" s="25">
        <v>29</v>
      </c>
      <c r="F850" s="25" t="s">
        <v>8221</v>
      </c>
      <c r="G850" s="25">
        <v>27</v>
      </c>
    </row>
    <row r="851" spans="1:7" x14ac:dyDescent="0.3">
      <c r="A851" s="25" t="s">
        <v>8219</v>
      </c>
      <c r="B851" s="25">
        <v>8</v>
      </c>
      <c r="F851" s="25" t="s">
        <v>8221</v>
      </c>
      <c r="G851" s="25">
        <v>2</v>
      </c>
    </row>
    <row r="852" spans="1:7" x14ac:dyDescent="0.3">
      <c r="A852" s="25" t="s">
        <v>8219</v>
      </c>
      <c r="B852" s="25">
        <v>89</v>
      </c>
      <c r="F852" s="25" t="s">
        <v>8221</v>
      </c>
      <c r="G852" s="25">
        <v>236</v>
      </c>
    </row>
    <row r="853" spans="1:7" x14ac:dyDescent="0.3">
      <c r="A853" s="25" t="s">
        <v>8219</v>
      </c>
      <c r="B853" s="25">
        <v>44</v>
      </c>
      <c r="F853" s="25" t="s">
        <v>8221</v>
      </c>
      <c r="G853" s="25">
        <v>1</v>
      </c>
    </row>
    <row r="854" spans="1:7" x14ac:dyDescent="0.3">
      <c r="A854" s="25" t="s">
        <v>8219</v>
      </c>
      <c r="B854" s="25">
        <v>246</v>
      </c>
      <c r="F854" s="25" t="s">
        <v>8221</v>
      </c>
      <c r="G854" s="25">
        <v>12</v>
      </c>
    </row>
    <row r="855" spans="1:7" x14ac:dyDescent="0.3">
      <c r="A855" s="25" t="s">
        <v>8219</v>
      </c>
      <c r="B855" s="25">
        <v>120</v>
      </c>
      <c r="F855" s="25" t="s">
        <v>8221</v>
      </c>
      <c r="G855" s="25">
        <v>4</v>
      </c>
    </row>
    <row r="856" spans="1:7" x14ac:dyDescent="0.3">
      <c r="A856" s="25" t="s">
        <v>8219</v>
      </c>
      <c r="B856" s="25">
        <v>26</v>
      </c>
      <c r="F856" s="25" t="s">
        <v>8221</v>
      </c>
      <c r="G856" s="25">
        <v>3</v>
      </c>
    </row>
    <row r="857" spans="1:7" x14ac:dyDescent="0.3">
      <c r="A857" s="25" t="s">
        <v>8219</v>
      </c>
      <c r="B857" s="25">
        <v>45</v>
      </c>
      <c r="F857" s="25" t="s">
        <v>8221</v>
      </c>
      <c r="G857" s="25">
        <v>99</v>
      </c>
    </row>
    <row r="858" spans="1:7" x14ac:dyDescent="0.3">
      <c r="A858" s="25" t="s">
        <v>8219</v>
      </c>
      <c r="B858" s="25">
        <v>20</v>
      </c>
      <c r="F858" s="25" t="s">
        <v>8221</v>
      </c>
      <c r="G858" s="25">
        <v>3</v>
      </c>
    </row>
    <row r="859" spans="1:7" x14ac:dyDescent="0.3">
      <c r="A859" s="25" t="s">
        <v>8219</v>
      </c>
      <c r="B859" s="25">
        <v>47</v>
      </c>
      <c r="F859" s="25" t="s">
        <v>8221</v>
      </c>
      <c r="G859" s="25">
        <v>3</v>
      </c>
    </row>
    <row r="860" spans="1:7" x14ac:dyDescent="0.3">
      <c r="A860" s="25" t="s">
        <v>8219</v>
      </c>
      <c r="B860" s="25">
        <v>13</v>
      </c>
      <c r="F860" s="25" t="s">
        <v>8221</v>
      </c>
      <c r="G860" s="25">
        <v>22</v>
      </c>
    </row>
    <row r="861" spans="1:7" x14ac:dyDescent="0.3">
      <c r="A861" s="25" t="s">
        <v>8219</v>
      </c>
      <c r="B861" s="25">
        <v>183</v>
      </c>
      <c r="F861" s="25" t="s">
        <v>8221</v>
      </c>
      <c r="G861" s="25">
        <v>4</v>
      </c>
    </row>
    <row r="862" spans="1:7" x14ac:dyDescent="0.3">
      <c r="A862" s="25" t="s">
        <v>8219</v>
      </c>
      <c r="B862" s="25">
        <v>21</v>
      </c>
      <c r="F862" s="25" t="s">
        <v>8221</v>
      </c>
      <c r="G862" s="25">
        <v>534</v>
      </c>
    </row>
    <row r="863" spans="1:7" x14ac:dyDescent="0.3">
      <c r="A863" s="25" t="s">
        <v>8219</v>
      </c>
      <c r="B863" s="25">
        <v>42</v>
      </c>
      <c r="F863" s="25" t="s">
        <v>8221</v>
      </c>
      <c r="G863" s="25">
        <v>12</v>
      </c>
    </row>
    <row r="864" spans="1:7" x14ac:dyDescent="0.3">
      <c r="A864" s="25" t="s">
        <v>8219</v>
      </c>
      <c r="B864" s="25">
        <v>54</v>
      </c>
      <c r="F864" s="25" t="s">
        <v>8221</v>
      </c>
      <c r="G864" s="25">
        <v>56</v>
      </c>
    </row>
    <row r="865" spans="1:7" x14ac:dyDescent="0.3">
      <c r="A865" s="25" t="s">
        <v>8219</v>
      </c>
      <c r="B865" s="25">
        <v>38</v>
      </c>
      <c r="F865" s="25" t="s">
        <v>8221</v>
      </c>
      <c r="G865" s="25">
        <v>11</v>
      </c>
    </row>
    <row r="866" spans="1:7" x14ac:dyDescent="0.3">
      <c r="A866" s="25" t="s">
        <v>8219</v>
      </c>
      <c r="B866" s="25">
        <v>64</v>
      </c>
      <c r="F866" s="25" t="s">
        <v>8221</v>
      </c>
      <c r="G866" s="25">
        <v>0</v>
      </c>
    </row>
    <row r="867" spans="1:7" x14ac:dyDescent="0.3">
      <c r="A867" s="25" t="s">
        <v>8219</v>
      </c>
      <c r="B867" s="25">
        <v>13</v>
      </c>
      <c r="F867" s="25" t="s">
        <v>8221</v>
      </c>
      <c r="G867" s="25">
        <v>12</v>
      </c>
    </row>
    <row r="868" spans="1:7" x14ac:dyDescent="0.3">
      <c r="A868" s="25" t="s">
        <v>8219</v>
      </c>
      <c r="B868" s="25">
        <v>33</v>
      </c>
      <c r="F868" s="25" t="s">
        <v>8221</v>
      </c>
      <c r="G868" s="25">
        <v>5</v>
      </c>
    </row>
    <row r="869" spans="1:7" x14ac:dyDescent="0.3">
      <c r="A869" s="25" t="s">
        <v>8219</v>
      </c>
      <c r="B869" s="25">
        <v>52</v>
      </c>
      <c r="F869" s="25" t="s">
        <v>8221</v>
      </c>
      <c r="G869" s="25">
        <v>24</v>
      </c>
    </row>
    <row r="870" spans="1:7" x14ac:dyDescent="0.3">
      <c r="A870" s="25" t="s">
        <v>8219</v>
      </c>
      <c r="B870" s="25">
        <v>107</v>
      </c>
      <c r="F870" s="25" t="s">
        <v>8221</v>
      </c>
      <c r="G870" s="25">
        <v>89</v>
      </c>
    </row>
    <row r="871" spans="1:7" x14ac:dyDescent="0.3">
      <c r="A871" s="25" t="s">
        <v>8219</v>
      </c>
      <c r="B871" s="25">
        <v>11</v>
      </c>
      <c r="F871" s="25" t="s">
        <v>8221</v>
      </c>
      <c r="G871" s="25">
        <v>1</v>
      </c>
    </row>
    <row r="872" spans="1:7" x14ac:dyDescent="0.3">
      <c r="A872" s="25" t="s">
        <v>8219</v>
      </c>
      <c r="B872" s="25">
        <v>34</v>
      </c>
      <c r="F872" s="25" t="s">
        <v>8221</v>
      </c>
      <c r="G872" s="25">
        <v>55</v>
      </c>
    </row>
    <row r="873" spans="1:7" x14ac:dyDescent="0.3">
      <c r="A873" s="25" t="s">
        <v>8219</v>
      </c>
      <c r="B873" s="25">
        <v>75</v>
      </c>
      <c r="F873" s="25" t="s">
        <v>8221</v>
      </c>
      <c r="G873" s="25">
        <v>2</v>
      </c>
    </row>
    <row r="874" spans="1:7" x14ac:dyDescent="0.3">
      <c r="A874" s="25" t="s">
        <v>8219</v>
      </c>
      <c r="B874" s="25">
        <v>26</v>
      </c>
      <c r="F874" s="25" t="s">
        <v>8221</v>
      </c>
      <c r="G874" s="25">
        <v>0</v>
      </c>
    </row>
    <row r="875" spans="1:7" x14ac:dyDescent="0.3">
      <c r="A875" s="25" t="s">
        <v>8219</v>
      </c>
      <c r="B875" s="25">
        <v>50</v>
      </c>
      <c r="F875" s="25" t="s">
        <v>8221</v>
      </c>
      <c r="G875" s="25">
        <v>4</v>
      </c>
    </row>
    <row r="876" spans="1:7" x14ac:dyDescent="0.3">
      <c r="A876" s="25" t="s">
        <v>8219</v>
      </c>
      <c r="B876" s="25">
        <v>80</v>
      </c>
      <c r="F876" s="25" t="s">
        <v>8221</v>
      </c>
      <c r="G876" s="25">
        <v>6</v>
      </c>
    </row>
    <row r="877" spans="1:7" x14ac:dyDescent="0.3">
      <c r="A877" s="25" t="s">
        <v>8219</v>
      </c>
      <c r="B877" s="25">
        <v>110</v>
      </c>
      <c r="F877" s="25" t="s">
        <v>8221</v>
      </c>
      <c r="G877" s="25">
        <v>4</v>
      </c>
    </row>
    <row r="878" spans="1:7" x14ac:dyDescent="0.3">
      <c r="A878" s="25" t="s">
        <v>8219</v>
      </c>
      <c r="B878" s="25">
        <v>77</v>
      </c>
      <c r="F878" s="25" t="s">
        <v>8221</v>
      </c>
      <c r="G878" s="25">
        <v>4</v>
      </c>
    </row>
    <row r="879" spans="1:7" x14ac:dyDescent="0.3">
      <c r="A879" s="25" t="s">
        <v>8219</v>
      </c>
      <c r="B879" s="25">
        <v>50</v>
      </c>
      <c r="F879" s="25" t="s">
        <v>8221</v>
      </c>
      <c r="G879" s="25">
        <v>2</v>
      </c>
    </row>
    <row r="880" spans="1:7" x14ac:dyDescent="0.3">
      <c r="A880" s="25" t="s">
        <v>8219</v>
      </c>
      <c r="B880" s="25">
        <v>145</v>
      </c>
      <c r="F880" s="25" t="s">
        <v>8221</v>
      </c>
      <c r="G880" s="25">
        <v>5</v>
      </c>
    </row>
    <row r="881" spans="1:7" x14ac:dyDescent="0.3">
      <c r="A881" s="25" t="s">
        <v>8219</v>
      </c>
      <c r="B881" s="25">
        <v>29</v>
      </c>
      <c r="F881" s="25" t="s">
        <v>8221</v>
      </c>
      <c r="G881" s="25">
        <v>83</v>
      </c>
    </row>
    <row r="882" spans="1:7" x14ac:dyDescent="0.3">
      <c r="A882" s="25" t="s">
        <v>8219</v>
      </c>
      <c r="B882" s="25">
        <v>114</v>
      </c>
      <c r="F882" s="25" t="s">
        <v>8221</v>
      </c>
      <c r="G882" s="25">
        <v>57</v>
      </c>
    </row>
    <row r="883" spans="1:7" x14ac:dyDescent="0.3">
      <c r="A883" s="25" t="s">
        <v>8219</v>
      </c>
      <c r="B883" s="25">
        <v>96</v>
      </c>
      <c r="F883" s="25" t="s">
        <v>8221</v>
      </c>
      <c r="G883" s="25">
        <v>311</v>
      </c>
    </row>
    <row r="884" spans="1:7" x14ac:dyDescent="0.3">
      <c r="A884" s="25" t="s">
        <v>8219</v>
      </c>
      <c r="B884" s="25">
        <v>31</v>
      </c>
      <c r="F884" s="25" t="s">
        <v>8221</v>
      </c>
      <c r="G884" s="25">
        <v>2</v>
      </c>
    </row>
    <row r="885" spans="1:7" x14ac:dyDescent="0.3">
      <c r="A885" s="25" t="s">
        <v>8219</v>
      </c>
      <c r="B885" s="25">
        <v>4883</v>
      </c>
      <c r="F885" s="25" t="s">
        <v>8221</v>
      </c>
      <c r="G885" s="25">
        <v>16</v>
      </c>
    </row>
    <row r="886" spans="1:7" x14ac:dyDescent="0.3">
      <c r="A886" s="25" t="s">
        <v>8219</v>
      </c>
      <c r="B886" s="25">
        <v>95</v>
      </c>
      <c r="F886" s="25" t="s">
        <v>8221</v>
      </c>
      <c r="G886" s="25">
        <v>9</v>
      </c>
    </row>
    <row r="887" spans="1:7" x14ac:dyDescent="0.3">
      <c r="A887" s="25" t="s">
        <v>8219</v>
      </c>
      <c r="B887" s="25">
        <v>2478</v>
      </c>
      <c r="F887" s="25" t="s">
        <v>8221</v>
      </c>
      <c r="G887" s="25">
        <v>1</v>
      </c>
    </row>
    <row r="888" spans="1:7" x14ac:dyDescent="0.3">
      <c r="A888" s="25" t="s">
        <v>8219</v>
      </c>
      <c r="B888" s="25">
        <v>1789</v>
      </c>
      <c r="F888" s="25" t="s">
        <v>8221</v>
      </c>
      <c r="G888" s="25">
        <v>12</v>
      </c>
    </row>
    <row r="889" spans="1:7" x14ac:dyDescent="0.3">
      <c r="A889" s="25" t="s">
        <v>8219</v>
      </c>
      <c r="B889" s="25">
        <v>680</v>
      </c>
      <c r="F889" s="25" t="s">
        <v>8221</v>
      </c>
      <c r="G889" s="25">
        <v>0</v>
      </c>
    </row>
    <row r="890" spans="1:7" x14ac:dyDescent="0.3">
      <c r="A890" s="25" t="s">
        <v>8219</v>
      </c>
      <c r="B890" s="25">
        <v>70</v>
      </c>
      <c r="F890" s="25" t="s">
        <v>8221</v>
      </c>
      <c r="G890" s="25">
        <v>20</v>
      </c>
    </row>
    <row r="891" spans="1:7" x14ac:dyDescent="0.3">
      <c r="A891" s="25" t="s">
        <v>8219</v>
      </c>
      <c r="B891" s="25">
        <v>23</v>
      </c>
      <c r="F891" s="25" t="s">
        <v>8221</v>
      </c>
      <c r="G891" s="25">
        <v>16</v>
      </c>
    </row>
    <row r="892" spans="1:7" x14ac:dyDescent="0.3">
      <c r="A892" s="25" t="s">
        <v>8219</v>
      </c>
      <c r="B892" s="25">
        <v>4245</v>
      </c>
      <c r="F892" s="25" t="s">
        <v>8221</v>
      </c>
      <c r="G892" s="25">
        <v>33</v>
      </c>
    </row>
    <row r="893" spans="1:7" x14ac:dyDescent="0.3">
      <c r="A893" s="25" t="s">
        <v>8219</v>
      </c>
      <c r="B893" s="25">
        <v>943</v>
      </c>
      <c r="F893" s="25" t="s">
        <v>8221</v>
      </c>
      <c r="G893" s="25">
        <v>2</v>
      </c>
    </row>
    <row r="894" spans="1:7" x14ac:dyDescent="0.3">
      <c r="A894" s="25" t="s">
        <v>8219</v>
      </c>
      <c r="B894" s="25">
        <v>1876</v>
      </c>
      <c r="F894" s="25" t="s">
        <v>8221</v>
      </c>
      <c r="G894" s="25">
        <v>6</v>
      </c>
    </row>
    <row r="895" spans="1:7" x14ac:dyDescent="0.3">
      <c r="A895" s="25" t="s">
        <v>8219</v>
      </c>
      <c r="B895" s="25">
        <v>834</v>
      </c>
      <c r="F895" s="25" t="s">
        <v>8221</v>
      </c>
      <c r="G895" s="25">
        <v>0</v>
      </c>
    </row>
    <row r="896" spans="1:7" x14ac:dyDescent="0.3">
      <c r="A896" s="25" t="s">
        <v>8219</v>
      </c>
      <c r="B896" s="25">
        <v>682</v>
      </c>
      <c r="F896" s="25" t="s">
        <v>8221</v>
      </c>
      <c r="G896" s="25">
        <v>3</v>
      </c>
    </row>
    <row r="897" spans="1:7" x14ac:dyDescent="0.3">
      <c r="A897" s="25" t="s">
        <v>8219</v>
      </c>
      <c r="B897" s="25">
        <v>147</v>
      </c>
      <c r="F897" s="25" t="s">
        <v>8221</v>
      </c>
      <c r="G897" s="25">
        <v>0</v>
      </c>
    </row>
    <row r="898" spans="1:7" x14ac:dyDescent="0.3">
      <c r="A898" s="25" t="s">
        <v>8219</v>
      </c>
      <c r="B898" s="25">
        <v>415</v>
      </c>
      <c r="F898" s="25" t="s">
        <v>8221</v>
      </c>
      <c r="G898" s="25">
        <v>3</v>
      </c>
    </row>
    <row r="899" spans="1:7" x14ac:dyDescent="0.3">
      <c r="A899" s="25" t="s">
        <v>8219</v>
      </c>
      <c r="B899" s="25">
        <v>290</v>
      </c>
      <c r="F899" s="25" t="s">
        <v>8221</v>
      </c>
      <c r="G899" s="25">
        <v>13</v>
      </c>
    </row>
    <row r="900" spans="1:7" x14ac:dyDescent="0.3">
      <c r="A900" s="25" t="s">
        <v>8219</v>
      </c>
      <c r="B900" s="25">
        <v>365</v>
      </c>
      <c r="F900" s="25" t="s">
        <v>8221</v>
      </c>
      <c r="G900" s="25">
        <v>6</v>
      </c>
    </row>
    <row r="901" spans="1:7" x14ac:dyDescent="0.3">
      <c r="A901" s="25" t="s">
        <v>8219</v>
      </c>
      <c r="B901" s="25">
        <v>660</v>
      </c>
      <c r="F901" s="25" t="s">
        <v>8221</v>
      </c>
      <c r="G901" s="25">
        <v>1</v>
      </c>
    </row>
    <row r="902" spans="1:7" x14ac:dyDescent="0.3">
      <c r="A902" s="25" t="s">
        <v>8219</v>
      </c>
      <c r="B902" s="25">
        <v>1356</v>
      </c>
      <c r="F902" s="25" t="s">
        <v>8221</v>
      </c>
      <c r="G902" s="25">
        <v>0</v>
      </c>
    </row>
    <row r="903" spans="1:7" x14ac:dyDescent="0.3">
      <c r="A903" s="25" t="s">
        <v>8219</v>
      </c>
      <c r="B903" s="25">
        <v>424</v>
      </c>
      <c r="F903" s="25" t="s">
        <v>8221</v>
      </c>
      <c r="G903" s="25">
        <v>5</v>
      </c>
    </row>
    <row r="904" spans="1:7" x14ac:dyDescent="0.3">
      <c r="A904" s="25" t="s">
        <v>8219</v>
      </c>
      <c r="B904" s="25">
        <v>33</v>
      </c>
      <c r="F904" s="25" t="s">
        <v>8221</v>
      </c>
      <c r="G904" s="25">
        <v>0</v>
      </c>
    </row>
    <row r="905" spans="1:7" x14ac:dyDescent="0.3">
      <c r="A905" s="25" t="s">
        <v>8219</v>
      </c>
      <c r="B905" s="25">
        <v>1633</v>
      </c>
      <c r="F905" s="25" t="s">
        <v>8221</v>
      </c>
      <c r="G905" s="25">
        <v>36</v>
      </c>
    </row>
    <row r="906" spans="1:7" x14ac:dyDescent="0.3">
      <c r="A906" s="25" t="s">
        <v>8219</v>
      </c>
      <c r="B906" s="25">
        <v>306</v>
      </c>
      <c r="F906" s="25" t="s">
        <v>8221</v>
      </c>
      <c r="G906" s="25">
        <v>1</v>
      </c>
    </row>
    <row r="907" spans="1:7" x14ac:dyDescent="0.3">
      <c r="A907" s="25" t="s">
        <v>8219</v>
      </c>
      <c r="B907" s="25">
        <v>205</v>
      </c>
      <c r="F907" s="25" t="s">
        <v>8221</v>
      </c>
      <c r="G907" s="25">
        <v>1</v>
      </c>
    </row>
    <row r="908" spans="1:7" x14ac:dyDescent="0.3">
      <c r="A908" s="25" t="s">
        <v>8219</v>
      </c>
      <c r="B908" s="25">
        <v>1281</v>
      </c>
      <c r="F908" s="25" t="s">
        <v>8221</v>
      </c>
      <c r="G908" s="25">
        <v>1</v>
      </c>
    </row>
    <row r="909" spans="1:7" x14ac:dyDescent="0.3">
      <c r="A909" s="25" t="s">
        <v>8219</v>
      </c>
      <c r="B909" s="25">
        <v>103</v>
      </c>
      <c r="F909" s="25" t="s">
        <v>8221</v>
      </c>
      <c r="G909" s="25">
        <v>9</v>
      </c>
    </row>
    <row r="910" spans="1:7" x14ac:dyDescent="0.3">
      <c r="A910" s="25" t="s">
        <v>8219</v>
      </c>
      <c r="B910" s="25">
        <v>1513</v>
      </c>
      <c r="F910" s="25" t="s">
        <v>8221</v>
      </c>
      <c r="G910" s="25">
        <v>1</v>
      </c>
    </row>
    <row r="911" spans="1:7" x14ac:dyDescent="0.3">
      <c r="A911" s="25" t="s">
        <v>8219</v>
      </c>
      <c r="B911" s="25">
        <v>405</v>
      </c>
      <c r="F911" s="25" t="s">
        <v>8221</v>
      </c>
      <c r="G911" s="25">
        <v>0</v>
      </c>
    </row>
    <row r="912" spans="1:7" x14ac:dyDescent="0.3">
      <c r="A912" s="25" t="s">
        <v>8219</v>
      </c>
      <c r="B912" s="25">
        <v>510</v>
      </c>
      <c r="F912" s="25" t="s">
        <v>8221</v>
      </c>
      <c r="G912" s="25">
        <v>1</v>
      </c>
    </row>
    <row r="913" spans="1:7" x14ac:dyDescent="0.3">
      <c r="A913" s="25" t="s">
        <v>8219</v>
      </c>
      <c r="B913" s="25">
        <v>1887</v>
      </c>
      <c r="F913" s="25" t="s">
        <v>8221</v>
      </c>
      <c r="G913" s="25">
        <v>1</v>
      </c>
    </row>
    <row r="914" spans="1:7" x14ac:dyDescent="0.3">
      <c r="A914" s="25" t="s">
        <v>8219</v>
      </c>
      <c r="B914" s="25">
        <v>701</v>
      </c>
      <c r="F914" s="25" t="s">
        <v>8221</v>
      </c>
      <c r="G914" s="25">
        <v>4</v>
      </c>
    </row>
    <row r="915" spans="1:7" x14ac:dyDescent="0.3">
      <c r="A915" s="25" t="s">
        <v>8219</v>
      </c>
      <c r="B915" s="25">
        <v>3863</v>
      </c>
      <c r="F915" s="25" t="s">
        <v>8221</v>
      </c>
      <c r="G915" s="25">
        <v>2</v>
      </c>
    </row>
    <row r="916" spans="1:7" x14ac:dyDescent="0.3">
      <c r="A916" s="25" t="s">
        <v>8219</v>
      </c>
      <c r="B916" s="25">
        <v>238</v>
      </c>
      <c r="F916" s="25" t="s">
        <v>8221</v>
      </c>
      <c r="G916" s="25">
        <v>2</v>
      </c>
    </row>
    <row r="917" spans="1:7" x14ac:dyDescent="0.3">
      <c r="A917" s="25" t="s">
        <v>8219</v>
      </c>
      <c r="B917" s="25">
        <v>2051</v>
      </c>
      <c r="F917" s="25" t="s">
        <v>8221</v>
      </c>
      <c r="G917" s="25">
        <v>2</v>
      </c>
    </row>
    <row r="918" spans="1:7" x14ac:dyDescent="0.3">
      <c r="A918" s="25" t="s">
        <v>8219</v>
      </c>
      <c r="B918" s="25">
        <v>402</v>
      </c>
      <c r="F918" s="25" t="s">
        <v>8221</v>
      </c>
      <c r="G918" s="25">
        <v>0</v>
      </c>
    </row>
    <row r="919" spans="1:7" x14ac:dyDescent="0.3">
      <c r="A919" s="25" t="s">
        <v>8219</v>
      </c>
      <c r="B919" s="25">
        <v>253</v>
      </c>
      <c r="F919" s="25" t="s">
        <v>8221</v>
      </c>
      <c r="G919" s="25">
        <v>2</v>
      </c>
    </row>
    <row r="920" spans="1:7" x14ac:dyDescent="0.3">
      <c r="A920" s="25" t="s">
        <v>8219</v>
      </c>
      <c r="B920" s="25">
        <v>473</v>
      </c>
      <c r="F920" s="25" t="s">
        <v>8221</v>
      </c>
      <c r="G920" s="25">
        <v>4</v>
      </c>
    </row>
    <row r="921" spans="1:7" x14ac:dyDescent="0.3">
      <c r="A921" s="25" t="s">
        <v>8219</v>
      </c>
      <c r="B921" s="25">
        <v>821</v>
      </c>
      <c r="F921" s="25" t="s">
        <v>8221</v>
      </c>
      <c r="G921" s="25">
        <v>2</v>
      </c>
    </row>
    <row r="922" spans="1:7" x14ac:dyDescent="0.3">
      <c r="A922" s="25" t="s">
        <v>8219</v>
      </c>
      <c r="B922" s="25">
        <v>388</v>
      </c>
      <c r="F922" s="25" t="s">
        <v>8221</v>
      </c>
      <c r="G922" s="25">
        <v>0</v>
      </c>
    </row>
    <row r="923" spans="1:7" x14ac:dyDescent="0.3">
      <c r="A923" s="25" t="s">
        <v>8219</v>
      </c>
      <c r="B923" s="25">
        <v>813</v>
      </c>
      <c r="F923" s="25" t="s">
        <v>8221</v>
      </c>
      <c r="G923" s="25">
        <v>1</v>
      </c>
    </row>
    <row r="924" spans="1:7" x14ac:dyDescent="0.3">
      <c r="A924" s="25" t="s">
        <v>8219</v>
      </c>
      <c r="B924" s="25">
        <v>1945</v>
      </c>
      <c r="F924" s="25" t="s">
        <v>8221</v>
      </c>
      <c r="G924" s="25">
        <v>0</v>
      </c>
    </row>
    <row r="925" spans="1:7" x14ac:dyDescent="0.3">
      <c r="A925" s="25" t="s">
        <v>8219</v>
      </c>
      <c r="B925" s="25">
        <v>1637</v>
      </c>
      <c r="F925" s="25" t="s">
        <v>8221</v>
      </c>
      <c r="G925" s="25">
        <v>2</v>
      </c>
    </row>
    <row r="926" spans="1:7" x14ac:dyDescent="0.3">
      <c r="A926" s="25" t="s">
        <v>8219</v>
      </c>
      <c r="B926" s="25">
        <v>1375</v>
      </c>
      <c r="F926" s="25" t="s">
        <v>8221</v>
      </c>
      <c r="G926" s="25">
        <v>7</v>
      </c>
    </row>
    <row r="927" spans="1:7" x14ac:dyDescent="0.3">
      <c r="A927" s="25" t="s">
        <v>8219</v>
      </c>
      <c r="B927" s="25">
        <v>17</v>
      </c>
      <c r="F927" s="25" t="s">
        <v>8221</v>
      </c>
      <c r="G927" s="25">
        <v>5</v>
      </c>
    </row>
    <row r="928" spans="1:7" x14ac:dyDescent="0.3">
      <c r="A928" s="25" t="s">
        <v>8219</v>
      </c>
      <c r="B928" s="25">
        <v>354</v>
      </c>
      <c r="F928" s="25" t="s">
        <v>8221</v>
      </c>
      <c r="G928" s="25">
        <v>0</v>
      </c>
    </row>
    <row r="929" spans="1:7" x14ac:dyDescent="0.3">
      <c r="A929" s="25" t="s">
        <v>8219</v>
      </c>
      <c r="B929" s="25">
        <v>191</v>
      </c>
      <c r="F929" s="25" t="s">
        <v>8221</v>
      </c>
      <c r="G929" s="25">
        <v>0</v>
      </c>
    </row>
    <row r="930" spans="1:7" x14ac:dyDescent="0.3">
      <c r="A930" s="25" t="s">
        <v>8219</v>
      </c>
      <c r="B930" s="25">
        <v>303</v>
      </c>
      <c r="F930" s="25" t="s">
        <v>8221</v>
      </c>
      <c r="G930" s="25">
        <v>0</v>
      </c>
    </row>
    <row r="931" spans="1:7" x14ac:dyDescent="0.3">
      <c r="A931" s="25" t="s">
        <v>8219</v>
      </c>
      <c r="B931" s="25">
        <v>137</v>
      </c>
      <c r="F931" s="25" t="s">
        <v>8221</v>
      </c>
      <c r="G931" s="25">
        <v>2</v>
      </c>
    </row>
    <row r="932" spans="1:7" x14ac:dyDescent="0.3">
      <c r="A932" s="25" t="s">
        <v>8219</v>
      </c>
      <c r="B932" s="25">
        <v>41</v>
      </c>
      <c r="F932" s="25" t="s">
        <v>8221</v>
      </c>
      <c r="G932" s="25">
        <v>0</v>
      </c>
    </row>
    <row r="933" spans="1:7" x14ac:dyDescent="0.3">
      <c r="A933" s="25" t="s">
        <v>8219</v>
      </c>
      <c r="B933" s="25">
        <v>398</v>
      </c>
      <c r="F933" s="25" t="s">
        <v>8221</v>
      </c>
      <c r="G933" s="25">
        <v>0</v>
      </c>
    </row>
    <row r="934" spans="1:7" x14ac:dyDescent="0.3">
      <c r="A934" s="25" t="s">
        <v>8219</v>
      </c>
      <c r="B934" s="25">
        <v>1737</v>
      </c>
      <c r="F934" s="25" t="s">
        <v>8221</v>
      </c>
      <c r="G934" s="25">
        <v>28</v>
      </c>
    </row>
    <row r="935" spans="1:7" x14ac:dyDescent="0.3">
      <c r="A935" s="25" t="s">
        <v>8219</v>
      </c>
      <c r="B935" s="25">
        <v>971</v>
      </c>
      <c r="F935" s="25" t="s">
        <v>8221</v>
      </c>
      <c r="G935" s="25">
        <v>2</v>
      </c>
    </row>
    <row r="936" spans="1:7" x14ac:dyDescent="0.3">
      <c r="A936" s="25" t="s">
        <v>8219</v>
      </c>
      <c r="B936" s="25">
        <v>183</v>
      </c>
      <c r="F936" s="25" t="s">
        <v>8221</v>
      </c>
      <c r="G936" s="25">
        <v>0</v>
      </c>
    </row>
    <row r="937" spans="1:7" x14ac:dyDescent="0.3">
      <c r="A937" s="25" t="s">
        <v>8219</v>
      </c>
      <c r="B937" s="25">
        <v>4562</v>
      </c>
      <c r="F937" s="25" t="s">
        <v>8221</v>
      </c>
      <c r="G937" s="25">
        <v>0</v>
      </c>
    </row>
    <row r="938" spans="1:7" x14ac:dyDescent="0.3">
      <c r="A938" s="25" t="s">
        <v>8219</v>
      </c>
      <c r="B938" s="25">
        <v>26457</v>
      </c>
      <c r="F938" s="25" t="s">
        <v>8221</v>
      </c>
      <c r="G938" s="25">
        <v>0</v>
      </c>
    </row>
    <row r="939" spans="1:7" x14ac:dyDescent="0.3">
      <c r="A939" s="25" t="s">
        <v>8219</v>
      </c>
      <c r="B939" s="25">
        <v>162</v>
      </c>
      <c r="F939" s="25" t="s">
        <v>8221</v>
      </c>
      <c r="G939" s="25">
        <v>4</v>
      </c>
    </row>
    <row r="940" spans="1:7" x14ac:dyDescent="0.3">
      <c r="A940" s="25" t="s">
        <v>8219</v>
      </c>
      <c r="B940" s="25">
        <v>479</v>
      </c>
      <c r="F940" s="25" t="s">
        <v>8221</v>
      </c>
      <c r="G940" s="25">
        <v>12</v>
      </c>
    </row>
    <row r="941" spans="1:7" x14ac:dyDescent="0.3">
      <c r="A941" s="25" t="s">
        <v>8219</v>
      </c>
      <c r="B941" s="25">
        <v>426</v>
      </c>
      <c r="F941" s="25" t="s">
        <v>8221</v>
      </c>
      <c r="G941" s="25">
        <v>0</v>
      </c>
    </row>
    <row r="942" spans="1:7" x14ac:dyDescent="0.3">
      <c r="A942" s="25" t="s">
        <v>8219</v>
      </c>
      <c r="B942" s="25">
        <v>450</v>
      </c>
      <c r="F942" s="25" t="s">
        <v>8221</v>
      </c>
      <c r="G942" s="25">
        <v>33</v>
      </c>
    </row>
    <row r="943" spans="1:7" x14ac:dyDescent="0.3">
      <c r="A943" s="25" t="s">
        <v>8219</v>
      </c>
      <c r="B943" s="25">
        <v>1780</v>
      </c>
      <c r="F943" s="25" t="s">
        <v>8221</v>
      </c>
      <c r="G943" s="25">
        <v>0</v>
      </c>
    </row>
    <row r="944" spans="1:7" x14ac:dyDescent="0.3">
      <c r="A944" s="25" t="s">
        <v>8219</v>
      </c>
      <c r="B944" s="25">
        <v>122</v>
      </c>
      <c r="F944" s="25" t="s">
        <v>8221</v>
      </c>
      <c r="G944" s="25">
        <v>4</v>
      </c>
    </row>
    <row r="945" spans="1:7" x14ac:dyDescent="0.3">
      <c r="A945" s="25" t="s">
        <v>8219</v>
      </c>
      <c r="B945" s="25">
        <v>95</v>
      </c>
      <c r="F945" s="25" t="s">
        <v>8221</v>
      </c>
      <c r="G945" s="25">
        <v>0</v>
      </c>
    </row>
    <row r="946" spans="1:7" x14ac:dyDescent="0.3">
      <c r="A946" s="25" t="s">
        <v>8219</v>
      </c>
      <c r="B946" s="25">
        <v>325</v>
      </c>
      <c r="F946" s="25" t="s">
        <v>8221</v>
      </c>
      <c r="G946" s="25">
        <v>11</v>
      </c>
    </row>
    <row r="947" spans="1:7" x14ac:dyDescent="0.3">
      <c r="A947" s="25" t="s">
        <v>8219</v>
      </c>
      <c r="B947" s="25">
        <v>353</v>
      </c>
      <c r="F947" s="25" t="s">
        <v>8221</v>
      </c>
      <c r="G947" s="25">
        <v>1</v>
      </c>
    </row>
    <row r="948" spans="1:7" x14ac:dyDescent="0.3">
      <c r="A948" s="25" t="s">
        <v>8219</v>
      </c>
      <c r="B948" s="25">
        <v>105</v>
      </c>
      <c r="F948" s="25" t="s">
        <v>8221</v>
      </c>
      <c r="G948" s="25">
        <v>5</v>
      </c>
    </row>
    <row r="949" spans="1:7" x14ac:dyDescent="0.3">
      <c r="A949" s="25" t="s">
        <v>8219</v>
      </c>
      <c r="B949" s="25">
        <v>729</v>
      </c>
      <c r="F949" s="25" t="s">
        <v>8221</v>
      </c>
      <c r="G949" s="25">
        <v>0</v>
      </c>
    </row>
    <row r="950" spans="1:7" x14ac:dyDescent="0.3">
      <c r="A950" s="25" t="s">
        <v>8219</v>
      </c>
      <c r="B950" s="25">
        <v>454</v>
      </c>
      <c r="F950" s="25" t="s">
        <v>8221</v>
      </c>
      <c r="G950" s="25">
        <v>1</v>
      </c>
    </row>
    <row r="951" spans="1:7" x14ac:dyDescent="0.3">
      <c r="A951" s="25" t="s">
        <v>8219</v>
      </c>
      <c r="B951" s="25">
        <v>539</v>
      </c>
      <c r="F951" s="25" t="s">
        <v>8221</v>
      </c>
      <c r="G951" s="25">
        <v>1</v>
      </c>
    </row>
    <row r="952" spans="1:7" x14ac:dyDescent="0.3">
      <c r="A952" s="25" t="s">
        <v>8219</v>
      </c>
      <c r="B952" s="25">
        <v>79</v>
      </c>
      <c r="F952" s="25" t="s">
        <v>8221</v>
      </c>
      <c r="G952" s="25">
        <v>6</v>
      </c>
    </row>
    <row r="953" spans="1:7" x14ac:dyDescent="0.3">
      <c r="A953" s="25" t="s">
        <v>8219</v>
      </c>
      <c r="B953" s="25">
        <v>94</v>
      </c>
      <c r="F953" s="25" t="s">
        <v>8221</v>
      </c>
      <c r="G953" s="25">
        <v>8</v>
      </c>
    </row>
    <row r="954" spans="1:7" x14ac:dyDescent="0.3">
      <c r="A954" s="25" t="s">
        <v>8219</v>
      </c>
      <c r="B954" s="25">
        <v>625</v>
      </c>
      <c r="F954" s="25" t="s">
        <v>8221</v>
      </c>
      <c r="G954" s="25">
        <v>1</v>
      </c>
    </row>
    <row r="955" spans="1:7" x14ac:dyDescent="0.3">
      <c r="A955" s="25" t="s">
        <v>8219</v>
      </c>
      <c r="B955" s="25">
        <v>508</v>
      </c>
      <c r="F955" s="25" t="s">
        <v>8221</v>
      </c>
      <c r="G955" s="25">
        <v>0</v>
      </c>
    </row>
    <row r="956" spans="1:7" x14ac:dyDescent="0.3">
      <c r="A956" s="25" t="s">
        <v>8219</v>
      </c>
      <c r="B956" s="25">
        <v>531</v>
      </c>
      <c r="F956" s="25" t="s">
        <v>8221</v>
      </c>
      <c r="G956" s="25">
        <v>2</v>
      </c>
    </row>
    <row r="957" spans="1:7" x14ac:dyDescent="0.3">
      <c r="A957" s="25" t="s">
        <v>8219</v>
      </c>
      <c r="B957" s="25">
        <v>158</v>
      </c>
      <c r="F957" s="25" t="s">
        <v>8221</v>
      </c>
      <c r="G957" s="25">
        <v>1</v>
      </c>
    </row>
    <row r="958" spans="1:7" x14ac:dyDescent="0.3">
      <c r="A958" s="25" t="s">
        <v>8219</v>
      </c>
      <c r="B958" s="25">
        <v>508</v>
      </c>
      <c r="F958" s="25" t="s">
        <v>8221</v>
      </c>
      <c r="G958" s="25">
        <v>0</v>
      </c>
    </row>
    <row r="959" spans="1:7" x14ac:dyDescent="0.3">
      <c r="A959" s="25" t="s">
        <v>8219</v>
      </c>
      <c r="B959" s="25">
        <v>644</v>
      </c>
      <c r="F959" s="25" t="s">
        <v>8221</v>
      </c>
      <c r="G959" s="25">
        <v>1</v>
      </c>
    </row>
    <row r="960" spans="1:7" x14ac:dyDescent="0.3">
      <c r="A960" s="25" t="s">
        <v>8219</v>
      </c>
      <c r="B960" s="25">
        <v>848</v>
      </c>
      <c r="F960" s="25" t="s">
        <v>8221</v>
      </c>
      <c r="G960" s="25">
        <v>19</v>
      </c>
    </row>
    <row r="961" spans="1:7" x14ac:dyDescent="0.3">
      <c r="A961" s="25" t="s">
        <v>8219</v>
      </c>
      <c r="B961" s="25">
        <v>429</v>
      </c>
      <c r="F961" s="25" t="s">
        <v>8221</v>
      </c>
      <c r="G961" s="25">
        <v>27</v>
      </c>
    </row>
    <row r="962" spans="1:7" x14ac:dyDescent="0.3">
      <c r="A962" s="25" t="s">
        <v>8219</v>
      </c>
      <c r="B962" s="25">
        <v>204</v>
      </c>
      <c r="F962" s="25" t="s">
        <v>8221</v>
      </c>
      <c r="G962" s="25">
        <v>7</v>
      </c>
    </row>
    <row r="963" spans="1:7" x14ac:dyDescent="0.3">
      <c r="A963" s="25" t="s">
        <v>8219</v>
      </c>
      <c r="B963" s="25">
        <v>379</v>
      </c>
      <c r="F963" s="25" t="s">
        <v>8221</v>
      </c>
      <c r="G963" s="25">
        <v>14</v>
      </c>
    </row>
    <row r="964" spans="1:7" x14ac:dyDescent="0.3">
      <c r="A964" s="25" t="s">
        <v>8219</v>
      </c>
      <c r="B964" s="25">
        <v>271</v>
      </c>
      <c r="F964" s="25" t="s">
        <v>8221</v>
      </c>
      <c r="G964" s="25">
        <v>5</v>
      </c>
    </row>
    <row r="965" spans="1:7" x14ac:dyDescent="0.3">
      <c r="A965" s="25" t="s">
        <v>8219</v>
      </c>
      <c r="B965" s="25">
        <v>120</v>
      </c>
      <c r="F965" s="25" t="s">
        <v>8221</v>
      </c>
      <c r="G965" s="25">
        <v>30</v>
      </c>
    </row>
    <row r="966" spans="1:7" x14ac:dyDescent="0.3">
      <c r="A966" s="25" t="s">
        <v>8219</v>
      </c>
      <c r="B966" s="25">
        <v>140</v>
      </c>
      <c r="F966" s="25" t="s">
        <v>8221</v>
      </c>
      <c r="G966" s="25">
        <v>1</v>
      </c>
    </row>
    <row r="967" spans="1:7" x14ac:dyDescent="0.3">
      <c r="A967" s="25" t="s">
        <v>8219</v>
      </c>
      <c r="B967" s="25">
        <v>193</v>
      </c>
      <c r="F967" s="25" t="s">
        <v>8221</v>
      </c>
      <c r="G967" s="25">
        <v>0</v>
      </c>
    </row>
    <row r="968" spans="1:7" x14ac:dyDescent="0.3">
      <c r="A968" s="25" t="s">
        <v>8219</v>
      </c>
      <c r="B968" s="25">
        <v>180</v>
      </c>
      <c r="F968" s="25" t="s">
        <v>8221</v>
      </c>
      <c r="G968" s="25">
        <v>60</v>
      </c>
    </row>
    <row r="969" spans="1:7" x14ac:dyDescent="0.3">
      <c r="A969" s="25" t="s">
        <v>8219</v>
      </c>
      <c r="B969" s="25">
        <v>263</v>
      </c>
      <c r="F969" s="25" t="s">
        <v>8221</v>
      </c>
      <c r="G969" s="25">
        <v>84</v>
      </c>
    </row>
    <row r="970" spans="1:7" x14ac:dyDescent="0.3">
      <c r="A970" s="25" t="s">
        <v>8219</v>
      </c>
      <c r="B970" s="25">
        <v>217</v>
      </c>
      <c r="F970" s="25" t="s">
        <v>8221</v>
      </c>
      <c r="G970" s="25">
        <v>47</v>
      </c>
    </row>
    <row r="971" spans="1:7" x14ac:dyDescent="0.3">
      <c r="A971" s="25" t="s">
        <v>8219</v>
      </c>
      <c r="B971" s="25">
        <v>443</v>
      </c>
      <c r="F971" s="25" t="s">
        <v>8221</v>
      </c>
      <c r="G971" s="25">
        <v>66</v>
      </c>
    </row>
    <row r="972" spans="1:7" x14ac:dyDescent="0.3">
      <c r="A972" s="25" t="s">
        <v>8219</v>
      </c>
      <c r="B972" s="25">
        <v>1373</v>
      </c>
      <c r="F972" s="25" t="s">
        <v>8221</v>
      </c>
      <c r="G972" s="25">
        <v>171</v>
      </c>
    </row>
    <row r="973" spans="1:7" x14ac:dyDescent="0.3">
      <c r="A973" s="25" t="s">
        <v>8219</v>
      </c>
      <c r="B973" s="25">
        <v>742</v>
      </c>
      <c r="F973" s="25" t="s">
        <v>8221</v>
      </c>
      <c r="G973" s="25">
        <v>29</v>
      </c>
    </row>
    <row r="974" spans="1:7" x14ac:dyDescent="0.3">
      <c r="A974" s="25" t="s">
        <v>8219</v>
      </c>
      <c r="B974" s="25">
        <v>170</v>
      </c>
      <c r="F974" s="25" t="s">
        <v>8221</v>
      </c>
      <c r="G974" s="25">
        <v>9</v>
      </c>
    </row>
    <row r="975" spans="1:7" x14ac:dyDescent="0.3">
      <c r="A975" s="25" t="s">
        <v>8219</v>
      </c>
      <c r="B975" s="25">
        <v>242</v>
      </c>
      <c r="F975" s="25" t="s">
        <v>8221</v>
      </c>
      <c r="G975" s="25">
        <v>27</v>
      </c>
    </row>
    <row r="976" spans="1:7" x14ac:dyDescent="0.3">
      <c r="A976" s="25" t="s">
        <v>8219</v>
      </c>
      <c r="B976" s="25">
        <v>541</v>
      </c>
      <c r="F976" s="25" t="s">
        <v>8221</v>
      </c>
      <c r="G976" s="25">
        <v>2</v>
      </c>
    </row>
    <row r="977" spans="1:7" x14ac:dyDescent="0.3">
      <c r="A977" s="25" t="s">
        <v>8219</v>
      </c>
      <c r="B977" s="25">
        <v>121</v>
      </c>
      <c r="F977" s="25" t="s">
        <v>8221</v>
      </c>
      <c r="G977" s="25">
        <v>3</v>
      </c>
    </row>
    <row r="978" spans="1:7" x14ac:dyDescent="0.3">
      <c r="A978" s="25" t="s">
        <v>8219</v>
      </c>
      <c r="B978" s="25">
        <v>621</v>
      </c>
      <c r="F978" s="25" t="s">
        <v>8221</v>
      </c>
      <c r="G978" s="25">
        <v>4</v>
      </c>
    </row>
    <row r="979" spans="1:7" x14ac:dyDescent="0.3">
      <c r="A979" s="25" t="s">
        <v>8219</v>
      </c>
      <c r="B979" s="25">
        <v>101</v>
      </c>
      <c r="F979" s="25" t="s">
        <v>8221</v>
      </c>
      <c r="G979" s="25">
        <v>2</v>
      </c>
    </row>
    <row r="980" spans="1:7" x14ac:dyDescent="0.3">
      <c r="A980" s="25" t="s">
        <v>8219</v>
      </c>
      <c r="B980" s="25">
        <v>554</v>
      </c>
      <c r="F980" s="25" t="s">
        <v>8221</v>
      </c>
      <c r="G980" s="25">
        <v>20</v>
      </c>
    </row>
    <row r="981" spans="1:7" x14ac:dyDescent="0.3">
      <c r="A981" s="25" t="s">
        <v>8219</v>
      </c>
      <c r="B981" s="25">
        <v>666</v>
      </c>
      <c r="F981" s="25" t="s">
        <v>8221</v>
      </c>
      <c r="G981" s="25">
        <v>3</v>
      </c>
    </row>
    <row r="982" spans="1:7" x14ac:dyDescent="0.3">
      <c r="A982" s="25" t="s">
        <v>8219</v>
      </c>
      <c r="B982" s="25">
        <v>410</v>
      </c>
      <c r="F982" s="25" t="s">
        <v>8221</v>
      </c>
      <c r="G982" s="25">
        <v>4</v>
      </c>
    </row>
    <row r="983" spans="1:7" x14ac:dyDescent="0.3">
      <c r="A983" s="25" t="s">
        <v>8219</v>
      </c>
      <c r="B983" s="25">
        <v>375</v>
      </c>
      <c r="F983" s="25" t="s">
        <v>8221</v>
      </c>
      <c r="G983" s="25">
        <v>1</v>
      </c>
    </row>
    <row r="984" spans="1:7" x14ac:dyDescent="0.3">
      <c r="A984" s="25" t="s">
        <v>8219</v>
      </c>
      <c r="B984" s="25">
        <v>1364</v>
      </c>
      <c r="F984" s="25" t="s">
        <v>8221</v>
      </c>
      <c r="G984" s="25">
        <v>0</v>
      </c>
    </row>
    <row r="985" spans="1:7" x14ac:dyDescent="0.3">
      <c r="A985" s="25" t="s">
        <v>8219</v>
      </c>
      <c r="B985" s="25">
        <v>35</v>
      </c>
      <c r="F985" s="25" t="s">
        <v>8221</v>
      </c>
      <c r="G985" s="25">
        <v>0</v>
      </c>
    </row>
    <row r="986" spans="1:7" x14ac:dyDescent="0.3">
      <c r="A986" s="25" t="s">
        <v>8219</v>
      </c>
      <c r="B986" s="25">
        <v>203</v>
      </c>
      <c r="F986" s="25" t="s">
        <v>8221</v>
      </c>
      <c r="G986" s="25">
        <v>14</v>
      </c>
    </row>
    <row r="987" spans="1:7" x14ac:dyDescent="0.3">
      <c r="A987" s="25" t="s">
        <v>8219</v>
      </c>
      <c r="B987" s="25">
        <v>49</v>
      </c>
      <c r="F987" s="25" t="s">
        <v>8221</v>
      </c>
      <c r="G987" s="25">
        <v>1</v>
      </c>
    </row>
    <row r="988" spans="1:7" x14ac:dyDescent="0.3">
      <c r="A988" s="25" t="s">
        <v>8219</v>
      </c>
      <c r="B988" s="25">
        <v>5812</v>
      </c>
      <c r="F988" s="25" t="s">
        <v>8221</v>
      </c>
      <c r="G988" s="25">
        <v>118</v>
      </c>
    </row>
    <row r="989" spans="1:7" x14ac:dyDescent="0.3">
      <c r="A989" s="25" t="s">
        <v>8219</v>
      </c>
      <c r="B989" s="25">
        <v>1556</v>
      </c>
      <c r="F989" s="25" t="s">
        <v>8221</v>
      </c>
      <c r="G989" s="25">
        <v>2</v>
      </c>
    </row>
    <row r="990" spans="1:7" x14ac:dyDescent="0.3">
      <c r="A990" s="25" t="s">
        <v>8219</v>
      </c>
      <c r="B990" s="25">
        <v>65</v>
      </c>
      <c r="F990" s="25" t="s">
        <v>8221</v>
      </c>
      <c r="G990" s="25">
        <v>1</v>
      </c>
    </row>
    <row r="991" spans="1:7" x14ac:dyDescent="0.3">
      <c r="A991" s="25" t="s">
        <v>8219</v>
      </c>
      <c r="B991" s="25">
        <v>10</v>
      </c>
      <c r="F991" s="25" t="s">
        <v>8221</v>
      </c>
      <c r="G991" s="25">
        <v>3</v>
      </c>
    </row>
    <row r="992" spans="1:7" x14ac:dyDescent="0.3">
      <c r="A992" s="25" t="s">
        <v>8219</v>
      </c>
      <c r="B992" s="25">
        <v>76</v>
      </c>
      <c r="F992" s="25" t="s">
        <v>8221</v>
      </c>
      <c r="G992" s="25">
        <v>1</v>
      </c>
    </row>
    <row r="993" spans="1:7" x14ac:dyDescent="0.3">
      <c r="A993" s="25" t="s">
        <v>8219</v>
      </c>
      <c r="B993" s="25">
        <v>263</v>
      </c>
      <c r="F993" s="25" t="s">
        <v>8221</v>
      </c>
      <c r="G993" s="25">
        <v>3</v>
      </c>
    </row>
    <row r="994" spans="1:7" x14ac:dyDescent="0.3">
      <c r="A994" s="25" t="s">
        <v>8219</v>
      </c>
      <c r="B994" s="25">
        <v>1530</v>
      </c>
      <c r="F994" s="25" t="s">
        <v>8221</v>
      </c>
      <c r="G994" s="25">
        <v>38</v>
      </c>
    </row>
    <row r="995" spans="1:7" x14ac:dyDescent="0.3">
      <c r="A995" s="25" t="s">
        <v>8219</v>
      </c>
      <c r="B995" s="25">
        <v>278</v>
      </c>
      <c r="F995" s="25" t="s">
        <v>8221</v>
      </c>
      <c r="G995" s="25">
        <v>52</v>
      </c>
    </row>
    <row r="996" spans="1:7" x14ac:dyDescent="0.3">
      <c r="A996" s="25" t="s">
        <v>8219</v>
      </c>
      <c r="B996" s="25">
        <v>350</v>
      </c>
      <c r="F996" s="25" t="s">
        <v>8221</v>
      </c>
      <c r="G996" s="25">
        <v>2</v>
      </c>
    </row>
    <row r="997" spans="1:7" x14ac:dyDescent="0.3">
      <c r="A997" s="25" t="s">
        <v>8219</v>
      </c>
      <c r="B997" s="25">
        <v>470</v>
      </c>
      <c r="F997" s="25" t="s">
        <v>8221</v>
      </c>
      <c r="G997" s="25">
        <v>0</v>
      </c>
    </row>
    <row r="998" spans="1:7" x14ac:dyDescent="0.3">
      <c r="A998" s="25" t="s">
        <v>8219</v>
      </c>
      <c r="B998" s="25">
        <v>3</v>
      </c>
      <c r="F998" s="25" t="s">
        <v>8221</v>
      </c>
      <c r="G998" s="25">
        <v>4</v>
      </c>
    </row>
    <row r="999" spans="1:7" x14ac:dyDescent="0.3">
      <c r="A999" s="25" t="s">
        <v>8219</v>
      </c>
      <c r="B999" s="25">
        <v>8200</v>
      </c>
      <c r="F999" s="25" t="s">
        <v>8221</v>
      </c>
      <c r="G999" s="25">
        <v>4</v>
      </c>
    </row>
    <row r="1000" spans="1:7" x14ac:dyDescent="0.3">
      <c r="A1000" s="25" t="s">
        <v>8219</v>
      </c>
      <c r="B1000" s="25">
        <v>8359</v>
      </c>
      <c r="F1000" s="25" t="s">
        <v>8221</v>
      </c>
      <c r="G1000" s="25">
        <v>18</v>
      </c>
    </row>
    <row r="1001" spans="1:7" x14ac:dyDescent="0.3">
      <c r="A1001" s="25" t="s">
        <v>8219</v>
      </c>
      <c r="B1001" s="25">
        <v>188</v>
      </c>
      <c r="F1001" s="25" t="s">
        <v>8221</v>
      </c>
      <c r="G1001" s="25">
        <v>0</v>
      </c>
    </row>
    <row r="1002" spans="1:7" x14ac:dyDescent="0.3">
      <c r="A1002" s="25" t="s">
        <v>8219</v>
      </c>
      <c r="B1002" s="25">
        <v>48</v>
      </c>
      <c r="F1002" s="25" t="s">
        <v>8221</v>
      </c>
      <c r="G1002" s="25">
        <v>22</v>
      </c>
    </row>
    <row r="1003" spans="1:7" x14ac:dyDescent="0.3">
      <c r="A1003" s="25" t="s">
        <v>8219</v>
      </c>
      <c r="B1003" s="25">
        <v>607</v>
      </c>
      <c r="F1003" s="25" t="s">
        <v>8221</v>
      </c>
      <c r="G1003" s="25">
        <v>49</v>
      </c>
    </row>
    <row r="1004" spans="1:7" x14ac:dyDescent="0.3">
      <c r="A1004" s="25" t="s">
        <v>8219</v>
      </c>
      <c r="B1004" s="25">
        <v>50</v>
      </c>
      <c r="F1004" s="25" t="s">
        <v>8221</v>
      </c>
      <c r="G1004" s="25">
        <v>19</v>
      </c>
    </row>
    <row r="1005" spans="1:7" x14ac:dyDescent="0.3">
      <c r="A1005" s="25" t="s">
        <v>8219</v>
      </c>
      <c r="B1005" s="25">
        <v>55</v>
      </c>
      <c r="F1005" s="25" t="s">
        <v>8221</v>
      </c>
      <c r="G1005" s="25">
        <v>4</v>
      </c>
    </row>
    <row r="1006" spans="1:7" x14ac:dyDescent="0.3">
      <c r="A1006" s="25" t="s">
        <v>8219</v>
      </c>
      <c r="B1006" s="25">
        <v>38</v>
      </c>
      <c r="F1006" s="25" t="s">
        <v>8221</v>
      </c>
      <c r="G1006" s="25">
        <v>4</v>
      </c>
    </row>
    <row r="1007" spans="1:7" x14ac:dyDescent="0.3">
      <c r="A1007" s="25" t="s">
        <v>8219</v>
      </c>
      <c r="B1007" s="25">
        <v>25</v>
      </c>
      <c r="F1007" s="25" t="s">
        <v>8221</v>
      </c>
      <c r="G1007" s="25">
        <v>2</v>
      </c>
    </row>
    <row r="1008" spans="1:7" x14ac:dyDescent="0.3">
      <c r="A1008" s="25" t="s">
        <v>8219</v>
      </c>
      <c r="B1008" s="25">
        <v>46</v>
      </c>
      <c r="F1008" s="25" t="s">
        <v>8221</v>
      </c>
      <c r="G1008" s="25">
        <v>0</v>
      </c>
    </row>
    <row r="1009" spans="1:7" x14ac:dyDescent="0.3">
      <c r="A1009" s="25" t="s">
        <v>8219</v>
      </c>
      <c r="B1009" s="25">
        <v>83</v>
      </c>
      <c r="F1009" s="25" t="s">
        <v>8221</v>
      </c>
      <c r="G1009" s="25">
        <v>0</v>
      </c>
    </row>
    <row r="1010" spans="1:7" x14ac:dyDescent="0.3">
      <c r="A1010" s="25" t="s">
        <v>8219</v>
      </c>
      <c r="B1010" s="25">
        <v>35</v>
      </c>
      <c r="F1010" s="25" t="s">
        <v>8221</v>
      </c>
      <c r="G1010" s="25">
        <v>14</v>
      </c>
    </row>
    <row r="1011" spans="1:7" x14ac:dyDescent="0.3">
      <c r="A1011" s="25" t="s">
        <v>8219</v>
      </c>
      <c r="B1011" s="25">
        <v>25</v>
      </c>
      <c r="F1011" s="25" t="s">
        <v>8221</v>
      </c>
      <c r="G1011" s="25">
        <v>8</v>
      </c>
    </row>
    <row r="1012" spans="1:7" x14ac:dyDescent="0.3">
      <c r="A1012" s="25" t="s">
        <v>8219</v>
      </c>
      <c r="B1012" s="25">
        <v>75</v>
      </c>
      <c r="F1012" s="25" t="s">
        <v>8221</v>
      </c>
      <c r="G1012" s="25">
        <v>0</v>
      </c>
    </row>
    <row r="1013" spans="1:7" x14ac:dyDescent="0.3">
      <c r="A1013" s="25" t="s">
        <v>8219</v>
      </c>
      <c r="B1013" s="25">
        <v>62</v>
      </c>
      <c r="F1013" s="25" t="s">
        <v>8221</v>
      </c>
      <c r="G1013" s="25">
        <v>15</v>
      </c>
    </row>
    <row r="1014" spans="1:7" x14ac:dyDescent="0.3">
      <c r="A1014" s="25" t="s">
        <v>8219</v>
      </c>
      <c r="B1014" s="25">
        <v>160</v>
      </c>
      <c r="F1014" s="25" t="s">
        <v>8221</v>
      </c>
      <c r="G1014" s="25">
        <v>33</v>
      </c>
    </row>
    <row r="1015" spans="1:7" x14ac:dyDescent="0.3">
      <c r="A1015" s="25" t="s">
        <v>8219</v>
      </c>
      <c r="B1015" s="25">
        <v>246</v>
      </c>
      <c r="F1015" s="25" t="s">
        <v>8221</v>
      </c>
      <c r="G1015" s="25">
        <v>2</v>
      </c>
    </row>
    <row r="1016" spans="1:7" x14ac:dyDescent="0.3">
      <c r="A1016" s="25" t="s">
        <v>8219</v>
      </c>
      <c r="B1016" s="25">
        <v>55</v>
      </c>
      <c r="F1016" s="25" t="s">
        <v>8221</v>
      </c>
      <c r="G1016" s="25">
        <v>6</v>
      </c>
    </row>
    <row r="1017" spans="1:7" x14ac:dyDescent="0.3">
      <c r="A1017" s="25" t="s">
        <v>8219</v>
      </c>
      <c r="B1017" s="25">
        <v>23</v>
      </c>
      <c r="F1017" s="25" t="s">
        <v>8221</v>
      </c>
      <c r="G1017" s="25">
        <v>2</v>
      </c>
    </row>
    <row r="1018" spans="1:7" x14ac:dyDescent="0.3">
      <c r="A1018" s="25" t="s">
        <v>8219</v>
      </c>
      <c r="B1018" s="25">
        <v>72</v>
      </c>
      <c r="F1018" s="25" t="s">
        <v>8221</v>
      </c>
      <c r="G1018" s="25">
        <v>0</v>
      </c>
    </row>
    <row r="1019" spans="1:7" x14ac:dyDescent="0.3">
      <c r="A1019" s="25" t="s">
        <v>8219</v>
      </c>
      <c r="B1019" s="25">
        <v>22</v>
      </c>
      <c r="F1019" s="25" t="s">
        <v>8221</v>
      </c>
      <c r="G1019" s="25">
        <v>4</v>
      </c>
    </row>
    <row r="1020" spans="1:7" x14ac:dyDescent="0.3">
      <c r="A1020" s="25" t="s">
        <v>8219</v>
      </c>
      <c r="B1020" s="25">
        <v>14</v>
      </c>
      <c r="F1020" s="25" t="s">
        <v>8221</v>
      </c>
      <c r="G1020" s="25">
        <v>1</v>
      </c>
    </row>
    <row r="1021" spans="1:7" x14ac:dyDescent="0.3">
      <c r="A1021" s="25" t="s">
        <v>8219</v>
      </c>
      <c r="B1021" s="25">
        <v>38</v>
      </c>
      <c r="F1021" s="25" t="s">
        <v>8221</v>
      </c>
      <c r="G1021" s="25">
        <v>3</v>
      </c>
    </row>
    <row r="1022" spans="1:7" x14ac:dyDescent="0.3">
      <c r="A1022" s="25" t="s">
        <v>8219</v>
      </c>
      <c r="B1022" s="25">
        <v>32</v>
      </c>
      <c r="F1022" s="25" t="s">
        <v>8221</v>
      </c>
      <c r="G1022" s="25">
        <v>4</v>
      </c>
    </row>
    <row r="1023" spans="1:7" x14ac:dyDescent="0.3">
      <c r="A1023" s="25" t="s">
        <v>8219</v>
      </c>
      <c r="B1023" s="25">
        <v>63</v>
      </c>
      <c r="F1023" s="25" t="s">
        <v>8221</v>
      </c>
      <c r="G1023" s="25">
        <v>0</v>
      </c>
    </row>
    <row r="1024" spans="1:7" x14ac:dyDescent="0.3">
      <c r="A1024" s="25" t="s">
        <v>8219</v>
      </c>
      <c r="B1024" s="25">
        <v>27</v>
      </c>
      <c r="F1024" s="25" t="s">
        <v>8221</v>
      </c>
      <c r="G1024" s="25">
        <v>4</v>
      </c>
    </row>
    <row r="1025" spans="1:7" x14ac:dyDescent="0.3">
      <c r="A1025" s="25" t="s">
        <v>8219</v>
      </c>
      <c r="B1025" s="25">
        <v>44</v>
      </c>
      <c r="F1025" s="25" t="s">
        <v>8221</v>
      </c>
      <c r="G1025" s="25">
        <v>3</v>
      </c>
    </row>
    <row r="1026" spans="1:7" x14ac:dyDescent="0.3">
      <c r="A1026" s="25" t="s">
        <v>8219</v>
      </c>
      <c r="B1026" s="25">
        <v>38</v>
      </c>
      <c r="F1026" s="25" t="s">
        <v>8221</v>
      </c>
      <c r="G1026" s="25">
        <v>34</v>
      </c>
    </row>
    <row r="1027" spans="1:7" x14ac:dyDescent="0.3">
      <c r="A1027" s="25" t="s">
        <v>8219</v>
      </c>
      <c r="B1027" s="25">
        <v>115</v>
      </c>
      <c r="F1027" s="25" t="s">
        <v>8221</v>
      </c>
      <c r="G1027" s="25">
        <v>2</v>
      </c>
    </row>
    <row r="1028" spans="1:7" x14ac:dyDescent="0.3">
      <c r="A1028" s="25" t="s">
        <v>8219</v>
      </c>
      <c r="B1028" s="25">
        <v>37</v>
      </c>
      <c r="F1028" s="25" t="s">
        <v>8221</v>
      </c>
      <c r="G1028" s="25">
        <v>33</v>
      </c>
    </row>
    <row r="1029" spans="1:7" x14ac:dyDescent="0.3">
      <c r="A1029" s="25" t="s">
        <v>8219</v>
      </c>
      <c r="B1029" s="25">
        <v>99</v>
      </c>
      <c r="F1029" s="25" t="s">
        <v>8221</v>
      </c>
      <c r="G1029" s="25">
        <v>0</v>
      </c>
    </row>
    <row r="1030" spans="1:7" x14ac:dyDescent="0.3">
      <c r="A1030" s="25" t="s">
        <v>8219</v>
      </c>
      <c r="B1030" s="25">
        <v>44</v>
      </c>
      <c r="F1030" s="25" t="s">
        <v>8221</v>
      </c>
      <c r="G1030" s="25">
        <v>0</v>
      </c>
    </row>
    <row r="1031" spans="1:7" x14ac:dyDescent="0.3">
      <c r="A1031" s="25" t="s">
        <v>8219</v>
      </c>
      <c r="B1031" s="25">
        <v>58</v>
      </c>
      <c r="F1031" s="25" t="s">
        <v>8221</v>
      </c>
      <c r="G1031" s="25">
        <v>1</v>
      </c>
    </row>
    <row r="1032" spans="1:7" x14ac:dyDescent="0.3">
      <c r="A1032" s="25" t="s">
        <v>8219</v>
      </c>
      <c r="B1032" s="25">
        <v>191</v>
      </c>
      <c r="F1032" s="25" t="s">
        <v>8221</v>
      </c>
      <c r="G1032" s="25">
        <v>13</v>
      </c>
    </row>
    <row r="1033" spans="1:7" x14ac:dyDescent="0.3">
      <c r="A1033" s="25" t="s">
        <v>8219</v>
      </c>
      <c r="B1033" s="25">
        <v>40</v>
      </c>
      <c r="F1033" s="25" t="s">
        <v>8221</v>
      </c>
      <c r="G1033" s="25">
        <v>2</v>
      </c>
    </row>
    <row r="1034" spans="1:7" x14ac:dyDescent="0.3">
      <c r="A1034" s="25" t="s">
        <v>8219</v>
      </c>
      <c r="B1034" s="25">
        <v>38</v>
      </c>
      <c r="F1034" s="25" t="s">
        <v>8221</v>
      </c>
      <c r="G1034" s="25">
        <v>36</v>
      </c>
    </row>
    <row r="1035" spans="1:7" x14ac:dyDescent="0.3">
      <c r="A1035" s="25" t="s">
        <v>8219</v>
      </c>
      <c r="B1035" s="25">
        <v>39</v>
      </c>
      <c r="F1035" s="25" t="s">
        <v>8221</v>
      </c>
      <c r="G1035" s="25">
        <v>1</v>
      </c>
    </row>
    <row r="1036" spans="1:7" x14ac:dyDescent="0.3">
      <c r="A1036" s="25" t="s">
        <v>8219</v>
      </c>
      <c r="B1036" s="25">
        <v>11</v>
      </c>
      <c r="F1036" s="25" t="s">
        <v>8221</v>
      </c>
      <c r="G1036" s="25">
        <v>15</v>
      </c>
    </row>
    <row r="1037" spans="1:7" x14ac:dyDescent="0.3">
      <c r="A1037" s="25" t="s">
        <v>8219</v>
      </c>
      <c r="B1037" s="25">
        <v>107</v>
      </c>
      <c r="F1037" s="25" t="s">
        <v>8221</v>
      </c>
      <c r="G1037" s="25">
        <v>1</v>
      </c>
    </row>
    <row r="1038" spans="1:7" x14ac:dyDescent="0.3">
      <c r="A1038" s="25" t="s">
        <v>8219</v>
      </c>
      <c r="B1038" s="25">
        <v>147</v>
      </c>
      <c r="F1038" s="25" t="s">
        <v>8221</v>
      </c>
      <c r="G1038" s="25">
        <v>0</v>
      </c>
    </row>
    <row r="1039" spans="1:7" x14ac:dyDescent="0.3">
      <c r="A1039" s="25" t="s">
        <v>8219</v>
      </c>
      <c r="B1039" s="25">
        <v>36</v>
      </c>
      <c r="F1039" s="25" t="s">
        <v>8221</v>
      </c>
      <c r="G1039" s="25">
        <v>1</v>
      </c>
    </row>
    <row r="1040" spans="1:7" x14ac:dyDescent="0.3">
      <c r="A1040" s="25" t="s">
        <v>8219</v>
      </c>
      <c r="B1040" s="25">
        <v>92</v>
      </c>
      <c r="F1040" s="25" t="s">
        <v>8221</v>
      </c>
      <c r="G1040" s="25">
        <v>0</v>
      </c>
    </row>
    <row r="1041" spans="1:7" x14ac:dyDescent="0.3">
      <c r="A1041" s="25" t="s">
        <v>8219</v>
      </c>
      <c r="B1041" s="25">
        <v>35</v>
      </c>
      <c r="F1041" s="25" t="s">
        <v>8221</v>
      </c>
      <c r="G1041" s="25">
        <v>0</v>
      </c>
    </row>
    <row r="1042" spans="1:7" x14ac:dyDescent="0.3">
      <c r="A1042" s="25" t="s">
        <v>8219</v>
      </c>
      <c r="B1042" s="25">
        <v>17</v>
      </c>
      <c r="F1042" s="25" t="s">
        <v>8221</v>
      </c>
      <c r="G1042" s="25">
        <v>1</v>
      </c>
    </row>
    <row r="1043" spans="1:7" x14ac:dyDescent="0.3">
      <c r="A1043" s="25" t="s">
        <v>8219</v>
      </c>
      <c r="B1043" s="25">
        <v>22</v>
      </c>
      <c r="F1043" s="25" t="s">
        <v>8221</v>
      </c>
      <c r="G1043" s="25">
        <v>39</v>
      </c>
    </row>
    <row r="1044" spans="1:7" x14ac:dyDescent="0.3">
      <c r="A1044" s="25" t="s">
        <v>8219</v>
      </c>
      <c r="B1044" s="25">
        <v>69</v>
      </c>
      <c r="F1044" s="25" t="s">
        <v>8221</v>
      </c>
      <c r="G1044" s="25">
        <v>0</v>
      </c>
    </row>
    <row r="1045" spans="1:7" x14ac:dyDescent="0.3">
      <c r="A1045" s="25" t="s">
        <v>8219</v>
      </c>
      <c r="B1045" s="25">
        <v>13</v>
      </c>
      <c r="F1045" s="25" t="s">
        <v>8221</v>
      </c>
      <c r="G1045" s="25">
        <v>0</v>
      </c>
    </row>
    <row r="1046" spans="1:7" x14ac:dyDescent="0.3">
      <c r="A1046" s="25" t="s">
        <v>8219</v>
      </c>
      <c r="B1046" s="25">
        <v>58</v>
      </c>
      <c r="F1046" s="25" t="s">
        <v>8221</v>
      </c>
      <c r="G1046" s="25">
        <v>3</v>
      </c>
    </row>
    <row r="1047" spans="1:7" x14ac:dyDescent="0.3">
      <c r="A1047" s="25" t="s">
        <v>8219</v>
      </c>
      <c r="B1047" s="25">
        <v>44</v>
      </c>
      <c r="F1047" s="25" t="s">
        <v>8221</v>
      </c>
      <c r="G1047" s="25">
        <v>1</v>
      </c>
    </row>
    <row r="1048" spans="1:7" x14ac:dyDescent="0.3">
      <c r="A1048" s="25" t="s">
        <v>8219</v>
      </c>
      <c r="B1048" s="25">
        <v>83</v>
      </c>
      <c r="F1048" s="25" t="s">
        <v>8221</v>
      </c>
      <c r="G1048" s="25">
        <v>13</v>
      </c>
    </row>
    <row r="1049" spans="1:7" x14ac:dyDescent="0.3">
      <c r="A1049" s="25" t="s">
        <v>8219</v>
      </c>
      <c r="B1049" s="25">
        <v>117</v>
      </c>
      <c r="F1049" s="25" t="s">
        <v>8221</v>
      </c>
      <c r="G1049" s="25">
        <v>0</v>
      </c>
    </row>
    <row r="1050" spans="1:7" x14ac:dyDescent="0.3">
      <c r="A1050" s="25" t="s">
        <v>8219</v>
      </c>
      <c r="B1050" s="25">
        <v>32</v>
      </c>
      <c r="F1050" s="25" t="s">
        <v>8221</v>
      </c>
      <c r="G1050" s="25">
        <v>6</v>
      </c>
    </row>
    <row r="1051" spans="1:7" x14ac:dyDescent="0.3">
      <c r="A1051" s="25" t="s">
        <v>8219</v>
      </c>
      <c r="B1051" s="25">
        <v>8</v>
      </c>
      <c r="F1051" s="25" t="s">
        <v>8221</v>
      </c>
      <c r="G1051" s="25">
        <v>0</v>
      </c>
    </row>
    <row r="1052" spans="1:7" x14ac:dyDescent="0.3">
      <c r="A1052" s="25" t="s">
        <v>8219</v>
      </c>
      <c r="B1052" s="25">
        <v>340</v>
      </c>
      <c r="F1052" s="25" t="s">
        <v>8221</v>
      </c>
      <c r="G1052" s="25">
        <v>14</v>
      </c>
    </row>
    <row r="1053" spans="1:7" x14ac:dyDescent="0.3">
      <c r="A1053" s="25" t="s">
        <v>8219</v>
      </c>
      <c r="B1053" s="25">
        <v>7</v>
      </c>
      <c r="F1053" s="25" t="s">
        <v>8221</v>
      </c>
      <c r="G1053" s="25">
        <v>5</v>
      </c>
    </row>
    <row r="1054" spans="1:7" x14ac:dyDescent="0.3">
      <c r="A1054" s="25" t="s">
        <v>8219</v>
      </c>
      <c r="B1054" s="25">
        <v>19</v>
      </c>
      <c r="F1054" s="25" t="s">
        <v>8221</v>
      </c>
      <c r="G1054" s="25">
        <v>6</v>
      </c>
    </row>
    <row r="1055" spans="1:7" x14ac:dyDescent="0.3">
      <c r="A1055" s="25" t="s">
        <v>8219</v>
      </c>
      <c r="B1055" s="25">
        <v>47</v>
      </c>
      <c r="F1055" s="25" t="s">
        <v>8221</v>
      </c>
      <c r="G1055" s="25">
        <v>15</v>
      </c>
    </row>
    <row r="1056" spans="1:7" x14ac:dyDescent="0.3">
      <c r="A1056" s="25" t="s">
        <v>8219</v>
      </c>
      <c r="B1056" s="25">
        <v>13</v>
      </c>
      <c r="F1056" s="25" t="s">
        <v>8221</v>
      </c>
      <c r="G1056" s="25">
        <v>0</v>
      </c>
    </row>
    <row r="1057" spans="1:7" x14ac:dyDescent="0.3">
      <c r="A1057" s="25" t="s">
        <v>8219</v>
      </c>
      <c r="B1057" s="25">
        <v>90</v>
      </c>
      <c r="F1057" s="25" t="s">
        <v>8221</v>
      </c>
      <c r="G1057" s="25">
        <v>1</v>
      </c>
    </row>
    <row r="1058" spans="1:7" x14ac:dyDescent="0.3">
      <c r="A1058" s="25" t="s">
        <v>8219</v>
      </c>
      <c r="B1058" s="25">
        <v>63</v>
      </c>
      <c r="F1058" s="25" t="s">
        <v>8221</v>
      </c>
      <c r="G1058" s="25">
        <v>9</v>
      </c>
    </row>
    <row r="1059" spans="1:7" x14ac:dyDescent="0.3">
      <c r="A1059" s="25" t="s">
        <v>8219</v>
      </c>
      <c r="B1059" s="25">
        <v>26</v>
      </c>
      <c r="F1059" s="25" t="s">
        <v>8221</v>
      </c>
      <c r="G1059" s="25">
        <v>3</v>
      </c>
    </row>
    <row r="1060" spans="1:7" x14ac:dyDescent="0.3">
      <c r="A1060" s="25" t="s">
        <v>8219</v>
      </c>
      <c r="B1060" s="25">
        <v>71</v>
      </c>
      <c r="F1060" s="25" t="s">
        <v>8221</v>
      </c>
      <c r="G1060" s="25">
        <v>3</v>
      </c>
    </row>
    <row r="1061" spans="1:7" x14ac:dyDescent="0.3">
      <c r="A1061" s="25" t="s">
        <v>8219</v>
      </c>
      <c r="B1061" s="25">
        <v>38</v>
      </c>
      <c r="F1061" s="25" t="s">
        <v>8221</v>
      </c>
      <c r="G1061" s="25">
        <v>1</v>
      </c>
    </row>
    <row r="1062" spans="1:7" x14ac:dyDescent="0.3">
      <c r="A1062" s="25" t="s">
        <v>8219</v>
      </c>
      <c r="B1062" s="25">
        <v>859</v>
      </c>
      <c r="F1062" s="25" t="s">
        <v>8221</v>
      </c>
      <c r="G1062" s="25">
        <v>3</v>
      </c>
    </row>
    <row r="1063" spans="1:7" x14ac:dyDescent="0.3">
      <c r="A1063" s="25" t="s">
        <v>8219</v>
      </c>
      <c r="B1063" s="25">
        <v>21</v>
      </c>
      <c r="F1063" s="25" t="s">
        <v>8221</v>
      </c>
      <c r="G1063" s="25">
        <v>0</v>
      </c>
    </row>
    <row r="1064" spans="1:7" x14ac:dyDescent="0.3">
      <c r="A1064" s="25" t="s">
        <v>8219</v>
      </c>
      <c r="B1064" s="25">
        <v>78</v>
      </c>
      <c r="F1064" s="25" t="s">
        <v>8221</v>
      </c>
      <c r="G1064" s="25">
        <v>2</v>
      </c>
    </row>
    <row r="1065" spans="1:7" x14ac:dyDescent="0.3">
      <c r="A1065" s="25" t="s">
        <v>8219</v>
      </c>
      <c r="B1065" s="25">
        <v>53</v>
      </c>
      <c r="F1065" s="25" t="s">
        <v>8221</v>
      </c>
      <c r="G1065" s="25">
        <v>10</v>
      </c>
    </row>
    <row r="1066" spans="1:7" x14ac:dyDescent="0.3">
      <c r="A1066" s="25" t="s">
        <v>8219</v>
      </c>
      <c r="B1066" s="25">
        <v>356</v>
      </c>
      <c r="F1066" s="25" t="s">
        <v>8221</v>
      </c>
      <c r="G1066" s="25">
        <v>60</v>
      </c>
    </row>
    <row r="1067" spans="1:7" x14ac:dyDescent="0.3">
      <c r="A1067" s="25" t="s">
        <v>8219</v>
      </c>
      <c r="B1067" s="25">
        <v>279</v>
      </c>
      <c r="F1067" s="25" t="s">
        <v>8221</v>
      </c>
      <c r="G1067" s="25">
        <v>5</v>
      </c>
    </row>
    <row r="1068" spans="1:7" x14ac:dyDescent="0.3">
      <c r="A1068" s="25" t="s">
        <v>8219</v>
      </c>
      <c r="B1068" s="25">
        <v>266</v>
      </c>
      <c r="F1068" s="25" t="s">
        <v>8221</v>
      </c>
      <c r="G1068" s="25">
        <v>9</v>
      </c>
    </row>
    <row r="1069" spans="1:7" x14ac:dyDescent="0.3">
      <c r="A1069" s="25" t="s">
        <v>8219</v>
      </c>
      <c r="B1069" s="25">
        <v>623</v>
      </c>
      <c r="F1069" s="25" t="s">
        <v>8221</v>
      </c>
      <c r="G1069" s="25">
        <v>13</v>
      </c>
    </row>
    <row r="1070" spans="1:7" x14ac:dyDescent="0.3">
      <c r="A1070" s="25" t="s">
        <v>8219</v>
      </c>
      <c r="B1070" s="25">
        <v>392</v>
      </c>
      <c r="F1070" s="25" t="s">
        <v>8221</v>
      </c>
      <c r="G1070" s="25">
        <v>0</v>
      </c>
    </row>
    <row r="1071" spans="1:7" x14ac:dyDescent="0.3">
      <c r="A1071" s="25" t="s">
        <v>8219</v>
      </c>
      <c r="B1071" s="25">
        <v>3562</v>
      </c>
      <c r="F1071" s="25" t="s">
        <v>8221</v>
      </c>
      <c r="G1071" s="25">
        <v>8</v>
      </c>
    </row>
    <row r="1072" spans="1:7" x14ac:dyDescent="0.3">
      <c r="A1072" s="25" t="s">
        <v>8219</v>
      </c>
      <c r="B1072" s="25">
        <v>514</v>
      </c>
      <c r="F1072" s="25" t="s">
        <v>8221</v>
      </c>
      <c r="G1072" s="25">
        <v>3</v>
      </c>
    </row>
    <row r="1073" spans="1:7" x14ac:dyDescent="0.3">
      <c r="A1073" s="25" t="s">
        <v>8219</v>
      </c>
      <c r="B1073" s="25">
        <v>88</v>
      </c>
      <c r="F1073" s="25" t="s">
        <v>8221</v>
      </c>
      <c r="G1073" s="25">
        <v>3</v>
      </c>
    </row>
    <row r="1074" spans="1:7" x14ac:dyDescent="0.3">
      <c r="A1074" s="25" t="s">
        <v>8219</v>
      </c>
      <c r="B1074" s="25">
        <v>537</v>
      </c>
      <c r="F1074" s="25" t="s">
        <v>8221</v>
      </c>
      <c r="G1074" s="25">
        <v>0</v>
      </c>
    </row>
    <row r="1075" spans="1:7" x14ac:dyDescent="0.3">
      <c r="A1075" s="25" t="s">
        <v>8219</v>
      </c>
      <c r="B1075" s="25">
        <v>25</v>
      </c>
      <c r="F1075" s="25" t="s">
        <v>8221</v>
      </c>
      <c r="G1075" s="25">
        <v>6</v>
      </c>
    </row>
    <row r="1076" spans="1:7" x14ac:dyDescent="0.3">
      <c r="A1076" s="25" t="s">
        <v>8219</v>
      </c>
      <c r="B1076" s="25">
        <v>3238</v>
      </c>
      <c r="F1076" s="25" t="s">
        <v>8221</v>
      </c>
      <c r="G1076" s="25">
        <v>4</v>
      </c>
    </row>
    <row r="1077" spans="1:7" x14ac:dyDescent="0.3">
      <c r="A1077" s="25" t="s">
        <v>8219</v>
      </c>
      <c r="B1077" s="25">
        <v>897</v>
      </c>
      <c r="F1077" s="25" t="s">
        <v>8221</v>
      </c>
      <c r="G1077" s="25">
        <v>1</v>
      </c>
    </row>
    <row r="1078" spans="1:7" x14ac:dyDescent="0.3">
      <c r="A1078" s="25" t="s">
        <v>8219</v>
      </c>
      <c r="B1078" s="25">
        <v>878</v>
      </c>
      <c r="F1078" s="25" t="s">
        <v>8221</v>
      </c>
      <c r="G1078" s="25">
        <v>29</v>
      </c>
    </row>
    <row r="1079" spans="1:7" x14ac:dyDescent="0.3">
      <c r="A1079" s="25" t="s">
        <v>8219</v>
      </c>
      <c r="B1079" s="25">
        <v>115</v>
      </c>
      <c r="F1079" s="25" t="s">
        <v>8221</v>
      </c>
      <c r="G1079" s="25">
        <v>0</v>
      </c>
    </row>
    <row r="1080" spans="1:7" x14ac:dyDescent="0.3">
      <c r="A1080" s="25" t="s">
        <v>8219</v>
      </c>
      <c r="B1080" s="25">
        <v>234</v>
      </c>
      <c r="F1080" s="25" t="s">
        <v>8221</v>
      </c>
      <c r="G1080" s="25">
        <v>4</v>
      </c>
    </row>
    <row r="1081" spans="1:7" x14ac:dyDescent="0.3">
      <c r="A1081" s="25" t="s">
        <v>8219</v>
      </c>
      <c r="B1081" s="25">
        <v>4330</v>
      </c>
      <c r="F1081" s="25" t="s">
        <v>8221</v>
      </c>
      <c r="G1081" s="25">
        <v>5</v>
      </c>
    </row>
    <row r="1082" spans="1:7" x14ac:dyDescent="0.3">
      <c r="A1082" s="25" t="s">
        <v>8219</v>
      </c>
      <c r="B1082" s="25">
        <v>651</v>
      </c>
      <c r="F1082" s="25" t="s">
        <v>8221</v>
      </c>
      <c r="G1082" s="25">
        <v>4</v>
      </c>
    </row>
    <row r="1083" spans="1:7" x14ac:dyDescent="0.3">
      <c r="A1083" s="25" t="s">
        <v>8219</v>
      </c>
      <c r="B1083" s="25">
        <v>251</v>
      </c>
      <c r="F1083" s="25" t="s">
        <v>8221</v>
      </c>
      <c r="G1083" s="25">
        <v>5</v>
      </c>
    </row>
    <row r="1084" spans="1:7" x14ac:dyDescent="0.3">
      <c r="A1084" s="25" t="s">
        <v>8219</v>
      </c>
      <c r="B1084" s="25">
        <v>263</v>
      </c>
      <c r="F1084" s="25" t="s">
        <v>8221</v>
      </c>
      <c r="G1084" s="25">
        <v>1</v>
      </c>
    </row>
    <row r="1085" spans="1:7" x14ac:dyDescent="0.3">
      <c r="A1085" s="25" t="s">
        <v>8219</v>
      </c>
      <c r="B1085" s="25">
        <v>28</v>
      </c>
      <c r="F1085" s="25" t="s">
        <v>8221</v>
      </c>
      <c r="G1085" s="25">
        <v>1</v>
      </c>
    </row>
    <row r="1086" spans="1:7" x14ac:dyDescent="0.3">
      <c r="A1086" s="25" t="s">
        <v>8219</v>
      </c>
      <c r="B1086" s="25">
        <v>721</v>
      </c>
      <c r="F1086" s="25" t="s">
        <v>8221</v>
      </c>
      <c r="G1086" s="25">
        <v>0</v>
      </c>
    </row>
    <row r="1087" spans="1:7" x14ac:dyDescent="0.3">
      <c r="A1087" s="25" t="s">
        <v>8219</v>
      </c>
      <c r="B1087" s="25">
        <v>50</v>
      </c>
      <c r="F1087" s="25" t="s">
        <v>8221</v>
      </c>
      <c r="G1087" s="25">
        <v>14</v>
      </c>
    </row>
    <row r="1088" spans="1:7" x14ac:dyDescent="0.3">
      <c r="A1088" s="25" t="s">
        <v>8219</v>
      </c>
      <c r="B1088" s="25">
        <v>73</v>
      </c>
      <c r="F1088" s="25" t="s">
        <v>8221</v>
      </c>
      <c r="G1088" s="25">
        <v>3</v>
      </c>
    </row>
    <row r="1089" spans="1:7" x14ac:dyDescent="0.3">
      <c r="A1089" s="25" t="s">
        <v>8219</v>
      </c>
      <c r="B1089" s="25">
        <v>27</v>
      </c>
      <c r="F1089" s="25" t="s">
        <v>8221</v>
      </c>
      <c r="G1089" s="25">
        <v>10</v>
      </c>
    </row>
    <row r="1090" spans="1:7" x14ac:dyDescent="0.3">
      <c r="A1090" s="25" t="s">
        <v>8219</v>
      </c>
      <c r="B1090" s="25">
        <v>34</v>
      </c>
      <c r="F1090" s="25" t="s">
        <v>8221</v>
      </c>
      <c r="G1090" s="25">
        <v>17</v>
      </c>
    </row>
    <row r="1091" spans="1:7" x14ac:dyDescent="0.3">
      <c r="A1091" s="25" t="s">
        <v>8219</v>
      </c>
      <c r="B1091" s="25">
        <v>7</v>
      </c>
      <c r="F1091" s="25" t="s">
        <v>8221</v>
      </c>
      <c r="G1091" s="25">
        <v>2</v>
      </c>
    </row>
    <row r="1092" spans="1:7" x14ac:dyDescent="0.3">
      <c r="A1092" s="25" t="s">
        <v>8219</v>
      </c>
      <c r="B1092" s="25">
        <v>24</v>
      </c>
      <c r="F1092" s="25" t="s">
        <v>8221</v>
      </c>
      <c r="G1092" s="25">
        <v>0</v>
      </c>
    </row>
    <row r="1093" spans="1:7" x14ac:dyDescent="0.3">
      <c r="A1093" s="25" t="s">
        <v>8219</v>
      </c>
      <c r="B1093" s="25">
        <v>15</v>
      </c>
      <c r="F1093" s="25" t="s">
        <v>8221</v>
      </c>
      <c r="G1093" s="25">
        <v>4</v>
      </c>
    </row>
    <row r="1094" spans="1:7" x14ac:dyDescent="0.3">
      <c r="A1094" s="25" t="s">
        <v>8219</v>
      </c>
      <c r="B1094" s="25">
        <v>72</v>
      </c>
      <c r="F1094" s="25" t="s">
        <v>8221</v>
      </c>
      <c r="G1094" s="25">
        <v>12</v>
      </c>
    </row>
    <row r="1095" spans="1:7" x14ac:dyDescent="0.3">
      <c r="A1095" s="25" t="s">
        <v>8219</v>
      </c>
      <c r="B1095" s="25">
        <v>120</v>
      </c>
      <c r="F1095" s="25" t="s">
        <v>8221</v>
      </c>
      <c r="G1095" s="25">
        <v>3</v>
      </c>
    </row>
    <row r="1096" spans="1:7" x14ac:dyDescent="0.3">
      <c r="A1096" s="25" t="s">
        <v>8219</v>
      </c>
      <c r="B1096" s="25">
        <v>123</v>
      </c>
      <c r="F1096" s="25" t="s">
        <v>8221</v>
      </c>
      <c r="G1096" s="25">
        <v>12</v>
      </c>
    </row>
    <row r="1097" spans="1:7" x14ac:dyDescent="0.3">
      <c r="A1097" s="25" t="s">
        <v>8219</v>
      </c>
      <c r="B1097" s="25">
        <v>1</v>
      </c>
      <c r="F1097" s="25" t="s">
        <v>8221</v>
      </c>
      <c r="G1097" s="25">
        <v>0</v>
      </c>
    </row>
    <row r="1098" spans="1:7" x14ac:dyDescent="0.3">
      <c r="A1098" s="25" t="s">
        <v>8219</v>
      </c>
      <c r="B1098" s="25">
        <v>24</v>
      </c>
      <c r="F1098" s="25" t="s">
        <v>8221</v>
      </c>
      <c r="G1098" s="25">
        <v>7</v>
      </c>
    </row>
    <row r="1099" spans="1:7" x14ac:dyDescent="0.3">
      <c r="A1099" s="25" t="s">
        <v>8219</v>
      </c>
      <c r="B1099" s="25">
        <v>33</v>
      </c>
      <c r="F1099" s="25" t="s">
        <v>8221</v>
      </c>
      <c r="G1099" s="25">
        <v>2</v>
      </c>
    </row>
    <row r="1100" spans="1:7" x14ac:dyDescent="0.3">
      <c r="A1100" s="25" t="s">
        <v>8219</v>
      </c>
      <c r="B1100" s="25">
        <v>14</v>
      </c>
      <c r="F1100" s="25" t="s">
        <v>8221</v>
      </c>
      <c r="G1100" s="25">
        <v>1</v>
      </c>
    </row>
    <row r="1101" spans="1:7" x14ac:dyDescent="0.3">
      <c r="A1101" s="25" t="s">
        <v>8219</v>
      </c>
      <c r="B1101" s="25">
        <v>9</v>
      </c>
      <c r="F1101" s="25" t="s">
        <v>8221</v>
      </c>
      <c r="G1101" s="25">
        <v>4</v>
      </c>
    </row>
    <row r="1102" spans="1:7" x14ac:dyDescent="0.3">
      <c r="A1102" s="25" t="s">
        <v>8219</v>
      </c>
      <c r="B1102" s="25">
        <v>76</v>
      </c>
      <c r="F1102" s="25" t="s">
        <v>8221</v>
      </c>
      <c r="G1102" s="25">
        <v>4</v>
      </c>
    </row>
    <row r="1103" spans="1:7" x14ac:dyDescent="0.3">
      <c r="A1103" s="25" t="s">
        <v>8219</v>
      </c>
      <c r="B1103" s="25">
        <v>19</v>
      </c>
      <c r="F1103" s="25" t="s">
        <v>8221</v>
      </c>
      <c r="G1103" s="25">
        <v>17</v>
      </c>
    </row>
    <row r="1104" spans="1:7" x14ac:dyDescent="0.3">
      <c r="A1104" s="25" t="s">
        <v>8219</v>
      </c>
      <c r="B1104" s="25">
        <v>69</v>
      </c>
      <c r="F1104" s="25" t="s">
        <v>8221</v>
      </c>
      <c r="G1104" s="25">
        <v>7</v>
      </c>
    </row>
    <row r="1105" spans="1:7" x14ac:dyDescent="0.3">
      <c r="A1105" s="25" t="s">
        <v>8219</v>
      </c>
      <c r="B1105" s="25">
        <v>218</v>
      </c>
      <c r="F1105" s="25" t="s">
        <v>8221</v>
      </c>
      <c r="G1105" s="25">
        <v>2</v>
      </c>
    </row>
    <row r="1106" spans="1:7" x14ac:dyDescent="0.3">
      <c r="A1106" s="25" t="s">
        <v>8219</v>
      </c>
      <c r="B1106" s="25">
        <v>30</v>
      </c>
      <c r="F1106" s="25" t="s">
        <v>8221</v>
      </c>
      <c r="G1106" s="25">
        <v>5</v>
      </c>
    </row>
    <row r="1107" spans="1:7" x14ac:dyDescent="0.3">
      <c r="A1107" s="25" t="s">
        <v>8219</v>
      </c>
      <c r="B1107" s="25">
        <v>100</v>
      </c>
      <c r="F1107" s="25" t="s">
        <v>8221</v>
      </c>
      <c r="G1107" s="25">
        <v>1</v>
      </c>
    </row>
    <row r="1108" spans="1:7" x14ac:dyDescent="0.3">
      <c r="A1108" s="25" t="s">
        <v>8219</v>
      </c>
      <c r="B1108" s="25">
        <v>296</v>
      </c>
      <c r="F1108" s="25" t="s">
        <v>8221</v>
      </c>
      <c r="G1108" s="25">
        <v>1</v>
      </c>
    </row>
    <row r="1109" spans="1:7" x14ac:dyDescent="0.3">
      <c r="A1109" s="25" t="s">
        <v>8219</v>
      </c>
      <c r="B1109" s="25">
        <v>1204</v>
      </c>
      <c r="F1109" s="25" t="s">
        <v>8221</v>
      </c>
      <c r="G1109" s="25">
        <v>14</v>
      </c>
    </row>
    <row r="1110" spans="1:7" x14ac:dyDescent="0.3">
      <c r="A1110" s="25" t="s">
        <v>8219</v>
      </c>
      <c r="B1110" s="25">
        <v>321</v>
      </c>
      <c r="F1110" s="25" t="s">
        <v>8221</v>
      </c>
      <c r="G1110" s="25">
        <v>26</v>
      </c>
    </row>
    <row r="1111" spans="1:7" x14ac:dyDescent="0.3">
      <c r="A1111" s="25" t="s">
        <v>8219</v>
      </c>
      <c r="B1111" s="25">
        <v>301</v>
      </c>
      <c r="F1111" s="25" t="s">
        <v>8221</v>
      </c>
      <c r="G1111" s="25">
        <v>2</v>
      </c>
    </row>
    <row r="1112" spans="1:7" x14ac:dyDescent="0.3">
      <c r="A1112" s="25" t="s">
        <v>8219</v>
      </c>
      <c r="B1112" s="25">
        <v>144</v>
      </c>
      <c r="F1112" s="25" t="s">
        <v>8221</v>
      </c>
      <c r="G1112" s="25">
        <v>1</v>
      </c>
    </row>
    <row r="1113" spans="1:7" x14ac:dyDescent="0.3">
      <c r="A1113" s="25" t="s">
        <v>8219</v>
      </c>
      <c r="B1113" s="25">
        <v>539</v>
      </c>
      <c r="F1113" s="25" t="s">
        <v>8221</v>
      </c>
      <c r="G1113" s="25">
        <v>3</v>
      </c>
    </row>
    <row r="1114" spans="1:7" x14ac:dyDescent="0.3">
      <c r="A1114" s="25" t="s">
        <v>8219</v>
      </c>
      <c r="B1114" s="25">
        <v>498</v>
      </c>
      <c r="F1114" s="25" t="s">
        <v>8221</v>
      </c>
      <c r="G1114" s="25">
        <v>7</v>
      </c>
    </row>
    <row r="1115" spans="1:7" x14ac:dyDescent="0.3">
      <c r="A1115" s="25" t="s">
        <v>8219</v>
      </c>
      <c r="B1115" s="25">
        <v>1113</v>
      </c>
      <c r="F1115" s="25" t="s">
        <v>8221</v>
      </c>
      <c r="G1115" s="25">
        <v>9</v>
      </c>
    </row>
    <row r="1116" spans="1:7" x14ac:dyDescent="0.3">
      <c r="A1116" s="25" t="s">
        <v>8219</v>
      </c>
      <c r="B1116" s="25">
        <v>988</v>
      </c>
      <c r="F1116" s="25" t="s">
        <v>8221</v>
      </c>
      <c r="G1116" s="25">
        <v>20</v>
      </c>
    </row>
    <row r="1117" spans="1:7" x14ac:dyDescent="0.3">
      <c r="A1117" s="25" t="s">
        <v>8219</v>
      </c>
      <c r="B1117" s="25">
        <v>391</v>
      </c>
      <c r="F1117" s="25" t="s">
        <v>8221</v>
      </c>
      <c r="G1117" s="25">
        <v>6</v>
      </c>
    </row>
    <row r="1118" spans="1:7" x14ac:dyDescent="0.3">
      <c r="A1118" s="25" t="s">
        <v>8219</v>
      </c>
      <c r="B1118" s="25">
        <v>28</v>
      </c>
      <c r="F1118" s="25" t="s">
        <v>8221</v>
      </c>
      <c r="G1118" s="25">
        <v>13</v>
      </c>
    </row>
    <row r="1119" spans="1:7" x14ac:dyDescent="0.3">
      <c r="A1119" s="25" t="s">
        <v>8219</v>
      </c>
      <c r="B1119" s="25">
        <v>147</v>
      </c>
      <c r="F1119" s="25" t="s">
        <v>8221</v>
      </c>
      <c r="G1119" s="25">
        <v>1</v>
      </c>
    </row>
    <row r="1120" spans="1:7" x14ac:dyDescent="0.3">
      <c r="A1120" s="25" t="s">
        <v>8219</v>
      </c>
      <c r="B1120" s="25">
        <v>680</v>
      </c>
      <c r="F1120" s="25" t="s">
        <v>8221</v>
      </c>
      <c r="G1120" s="25">
        <v>202</v>
      </c>
    </row>
    <row r="1121" spans="1:7" x14ac:dyDescent="0.3">
      <c r="A1121" s="25" t="s">
        <v>8219</v>
      </c>
      <c r="B1121" s="25">
        <v>983</v>
      </c>
      <c r="F1121" s="25" t="s">
        <v>8221</v>
      </c>
      <c r="G1121" s="25">
        <v>0</v>
      </c>
    </row>
    <row r="1122" spans="1:7" x14ac:dyDescent="0.3">
      <c r="A1122" s="25" t="s">
        <v>8219</v>
      </c>
      <c r="B1122" s="25">
        <v>79</v>
      </c>
      <c r="F1122" s="25" t="s">
        <v>8221</v>
      </c>
      <c r="G1122" s="25">
        <v>1</v>
      </c>
    </row>
    <row r="1123" spans="1:7" x14ac:dyDescent="0.3">
      <c r="A1123" s="25" t="s">
        <v>8219</v>
      </c>
      <c r="B1123" s="25">
        <v>426</v>
      </c>
      <c r="F1123" s="25" t="s">
        <v>8221</v>
      </c>
      <c r="G1123" s="25">
        <v>0</v>
      </c>
    </row>
    <row r="1124" spans="1:7" x14ac:dyDescent="0.3">
      <c r="A1124" s="25" t="s">
        <v>8219</v>
      </c>
      <c r="B1124" s="25">
        <v>96</v>
      </c>
      <c r="F1124" s="25" t="s">
        <v>8221</v>
      </c>
      <c r="G1124" s="25">
        <v>2</v>
      </c>
    </row>
    <row r="1125" spans="1:7" x14ac:dyDescent="0.3">
      <c r="A1125" s="25" t="s">
        <v>8219</v>
      </c>
      <c r="B1125" s="25">
        <v>163</v>
      </c>
      <c r="F1125" s="25" t="s">
        <v>8221</v>
      </c>
      <c r="G1125" s="25">
        <v>13</v>
      </c>
    </row>
    <row r="1126" spans="1:7" x14ac:dyDescent="0.3">
      <c r="A1126" s="25" t="s">
        <v>8219</v>
      </c>
      <c r="B1126" s="25">
        <v>2525</v>
      </c>
      <c r="F1126" s="25" t="s">
        <v>8221</v>
      </c>
      <c r="G1126" s="25">
        <v>9</v>
      </c>
    </row>
    <row r="1127" spans="1:7" x14ac:dyDescent="0.3">
      <c r="A1127" s="25" t="s">
        <v>8219</v>
      </c>
      <c r="B1127" s="25">
        <v>2035</v>
      </c>
      <c r="F1127" s="25" t="s">
        <v>8221</v>
      </c>
      <c r="G1127" s="25">
        <v>2</v>
      </c>
    </row>
    <row r="1128" spans="1:7" x14ac:dyDescent="0.3">
      <c r="A1128" s="25" t="s">
        <v>8219</v>
      </c>
      <c r="B1128" s="25">
        <v>290</v>
      </c>
      <c r="F1128" s="25" t="s">
        <v>8221</v>
      </c>
      <c r="G1128" s="25">
        <v>0</v>
      </c>
    </row>
    <row r="1129" spans="1:7" x14ac:dyDescent="0.3">
      <c r="A1129" s="25" t="s">
        <v>8219</v>
      </c>
      <c r="B1129" s="25">
        <v>1980</v>
      </c>
      <c r="F1129" s="25" t="s">
        <v>8221</v>
      </c>
      <c r="G1129" s="25">
        <v>35</v>
      </c>
    </row>
    <row r="1130" spans="1:7" x14ac:dyDescent="0.3">
      <c r="A1130" s="25" t="s">
        <v>8219</v>
      </c>
      <c r="B1130" s="25">
        <v>57</v>
      </c>
      <c r="F1130" s="25" t="s">
        <v>8221</v>
      </c>
      <c r="G1130" s="25">
        <v>2</v>
      </c>
    </row>
    <row r="1131" spans="1:7" x14ac:dyDescent="0.3">
      <c r="A1131" s="25" t="s">
        <v>8219</v>
      </c>
      <c r="B1131" s="25">
        <v>380</v>
      </c>
      <c r="F1131" s="25" t="s">
        <v>8221</v>
      </c>
      <c r="G1131" s="25">
        <v>3</v>
      </c>
    </row>
    <row r="1132" spans="1:7" x14ac:dyDescent="0.3">
      <c r="A1132" s="25" t="s">
        <v>8219</v>
      </c>
      <c r="B1132" s="25">
        <v>128</v>
      </c>
      <c r="F1132" s="25" t="s">
        <v>8221</v>
      </c>
      <c r="G1132" s="25">
        <v>0</v>
      </c>
    </row>
    <row r="1133" spans="1:7" x14ac:dyDescent="0.3">
      <c r="A1133" s="25" t="s">
        <v>8219</v>
      </c>
      <c r="B1133" s="25">
        <v>180</v>
      </c>
      <c r="F1133" s="25" t="s">
        <v>8221</v>
      </c>
      <c r="G1133" s="25">
        <v>1</v>
      </c>
    </row>
    <row r="1134" spans="1:7" x14ac:dyDescent="0.3">
      <c r="A1134" s="25" t="s">
        <v>8219</v>
      </c>
      <c r="B1134" s="25">
        <v>571</v>
      </c>
      <c r="F1134" s="25" t="s">
        <v>8221</v>
      </c>
      <c r="G1134" s="25">
        <v>0</v>
      </c>
    </row>
    <row r="1135" spans="1:7" x14ac:dyDescent="0.3">
      <c r="A1135" s="25" t="s">
        <v>8219</v>
      </c>
      <c r="B1135" s="25">
        <v>480</v>
      </c>
      <c r="F1135" s="25" t="s">
        <v>8221</v>
      </c>
      <c r="G1135" s="25">
        <v>0</v>
      </c>
    </row>
    <row r="1136" spans="1:7" x14ac:dyDescent="0.3">
      <c r="A1136" s="25" t="s">
        <v>8219</v>
      </c>
      <c r="B1136" s="25">
        <v>249</v>
      </c>
      <c r="F1136" s="25" t="s">
        <v>8221</v>
      </c>
      <c r="G1136" s="25">
        <v>3</v>
      </c>
    </row>
    <row r="1137" spans="1:7" x14ac:dyDescent="0.3">
      <c r="A1137" s="25" t="s">
        <v>8219</v>
      </c>
      <c r="B1137" s="25">
        <v>84</v>
      </c>
      <c r="F1137" s="25" t="s">
        <v>8221</v>
      </c>
      <c r="G1137" s="25">
        <v>11</v>
      </c>
    </row>
    <row r="1138" spans="1:7" x14ac:dyDescent="0.3">
      <c r="A1138" s="25" t="s">
        <v>8219</v>
      </c>
      <c r="B1138" s="25">
        <v>197</v>
      </c>
      <c r="F1138" s="25" t="s">
        <v>8221</v>
      </c>
      <c r="G1138" s="25">
        <v>6</v>
      </c>
    </row>
    <row r="1139" spans="1:7" x14ac:dyDescent="0.3">
      <c r="A1139" s="25" t="s">
        <v>8219</v>
      </c>
      <c r="B1139" s="25">
        <v>271</v>
      </c>
      <c r="F1139" s="25" t="s">
        <v>8221</v>
      </c>
      <c r="G1139" s="25">
        <v>0</v>
      </c>
    </row>
    <row r="1140" spans="1:7" x14ac:dyDescent="0.3">
      <c r="A1140" s="25" t="s">
        <v>8219</v>
      </c>
      <c r="B1140" s="25">
        <v>50</v>
      </c>
      <c r="F1140" s="25" t="s">
        <v>8221</v>
      </c>
      <c r="G1140" s="25">
        <v>67</v>
      </c>
    </row>
    <row r="1141" spans="1:7" x14ac:dyDescent="0.3">
      <c r="A1141" s="25" t="s">
        <v>8219</v>
      </c>
      <c r="B1141" s="25">
        <v>169</v>
      </c>
      <c r="F1141" s="25" t="s">
        <v>8221</v>
      </c>
      <c r="G1141" s="25">
        <v>23</v>
      </c>
    </row>
    <row r="1142" spans="1:7" x14ac:dyDescent="0.3">
      <c r="A1142" s="25" t="s">
        <v>8219</v>
      </c>
      <c r="B1142" s="25">
        <v>205</v>
      </c>
      <c r="F1142" s="25" t="s">
        <v>8221</v>
      </c>
      <c r="G1142" s="25">
        <v>72</v>
      </c>
    </row>
    <row r="1143" spans="1:7" x14ac:dyDescent="0.3">
      <c r="A1143" s="25" t="s">
        <v>8219</v>
      </c>
      <c r="B1143" s="25">
        <v>206</v>
      </c>
      <c r="F1143" s="25" t="s">
        <v>8221</v>
      </c>
      <c r="G1143" s="25">
        <v>2</v>
      </c>
    </row>
    <row r="1144" spans="1:7" x14ac:dyDescent="0.3">
      <c r="A1144" s="25" t="s">
        <v>8219</v>
      </c>
      <c r="B1144" s="25">
        <v>84</v>
      </c>
      <c r="F1144" s="25" t="s">
        <v>8221</v>
      </c>
      <c r="G1144" s="25">
        <v>15</v>
      </c>
    </row>
    <row r="1145" spans="1:7" x14ac:dyDescent="0.3">
      <c r="A1145" s="25" t="s">
        <v>8219</v>
      </c>
      <c r="B1145" s="25">
        <v>210</v>
      </c>
      <c r="F1145" s="25" t="s">
        <v>8221</v>
      </c>
      <c r="G1145" s="25">
        <v>1</v>
      </c>
    </row>
    <row r="1146" spans="1:7" x14ac:dyDescent="0.3">
      <c r="A1146" s="25" t="s">
        <v>8219</v>
      </c>
      <c r="B1146" s="25">
        <v>181</v>
      </c>
      <c r="F1146" s="25" t="s">
        <v>8221</v>
      </c>
      <c r="G1146" s="25">
        <v>2</v>
      </c>
    </row>
    <row r="1147" spans="1:7" x14ac:dyDescent="0.3">
      <c r="A1147" s="25" t="s">
        <v>8219</v>
      </c>
      <c r="B1147" s="25">
        <v>60</v>
      </c>
      <c r="F1147" s="25" t="s">
        <v>8221</v>
      </c>
      <c r="G1147" s="25">
        <v>7</v>
      </c>
    </row>
    <row r="1148" spans="1:7" x14ac:dyDescent="0.3">
      <c r="A1148" s="25" t="s">
        <v>8219</v>
      </c>
      <c r="B1148" s="25">
        <v>445</v>
      </c>
      <c r="F1148" s="25" t="s">
        <v>8221</v>
      </c>
      <c r="G1148" s="25">
        <v>16</v>
      </c>
    </row>
    <row r="1149" spans="1:7" x14ac:dyDescent="0.3">
      <c r="A1149" s="25" t="s">
        <v>8219</v>
      </c>
      <c r="B1149" s="25">
        <v>17</v>
      </c>
      <c r="F1149" s="25" t="s">
        <v>8221</v>
      </c>
      <c r="G1149" s="25">
        <v>117</v>
      </c>
    </row>
    <row r="1150" spans="1:7" x14ac:dyDescent="0.3">
      <c r="A1150" s="25" t="s">
        <v>8219</v>
      </c>
      <c r="B1150" s="25">
        <v>194</v>
      </c>
      <c r="F1150" s="25" t="s">
        <v>8221</v>
      </c>
      <c r="G1150" s="25">
        <v>2</v>
      </c>
    </row>
    <row r="1151" spans="1:7" x14ac:dyDescent="0.3">
      <c r="A1151" s="25" t="s">
        <v>8219</v>
      </c>
      <c r="B1151" s="25">
        <v>404</v>
      </c>
      <c r="F1151" s="25" t="s">
        <v>8221</v>
      </c>
      <c r="G1151" s="25">
        <v>7</v>
      </c>
    </row>
    <row r="1152" spans="1:7" x14ac:dyDescent="0.3">
      <c r="A1152" s="25" t="s">
        <v>8219</v>
      </c>
      <c r="B1152" s="25">
        <v>194</v>
      </c>
      <c r="F1152" s="25" t="s">
        <v>8221</v>
      </c>
      <c r="G1152" s="25">
        <v>3</v>
      </c>
    </row>
    <row r="1153" spans="1:7" x14ac:dyDescent="0.3">
      <c r="A1153" s="25" t="s">
        <v>8219</v>
      </c>
      <c r="B1153" s="25">
        <v>902</v>
      </c>
      <c r="F1153" s="25" t="s">
        <v>8221</v>
      </c>
      <c r="G1153" s="25">
        <v>20</v>
      </c>
    </row>
    <row r="1154" spans="1:7" x14ac:dyDescent="0.3">
      <c r="A1154" s="25" t="s">
        <v>8219</v>
      </c>
      <c r="B1154" s="25">
        <v>1670</v>
      </c>
      <c r="F1154" s="25" t="s">
        <v>8221</v>
      </c>
      <c r="G1154" s="25">
        <v>50</v>
      </c>
    </row>
    <row r="1155" spans="1:7" x14ac:dyDescent="0.3">
      <c r="A1155" s="25" t="s">
        <v>8219</v>
      </c>
      <c r="B1155" s="25">
        <v>1328</v>
      </c>
      <c r="F1155" s="25" t="s">
        <v>8221</v>
      </c>
      <c r="G1155" s="25">
        <v>2</v>
      </c>
    </row>
    <row r="1156" spans="1:7" x14ac:dyDescent="0.3">
      <c r="A1156" s="25" t="s">
        <v>8219</v>
      </c>
      <c r="B1156" s="25">
        <v>944</v>
      </c>
      <c r="F1156" s="25" t="s">
        <v>8221</v>
      </c>
      <c r="G1156" s="25">
        <v>3</v>
      </c>
    </row>
    <row r="1157" spans="1:7" x14ac:dyDescent="0.3">
      <c r="A1157" s="25" t="s">
        <v>8219</v>
      </c>
      <c r="B1157" s="25">
        <v>147</v>
      </c>
      <c r="F1157" s="25" t="s">
        <v>8221</v>
      </c>
      <c r="G1157" s="25">
        <v>27</v>
      </c>
    </row>
    <row r="1158" spans="1:7" x14ac:dyDescent="0.3">
      <c r="A1158" s="25" t="s">
        <v>8219</v>
      </c>
      <c r="B1158" s="25">
        <v>99</v>
      </c>
      <c r="F1158" s="25" t="s">
        <v>8221</v>
      </c>
      <c r="G1158" s="25">
        <v>7</v>
      </c>
    </row>
    <row r="1159" spans="1:7" x14ac:dyDescent="0.3">
      <c r="A1159" s="25" t="s">
        <v>8219</v>
      </c>
      <c r="B1159" s="25">
        <v>79</v>
      </c>
      <c r="F1159" s="25" t="s">
        <v>8221</v>
      </c>
      <c r="G1159" s="25">
        <v>5</v>
      </c>
    </row>
    <row r="1160" spans="1:7" x14ac:dyDescent="0.3">
      <c r="A1160" s="25" t="s">
        <v>8219</v>
      </c>
      <c r="B1160" s="25">
        <v>75</v>
      </c>
      <c r="F1160" s="25" t="s">
        <v>8221</v>
      </c>
      <c r="G1160" s="25">
        <v>0</v>
      </c>
    </row>
    <row r="1161" spans="1:7" x14ac:dyDescent="0.3">
      <c r="A1161" s="25" t="s">
        <v>8219</v>
      </c>
      <c r="B1161" s="25">
        <v>207</v>
      </c>
      <c r="F1161" s="25" t="s">
        <v>8221</v>
      </c>
      <c r="G1161" s="25">
        <v>3</v>
      </c>
    </row>
    <row r="1162" spans="1:7" x14ac:dyDescent="0.3">
      <c r="A1162" s="25" t="s">
        <v>8219</v>
      </c>
      <c r="B1162" s="25">
        <v>102</v>
      </c>
      <c r="F1162" s="25" t="s">
        <v>8221</v>
      </c>
      <c r="G1162" s="25">
        <v>6</v>
      </c>
    </row>
    <row r="1163" spans="1:7" x14ac:dyDescent="0.3">
      <c r="A1163" s="25" t="s">
        <v>8219</v>
      </c>
      <c r="B1163" s="25">
        <v>32</v>
      </c>
      <c r="F1163" s="25" t="s">
        <v>8221</v>
      </c>
      <c r="G1163" s="25">
        <v>9</v>
      </c>
    </row>
    <row r="1164" spans="1:7" x14ac:dyDescent="0.3">
      <c r="A1164" s="25" t="s">
        <v>8219</v>
      </c>
      <c r="B1164" s="25">
        <v>480</v>
      </c>
      <c r="F1164" s="25" t="s">
        <v>8221</v>
      </c>
      <c r="G1164" s="25">
        <v>3</v>
      </c>
    </row>
    <row r="1165" spans="1:7" x14ac:dyDescent="0.3">
      <c r="A1165" s="25" t="s">
        <v>8219</v>
      </c>
      <c r="B1165" s="25">
        <v>11</v>
      </c>
      <c r="F1165" s="25" t="s">
        <v>8221</v>
      </c>
      <c r="G1165" s="25">
        <v>2</v>
      </c>
    </row>
    <row r="1166" spans="1:7" x14ac:dyDescent="0.3">
      <c r="A1166" s="25" t="s">
        <v>8219</v>
      </c>
      <c r="B1166" s="25">
        <v>12</v>
      </c>
      <c r="F1166" s="25" t="s">
        <v>8221</v>
      </c>
      <c r="G1166" s="25">
        <v>3</v>
      </c>
    </row>
    <row r="1167" spans="1:7" x14ac:dyDescent="0.3">
      <c r="A1167" s="25" t="s">
        <v>8219</v>
      </c>
      <c r="B1167" s="25">
        <v>48</v>
      </c>
      <c r="F1167" s="25" t="s">
        <v>8221</v>
      </c>
      <c r="G1167" s="25">
        <v>45</v>
      </c>
    </row>
    <row r="1168" spans="1:7" x14ac:dyDescent="0.3">
      <c r="A1168" s="25" t="s">
        <v>8219</v>
      </c>
      <c r="B1168" s="25">
        <v>59</v>
      </c>
      <c r="F1168" s="25" t="s">
        <v>8221</v>
      </c>
      <c r="G1168" s="25">
        <v>9</v>
      </c>
    </row>
    <row r="1169" spans="1:7" x14ac:dyDescent="0.3">
      <c r="A1169" s="25" t="s">
        <v>8219</v>
      </c>
      <c r="B1169" s="25">
        <v>79</v>
      </c>
      <c r="F1169" s="25" t="s">
        <v>8221</v>
      </c>
      <c r="G1169" s="25">
        <v>9</v>
      </c>
    </row>
    <row r="1170" spans="1:7" x14ac:dyDescent="0.3">
      <c r="A1170" s="25" t="s">
        <v>8219</v>
      </c>
      <c r="B1170" s="25">
        <v>14</v>
      </c>
      <c r="F1170" s="25" t="s">
        <v>8221</v>
      </c>
      <c r="G1170" s="25">
        <v>21</v>
      </c>
    </row>
    <row r="1171" spans="1:7" x14ac:dyDescent="0.3">
      <c r="A1171" s="25" t="s">
        <v>8219</v>
      </c>
      <c r="B1171" s="25">
        <v>106</v>
      </c>
      <c r="F1171" s="25" t="s">
        <v>8221</v>
      </c>
      <c r="G1171" s="25">
        <v>17</v>
      </c>
    </row>
    <row r="1172" spans="1:7" x14ac:dyDescent="0.3">
      <c r="A1172" s="25" t="s">
        <v>8219</v>
      </c>
      <c r="B1172" s="25">
        <v>25</v>
      </c>
      <c r="F1172" s="25" t="s">
        <v>8221</v>
      </c>
      <c r="G1172" s="25">
        <v>1</v>
      </c>
    </row>
    <row r="1173" spans="1:7" x14ac:dyDescent="0.3">
      <c r="A1173" s="25" t="s">
        <v>8219</v>
      </c>
      <c r="B1173" s="25">
        <v>25</v>
      </c>
      <c r="F1173" s="25" t="s">
        <v>8221</v>
      </c>
      <c r="G1173" s="25">
        <v>1</v>
      </c>
    </row>
    <row r="1174" spans="1:7" x14ac:dyDescent="0.3">
      <c r="A1174" s="25" t="s">
        <v>8219</v>
      </c>
      <c r="B1174" s="25">
        <v>29</v>
      </c>
      <c r="F1174" s="25" t="s">
        <v>8221</v>
      </c>
      <c r="G1174" s="25">
        <v>14</v>
      </c>
    </row>
    <row r="1175" spans="1:7" x14ac:dyDescent="0.3">
      <c r="A1175" s="25" t="s">
        <v>8219</v>
      </c>
      <c r="B1175" s="25">
        <v>43</v>
      </c>
      <c r="F1175" s="25" t="s">
        <v>8221</v>
      </c>
      <c r="G1175" s="25">
        <v>42</v>
      </c>
    </row>
    <row r="1176" spans="1:7" x14ac:dyDescent="0.3">
      <c r="A1176" s="25" t="s">
        <v>8219</v>
      </c>
      <c r="B1176" s="25">
        <v>46</v>
      </c>
      <c r="F1176" s="25" t="s">
        <v>8221</v>
      </c>
      <c r="G1176" s="25">
        <v>27</v>
      </c>
    </row>
    <row r="1177" spans="1:7" x14ac:dyDescent="0.3">
      <c r="A1177" s="25" t="s">
        <v>8219</v>
      </c>
      <c r="B1177" s="25">
        <v>27</v>
      </c>
      <c r="F1177" s="25" t="s">
        <v>8221</v>
      </c>
      <c r="G1177" s="25">
        <v>5</v>
      </c>
    </row>
    <row r="1178" spans="1:7" x14ac:dyDescent="0.3">
      <c r="A1178" s="25" t="s">
        <v>8219</v>
      </c>
      <c r="B1178" s="25">
        <v>112</v>
      </c>
      <c r="F1178" s="25" t="s">
        <v>8221</v>
      </c>
      <c r="G1178" s="25">
        <v>13</v>
      </c>
    </row>
    <row r="1179" spans="1:7" x14ac:dyDescent="0.3">
      <c r="A1179" s="25" t="s">
        <v>8219</v>
      </c>
      <c r="B1179" s="25">
        <v>34</v>
      </c>
      <c r="F1179" s="25" t="s">
        <v>8221</v>
      </c>
      <c r="G1179" s="25">
        <v>12</v>
      </c>
    </row>
    <row r="1180" spans="1:7" x14ac:dyDescent="0.3">
      <c r="A1180" s="25" t="s">
        <v>8219</v>
      </c>
      <c r="B1180" s="25">
        <v>145</v>
      </c>
      <c r="F1180" s="25" t="s">
        <v>8221</v>
      </c>
      <c r="G1180" s="25">
        <v>90</v>
      </c>
    </row>
    <row r="1181" spans="1:7" x14ac:dyDescent="0.3">
      <c r="A1181" s="25" t="s">
        <v>8219</v>
      </c>
      <c r="B1181" s="25">
        <v>19</v>
      </c>
      <c r="F1181" s="25" t="s">
        <v>8221</v>
      </c>
      <c r="G1181" s="25">
        <v>2</v>
      </c>
    </row>
    <row r="1182" spans="1:7" x14ac:dyDescent="0.3">
      <c r="A1182" s="25" t="s">
        <v>8219</v>
      </c>
      <c r="B1182" s="25">
        <v>288</v>
      </c>
      <c r="F1182" s="25" t="s">
        <v>8221</v>
      </c>
      <c r="G1182" s="25">
        <v>5</v>
      </c>
    </row>
    <row r="1183" spans="1:7" x14ac:dyDescent="0.3">
      <c r="A1183" s="25" t="s">
        <v>8219</v>
      </c>
      <c r="B1183" s="25">
        <v>14</v>
      </c>
      <c r="F1183" s="25" t="s">
        <v>8221</v>
      </c>
      <c r="G1183" s="25">
        <v>31</v>
      </c>
    </row>
    <row r="1184" spans="1:7" x14ac:dyDescent="0.3">
      <c r="A1184" s="25" t="s">
        <v>8219</v>
      </c>
      <c r="B1184" s="25">
        <v>7</v>
      </c>
      <c r="F1184" s="25" t="s">
        <v>8221</v>
      </c>
      <c r="G1184" s="25">
        <v>4</v>
      </c>
    </row>
    <row r="1185" spans="1:7" x14ac:dyDescent="0.3">
      <c r="A1185" s="25" t="s">
        <v>8219</v>
      </c>
      <c r="B1185" s="25">
        <v>211</v>
      </c>
      <c r="F1185" s="25" t="s">
        <v>8221</v>
      </c>
      <c r="G1185" s="25">
        <v>29</v>
      </c>
    </row>
    <row r="1186" spans="1:7" x14ac:dyDescent="0.3">
      <c r="A1186" s="25" t="s">
        <v>8219</v>
      </c>
      <c r="B1186" s="25">
        <v>85</v>
      </c>
      <c r="F1186" s="25" t="s">
        <v>8221</v>
      </c>
      <c r="G1186" s="25">
        <v>2</v>
      </c>
    </row>
    <row r="1187" spans="1:7" x14ac:dyDescent="0.3">
      <c r="A1187" s="25" t="s">
        <v>8219</v>
      </c>
      <c r="B1187" s="25">
        <v>103</v>
      </c>
      <c r="F1187" s="25" t="s">
        <v>8221</v>
      </c>
      <c r="G1187" s="25">
        <v>114</v>
      </c>
    </row>
    <row r="1188" spans="1:7" x14ac:dyDescent="0.3">
      <c r="A1188" s="25" t="s">
        <v>8219</v>
      </c>
      <c r="B1188" s="25">
        <v>113</v>
      </c>
      <c r="F1188" s="25" t="s">
        <v>8221</v>
      </c>
      <c r="G1188" s="25">
        <v>1</v>
      </c>
    </row>
    <row r="1189" spans="1:7" x14ac:dyDescent="0.3">
      <c r="A1189" s="25" t="s">
        <v>8219</v>
      </c>
      <c r="B1189" s="25">
        <v>167</v>
      </c>
      <c r="F1189" s="25" t="s">
        <v>8221</v>
      </c>
      <c r="G1189" s="25">
        <v>76</v>
      </c>
    </row>
    <row r="1190" spans="1:7" x14ac:dyDescent="0.3">
      <c r="A1190" s="25" t="s">
        <v>8219</v>
      </c>
      <c r="B1190" s="25">
        <v>73</v>
      </c>
      <c r="F1190" s="25" t="s">
        <v>8221</v>
      </c>
      <c r="G1190" s="25">
        <v>9</v>
      </c>
    </row>
    <row r="1191" spans="1:7" x14ac:dyDescent="0.3">
      <c r="A1191" s="25" t="s">
        <v>8219</v>
      </c>
      <c r="B1191" s="25">
        <v>75</v>
      </c>
      <c r="F1191" s="25" t="s">
        <v>8221</v>
      </c>
      <c r="G1191" s="25">
        <v>37</v>
      </c>
    </row>
    <row r="1192" spans="1:7" x14ac:dyDescent="0.3">
      <c r="A1192" s="25" t="s">
        <v>8219</v>
      </c>
      <c r="B1192" s="25">
        <v>614</v>
      </c>
      <c r="F1192" s="25" t="s">
        <v>8221</v>
      </c>
      <c r="G1192" s="25">
        <v>0</v>
      </c>
    </row>
    <row r="1193" spans="1:7" x14ac:dyDescent="0.3">
      <c r="A1193" s="25" t="s">
        <v>8219</v>
      </c>
      <c r="B1193" s="25">
        <v>107</v>
      </c>
      <c r="F1193" s="25" t="s">
        <v>8221</v>
      </c>
      <c r="G1193" s="25">
        <v>1</v>
      </c>
    </row>
    <row r="1194" spans="1:7" x14ac:dyDescent="0.3">
      <c r="A1194" s="25" t="s">
        <v>8219</v>
      </c>
      <c r="B1194" s="25">
        <v>1224</v>
      </c>
      <c r="F1194" s="25" t="s">
        <v>8221</v>
      </c>
      <c r="G1194" s="25">
        <v>10</v>
      </c>
    </row>
    <row r="1195" spans="1:7" x14ac:dyDescent="0.3">
      <c r="A1195" s="25" t="s">
        <v>8219</v>
      </c>
      <c r="B1195" s="25">
        <v>104</v>
      </c>
      <c r="F1195" s="25" t="s">
        <v>8221</v>
      </c>
      <c r="G1195" s="25">
        <v>1</v>
      </c>
    </row>
    <row r="1196" spans="1:7" x14ac:dyDescent="0.3">
      <c r="A1196" s="25" t="s">
        <v>8219</v>
      </c>
      <c r="B1196" s="25">
        <v>79</v>
      </c>
      <c r="F1196" s="25" t="s">
        <v>8221</v>
      </c>
      <c r="G1196" s="25">
        <v>2</v>
      </c>
    </row>
    <row r="1197" spans="1:7" x14ac:dyDescent="0.3">
      <c r="A1197" s="25" t="s">
        <v>8219</v>
      </c>
      <c r="B1197" s="25">
        <v>157</v>
      </c>
      <c r="F1197" s="25" t="s">
        <v>8221</v>
      </c>
      <c r="G1197" s="25">
        <v>1</v>
      </c>
    </row>
    <row r="1198" spans="1:7" x14ac:dyDescent="0.3">
      <c r="A1198" s="25" t="s">
        <v>8219</v>
      </c>
      <c r="B1198" s="25">
        <v>50</v>
      </c>
      <c r="F1198" s="25" t="s">
        <v>8221</v>
      </c>
      <c r="G1198" s="25">
        <v>10</v>
      </c>
    </row>
    <row r="1199" spans="1:7" x14ac:dyDescent="0.3">
      <c r="A1199" s="25" t="s">
        <v>8219</v>
      </c>
      <c r="B1199" s="25">
        <v>64</v>
      </c>
      <c r="F1199" s="25" t="s">
        <v>8221</v>
      </c>
      <c r="G1199" s="25">
        <v>9</v>
      </c>
    </row>
    <row r="1200" spans="1:7" x14ac:dyDescent="0.3">
      <c r="A1200" s="25" t="s">
        <v>8219</v>
      </c>
      <c r="B1200" s="25">
        <v>200</v>
      </c>
      <c r="F1200" s="25" t="s">
        <v>8221</v>
      </c>
      <c r="G1200" s="25">
        <v>19</v>
      </c>
    </row>
    <row r="1201" spans="1:7" x14ac:dyDescent="0.3">
      <c r="A1201" s="25" t="s">
        <v>8219</v>
      </c>
      <c r="B1201" s="25">
        <v>22</v>
      </c>
      <c r="F1201" s="25" t="s">
        <v>8221</v>
      </c>
      <c r="G1201" s="25">
        <v>0</v>
      </c>
    </row>
    <row r="1202" spans="1:7" x14ac:dyDescent="0.3">
      <c r="A1202" s="25" t="s">
        <v>8219</v>
      </c>
      <c r="B1202" s="25">
        <v>163</v>
      </c>
      <c r="F1202" s="25" t="s">
        <v>8221</v>
      </c>
      <c r="G1202" s="25">
        <v>4</v>
      </c>
    </row>
    <row r="1203" spans="1:7" x14ac:dyDescent="0.3">
      <c r="A1203" s="25" t="s">
        <v>8219</v>
      </c>
      <c r="B1203" s="25">
        <v>77</v>
      </c>
      <c r="F1203" s="25" t="s">
        <v>8221</v>
      </c>
      <c r="G1203" s="25">
        <v>8</v>
      </c>
    </row>
    <row r="1204" spans="1:7" x14ac:dyDescent="0.3">
      <c r="A1204" s="25" t="s">
        <v>8219</v>
      </c>
      <c r="B1204" s="25">
        <v>89</v>
      </c>
      <c r="F1204" s="25" t="s">
        <v>8221</v>
      </c>
      <c r="G1204" s="25">
        <v>24</v>
      </c>
    </row>
    <row r="1205" spans="1:7" x14ac:dyDescent="0.3">
      <c r="A1205" s="25" t="s">
        <v>8219</v>
      </c>
      <c r="B1205" s="25">
        <v>3355</v>
      </c>
      <c r="F1205" s="25" t="s">
        <v>8221</v>
      </c>
      <c r="G1205" s="25">
        <v>0</v>
      </c>
    </row>
    <row r="1206" spans="1:7" x14ac:dyDescent="0.3">
      <c r="A1206" s="25" t="s">
        <v>8219</v>
      </c>
      <c r="B1206" s="25">
        <v>537</v>
      </c>
      <c r="F1206" s="25" t="s">
        <v>8221</v>
      </c>
      <c r="G1206" s="25">
        <v>39</v>
      </c>
    </row>
    <row r="1207" spans="1:7" x14ac:dyDescent="0.3">
      <c r="A1207" s="25" t="s">
        <v>8219</v>
      </c>
      <c r="B1207" s="25">
        <v>125</v>
      </c>
      <c r="F1207" s="25" t="s">
        <v>8221</v>
      </c>
      <c r="G1207" s="25">
        <v>6</v>
      </c>
    </row>
    <row r="1208" spans="1:7" x14ac:dyDescent="0.3">
      <c r="A1208" s="25" t="s">
        <v>8219</v>
      </c>
      <c r="B1208" s="25">
        <v>163</v>
      </c>
      <c r="F1208" s="25" t="s">
        <v>8221</v>
      </c>
      <c r="G1208" s="25">
        <v>4</v>
      </c>
    </row>
    <row r="1209" spans="1:7" x14ac:dyDescent="0.3">
      <c r="A1209" s="25" t="s">
        <v>8219</v>
      </c>
      <c r="B1209" s="25">
        <v>283</v>
      </c>
      <c r="F1209" s="25" t="s">
        <v>8221</v>
      </c>
      <c r="G1209" s="25">
        <v>3</v>
      </c>
    </row>
    <row r="1210" spans="1:7" x14ac:dyDescent="0.3">
      <c r="A1210" s="25" t="s">
        <v>8219</v>
      </c>
      <c r="B1210" s="25">
        <v>352</v>
      </c>
      <c r="F1210" s="25" t="s">
        <v>8221</v>
      </c>
      <c r="G1210" s="25">
        <v>53</v>
      </c>
    </row>
    <row r="1211" spans="1:7" x14ac:dyDescent="0.3">
      <c r="A1211" s="25" t="s">
        <v>8219</v>
      </c>
      <c r="B1211" s="25">
        <v>94</v>
      </c>
      <c r="F1211" s="25" t="s">
        <v>8221</v>
      </c>
      <c r="G1211" s="25">
        <v>1</v>
      </c>
    </row>
    <row r="1212" spans="1:7" x14ac:dyDescent="0.3">
      <c r="A1212" s="25" t="s">
        <v>8219</v>
      </c>
      <c r="B1212" s="25">
        <v>67</v>
      </c>
      <c r="F1212" s="25" t="s">
        <v>8221</v>
      </c>
      <c r="G1212" s="25">
        <v>2</v>
      </c>
    </row>
    <row r="1213" spans="1:7" x14ac:dyDescent="0.3">
      <c r="A1213" s="25" t="s">
        <v>8219</v>
      </c>
      <c r="B1213" s="25">
        <v>221</v>
      </c>
      <c r="F1213" s="25" t="s">
        <v>8221</v>
      </c>
      <c r="G1213" s="25">
        <v>25</v>
      </c>
    </row>
    <row r="1214" spans="1:7" x14ac:dyDescent="0.3">
      <c r="A1214" s="25" t="s">
        <v>8219</v>
      </c>
      <c r="B1214" s="25">
        <v>2165</v>
      </c>
      <c r="F1214" s="25" t="s">
        <v>8221</v>
      </c>
      <c r="G1214" s="25">
        <v>6</v>
      </c>
    </row>
    <row r="1215" spans="1:7" x14ac:dyDescent="0.3">
      <c r="A1215" s="25" t="s">
        <v>8219</v>
      </c>
      <c r="B1215" s="25">
        <v>179</v>
      </c>
      <c r="F1215" s="25" t="s">
        <v>8221</v>
      </c>
      <c r="G1215" s="25">
        <v>0</v>
      </c>
    </row>
    <row r="1216" spans="1:7" x14ac:dyDescent="0.3">
      <c r="A1216" s="25" t="s">
        <v>8219</v>
      </c>
      <c r="B1216" s="25">
        <v>123</v>
      </c>
      <c r="F1216" s="25" t="s">
        <v>8221</v>
      </c>
      <c r="G1216" s="25">
        <v>12</v>
      </c>
    </row>
    <row r="1217" spans="1:7" x14ac:dyDescent="0.3">
      <c r="A1217" s="25" t="s">
        <v>8219</v>
      </c>
      <c r="B1217" s="25">
        <v>1104</v>
      </c>
      <c r="F1217" s="25" t="s">
        <v>8221</v>
      </c>
      <c r="G1217" s="25">
        <v>0</v>
      </c>
    </row>
    <row r="1218" spans="1:7" x14ac:dyDescent="0.3">
      <c r="A1218" s="25" t="s">
        <v>8219</v>
      </c>
      <c r="B1218" s="25">
        <v>403</v>
      </c>
      <c r="F1218" s="25" t="s">
        <v>8221</v>
      </c>
      <c r="G1218" s="25">
        <v>36</v>
      </c>
    </row>
    <row r="1219" spans="1:7" x14ac:dyDescent="0.3">
      <c r="A1219" s="25" t="s">
        <v>8219</v>
      </c>
      <c r="B1219" s="25">
        <v>109</v>
      </c>
      <c r="F1219" s="25" t="s">
        <v>8221</v>
      </c>
      <c r="G1219" s="25">
        <v>0</v>
      </c>
    </row>
    <row r="1220" spans="1:7" x14ac:dyDescent="0.3">
      <c r="A1220" s="25" t="s">
        <v>8219</v>
      </c>
      <c r="B1220" s="25">
        <v>372</v>
      </c>
      <c r="F1220" s="25" t="s">
        <v>8221</v>
      </c>
      <c r="G1220" s="25">
        <v>2</v>
      </c>
    </row>
    <row r="1221" spans="1:7" x14ac:dyDescent="0.3">
      <c r="A1221" s="25" t="s">
        <v>8219</v>
      </c>
      <c r="B1221" s="25">
        <v>311</v>
      </c>
      <c r="F1221" s="25" t="s">
        <v>8221</v>
      </c>
      <c r="G1221" s="25">
        <v>1</v>
      </c>
    </row>
    <row r="1222" spans="1:7" x14ac:dyDescent="0.3">
      <c r="A1222" s="25" t="s">
        <v>8219</v>
      </c>
      <c r="B1222" s="25">
        <v>61</v>
      </c>
      <c r="F1222" s="25" t="s">
        <v>8221</v>
      </c>
      <c r="G1222" s="25">
        <v>59</v>
      </c>
    </row>
    <row r="1223" spans="1:7" x14ac:dyDescent="0.3">
      <c r="A1223" s="25" t="s">
        <v>8219</v>
      </c>
      <c r="B1223" s="25">
        <v>115</v>
      </c>
      <c r="F1223" s="25" t="s">
        <v>8221</v>
      </c>
      <c r="G1223" s="25">
        <v>1</v>
      </c>
    </row>
    <row r="1224" spans="1:7" x14ac:dyDescent="0.3">
      <c r="A1224" s="25" t="s">
        <v>8219</v>
      </c>
      <c r="B1224" s="25">
        <v>111</v>
      </c>
      <c r="F1224" s="25" t="s">
        <v>8221</v>
      </c>
      <c r="G1224" s="25">
        <v>31</v>
      </c>
    </row>
    <row r="1225" spans="1:7" x14ac:dyDescent="0.3">
      <c r="A1225" s="25" t="s">
        <v>8219</v>
      </c>
      <c r="B1225" s="25">
        <v>337</v>
      </c>
      <c r="F1225" s="25" t="s">
        <v>8221</v>
      </c>
      <c r="G1225" s="25">
        <v>18</v>
      </c>
    </row>
    <row r="1226" spans="1:7" x14ac:dyDescent="0.3">
      <c r="A1226" s="25" t="s">
        <v>8219</v>
      </c>
      <c r="B1226" s="25">
        <v>9</v>
      </c>
      <c r="F1226" s="25" t="s">
        <v>8221</v>
      </c>
      <c r="G1226" s="25">
        <v>10</v>
      </c>
    </row>
    <row r="1227" spans="1:7" x14ac:dyDescent="0.3">
      <c r="A1227" s="25" t="s">
        <v>8219</v>
      </c>
      <c r="B1227" s="25">
        <v>120</v>
      </c>
      <c r="F1227" s="25" t="s">
        <v>8221</v>
      </c>
      <c r="G1227" s="25">
        <v>0</v>
      </c>
    </row>
    <row r="1228" spans="1:7" x14ac:dyDescent="0.3">
      <c r="A1228" s="25" t="s">
        <v>8219</v>
      </c>
      <c r="B1228" s="25">
        <v>102</v>
      </c>
      <c r="F1228" s="25" t="s">
        <v>8221</v>
      </c>
      <c r="G1228" s="25">
        <v>14</v>
      </c>
    </row>
    <row r="1229" spans="1:7" x14ac:dyDescent="0.3">
      <c r="A1229" s="25" t="s">
        <v>8219</v>
      </c>
      <c r="B1229" s="25">
        <v>186</v>
      </c>
      <c r="F1229" s="25" t="s">
        <v>8221</v>
      </c>
      <c r="G1229" s="25">
        <v>2</v>
      </c>
    </row>
    <row r="1230" spans="1:7" x14ac:dyDescent="0.3">
      <c r="A1230" s="25" t="s">
        <v>8219</v>
      </c>
      <c r="B1230" s="25">
        <v>15</v>
      </c>
      <c r="F1230" s="25" t="s">
        <v>8221</v>
      </c>
      <c r="G1230" s="25">
        <v>1</v>
      </c>
    </row>
    <row r="1231" spans="1:7" x14ac:dyDescent="0.3">
      <c r="A1231" s="25" t="s">
        <v>8219</v>
      </c>
      <c r="B1231" s="25">
        <v>67</v>
      </c>
      <c r="F1231" s="25" t="s">
        <v>8221</v>
      </c>
      <c r="G1231" s="25">
        <v>3</v>
      </c>
    </row>
    <row r="1232" spans="1:7" x14ac:dyDescent="0.3">
      <c r="A1232" s="25" t="s">
        <v>8219</v>
      </c>
      <c r="B1232" s="25">
        <v>130</v>
      </c>
      <c r="F1232" s="25" t="s">
        <v>8221</v>
      </c>
      <c r="G1232" s="25">
        <v>0</v>
      </c>
    </row>
    <row r="1233" spans="1:7" x14ac:dyDescent="0.3">
      <c r="A1233" s="25" t="s">
        <v>8219</v>
      </c>
      <c r="B1233" s="25">
        <v>16</v>
      </c>
      <c r="F1233" s="25" t="s">
        <v>8221</v>
      </c>
      <c r="G1233" s="25">
        <v>2</v>
      </c>
    </row>
    <row r="1234" spans="1:7" x14ac:dyDescent="0.3">
      <c r="A1234" s="25" t="s">
        <v>8219</v>
      </c>
      <c r="B1234" s="25">
        <v>67</v>
      </c>
      <c r="F1234" s="25" t="s">
        <v>8221</v>
      </c>
      <c r="G1234" s="25">
        <v>0</v>
      </c>
    </row>
    <row r="1235" spans="1:7" x14ac:dyDescent="0.3">
      <c r="A1235" s="25" t="s">
        <v>8219</v>
      </c>
      <c r="B1235" s="25">
        <v>124</v>
      </c>
      <c r="F1235" s="25" t="s">
        <v>8221</v>
      </c>
      <c r="G1235" s="25">
        <v>12</v>
      </c>
    </row>
    <row r="1236" spans="1:7" x14ac:dyDescent="0.3">
      <c r="A1236" s="25" t="s">
        <v>8219</v>
      </c>
      <c r="B1236" s="25">
        <v>80</v>
      </c>
      <c r="F1236" s="25" t="s">
        <v>8221</v>
      </c>
      <c r="G1236" s="25">
        <v>1</v>
      </c>
    </row>
    <row r="1237" spans="1:7" x14ac:dyDescent="0.3">
      <c r="A1237" s="25" t="s">
        <v>8219</v>
      </c>
      <c r="B1237" s="25">
        <v>282</v>
      </c>
      <c r="F1237" s="25" t="s">
        <v>8221</v>
      </c>
      <c r="G1237" s="25">
        <v>8</v>
      </c>
    </row>
    <row r="1238" spans="1:7" x14ac:dyDescent="0.3">
      <c r="A1238" s="25" t="s">
        <v>8219</v>
      </c>
      <c r="B1238" s="25">
        <v>68</v>
      </c>
      <c r="F1238" s="25" t="s">
        <v>8221</v>
      </c>
      <c r="G1238" s="25">
        <v>2</v>
      </c>
    </row>
    <row r="1239" spans="1:7" x14ac:dyDescent="0.3">
      <c r="A1239" s="25" t="s">
        <v>8219</v>
      </c>
      <c r="B1239" s="25">
        <v>86</v>
      </c>
      <c r="F1239" s="25" t="s">
        <v>8221</v>
      </c>
      <c r="G1239" s="25">
        <v>31</v>
      </c>
    </row>
    <row r="1240" spans="1:7" x14ac:dyDescent="0.3">
      <c r="A1240" s="25" t="s">
        <v>8219</v>
      </c>
      <c r="B1240" s="25">
        <v>115</v>
      </c>
      <c r="F1240" s="25" t="s">
        <v>8221</v>
      </c>
      <c r="G1240" s="25">
        <v>5</v>
      </c>
    </row>
    <row r="1241" spans="1:7" x14ac:dyDescent="0.3">
      <c r="A1241" s="25" t="s">
        <v>8219</v>
      </c>
      <c r="B1241" s="25">
        <v>75</v>
      </c>
      <c r="F1241" s="25" t="s">
        <v>8221</v>
      </c>
      <c r="G1241" s="25">
        <v>1</v>
      </c>
    </row>
    <row r="1242" spans="1:7" x14ac:dyDescent="0.3">
      <c r="A1242" s="25" t="s">
        <v>8219</v>
      </c>
      <c r="B1242" s="25">
        <v>43</v>
      </c>
      <c r="F1242" s="25" t="s">
        <v>8221</v>
      </c>
      <c r="G1242" s="25">
        <v>12</v>
      </c>
    </row>
    <row r="1243" spans="1:7" x14ac:dyDescent="0.3">
      <c r="A1243" s="25" t="s">
        <v>8219</v>
      </c>
      <c r="B1243" s="25">
        <v>48</v>
      </c>
      <c r="F1243" s="25" t="s">
        <v>8221</v>
      </c>
      <c r="G1243" s="25">
        <v>4</v>
      </c>
    </row>
    <row r="1244" spans="1:7" x14ac:dyDescent="0.3">
      <c r="A1244" s="25" t="s">
        <v>8219</v>
      </c>
      <c r="B1244" s="25">
        <v>52</v>
      </c>
      <c r="F1244" s="25" t="s">
        <v>8221</v>
      </c>
      <c r="G1244" s="25">
        <v>0</v>
      </c>
    </row>
    <row r="1245" spans="1:7" x14ac:dyDescent="0.3">
      <c r="A1245" s="25" t="s">
        <v>8219</v>
      </c>
      <c r="B1245" s="25">
        <v>43</v>
      </c>
      <c r="F1245" s="25" t="s">
        <v>8221</v>
      </c>
      <c r="G1245" s="25">
        <v>7</v>
      </c>
    </row>
    <row r="1246" spans="1:7" x14ac:dyDescent="0.3">
      <c r="A1246" s="25" t="s">
        <v>8219</v>
      </c>
      <c r="B1246" s="25">
        <v>58</v>
      </c>
      <c r="F1246" s="25" t="s">
        <v>8221</v>
      </c>
      <c r="G1246" s="25">
        <v>2</v>
      </c>
    </row>
    <row r="1247" spans="1:7" x14ac:dyDescent="0.3">
      <c r="A1247" s="25" t="s">
        <v>8219</v>
      </c>
      <c r="B1247" s="25">
        <v>47</v>
      </c>
      <c r="F1247" s="25" t="s">
        <v>8221</v>
      </c>
      <c r="G1247" s="25">
        <v>1</v>
      </c>
    </row>
    <row r="1248" spans="1:7" x14ac:dyDescent="0.3">
      <c r="A1248" s="25" t="s">
        <v>8219</v>
      </c>
      <c r="B1248" s="25">
        <v>36</v>
      </c>
      <c r="F1248" s="25" t="s">
        <v>8221</v>
      </c>
      <c r="G1248" s="25">
        <v>4</v>
      </c>
    </row>
    <row r="1249" spans="1:7" x14ac:dyDescent="0.3">
      <c r="A1249" s="25" t="s">
        <v>8219</v>
      </c>
      <c r="B1249" s="25">
        <v>17</v>
      </c>
      <c r="F1249" s="25" t="s">
        <v>8221</v>
      </c>
      <c r="G1249" s="25">
        <v>6</v>
      </c>
    </row>
    <row r="1250" spans="1:7" x14ac:dyDescent="0.3">
      <c r="A1250" s="25" t="s">
        <v>8219</v>
      </c>
      <c r="B1250" s="25">
        <v>104</v>
      </c>
      <c r="F1250" s="25" t="s">
        <v>8221</v>
      </c>
      <c r="G1250" s="25">
        <v>8</v>
      </c>
    </row>
    <row r="1251" spans="1:7" x14ac:dyDescent="0.3">
      <c r="A1251" s="25" t="s">
        <v>8219</v>
      </c>
      <c r="B1251" s="25">
        <v>47</v>
      </c>
      <c r="F1251" s="25" t="s">
        <v>8221</v>
      </c>
      <c r="G1251" s="25">
        <v>14</v>
      </c>
    </row>
    <row r="1252" spans="1:7" x14ac:dyDescent="0.3">
      <c r="A1252" s="25" t="s">
        <v>8219</v>
      </c>
      <c r="B1252" s="25">
        <v>38</v>
      </c>
      <c r="F1252" s="25" t="s">
        <v>8221</v>
      </c>
      <c r="G1252" s="25">
        <v>0</v>
      </c>
    </row>
    <row r="1253" spans="1:7" x14ac:dyDescent="0.3">
      <c r="A1253" s="25" t="s">
        <v>8219</v>
      </c>
      <c r="B1253" s="25">
        <v>81</v>
      </c>
      <c r="F1253" s="25" t="s">
        <v>8221</v>
      </c>
      <c r="G1253" s="25">
        <v>4</v>
      </c>
    </row>
    <row r="1254" spans="1:7" x14ac:dyDescent="0.3">
      <c r="A1254" s="25" t="s">
        <v>8219</v>
      </c>
      <c r="B1254" s="25">
        <v>55</v>
      </c>
      <c r="F1254" s="25" t="s">
        <v>8221</v>
      </c>
      <c r="G1254" s="25">
        <v>0</v>
      </c>
    </row>
    <row r="1255" spans="1:7" x14ac:dyDescent="0.3">
      <c r="A1255" s="25" t="s">
        <v>8219</v>
      </c>
      <c r="B1255" s="25">
        <v>41</v>
      </c>
      <c r="F1255" s="25" t="s">
        <v>8221</v>
      </c>
      <c r="G1255" s="25">
        <v>0</v>
      </c>
    </row>
    <row r="1256" spans="1:7" x14ac:dyDescent="0.3">
      <c r="A1256" s="25" t="s">
        <v>8219</v>
      </c>
      <c r="B1256" s="25">
        <v>79</v>
      </c>
      <c r="F1256" s="25" t="s">
        <v>8221</v>
      </c>
      <c r="G1256" s="25">
        <v>1</v>
      </c>
    </row>
    <row r="1257" spans="1:7" x14ac:dyDescent="0.3">
      <c r="A1257" s="25" t="s">
        <v>8219</v>
      </c>
      <c r="B1257" s="25">
        <v>16</v>
      </c>
      <c r="F1257" s="25" t="s">
        <v>8221</v>
      </c>
      <c r="G1257" s="25">
        <v>1</v>
      </c>
    </row>
    <row r="1258" spans="1:7" x14ac:dyDescent="0.3">
      <c r="A1258" s="25" t="s">
        <v>8219</v>
      </c>
      <c r="B1258" s="25">
        <v>8</v>
      </c>
      <c r="F1258" s="25" t="s">
        <v>8221</v>
      </c>
      <c r="G1258" s="25">
        <v>1</v>
      </c>
    </row>
    <row r="1259" spans="1:7" x14ac:dyDescent="0.3">
      <c r="A1259" s="25" t="s">
        <v>8219</v>
      </c>
      <c r="B1259" s="25">
        <v>95</v>
      </c>
      <c r="F1259" s="25" t="s">
        <v>8221</v>
      </c>
      <c r="G1259" s="25">
        <v>1</v>
      </c>
    </row>
    <row r="1260" spans="1:7" x14ac:dyDescent="0.3">
      <c r="A1260" s="25" t="s">
        <v>8219</v>
      </c>
      <c r="B1260" s="25">
        <v>25</v>
      </c>
      <c r="F1260" s="25" t="s">
        <v>8221</v>
      </c>
      <c r="G1260" s="25">
        <v>4</v>
      </c>
    </row>
    <row r="1261" spans="1:7" x14ac:dyDescent="0.3">
      <c r="A1261" s="25" t="s">
        <v>8219</v>
      </c>
      <c r="B1261" s="25">
        <v>19</v>
      </c>
      <c r="F1261" s="25" t="s">
        <v>8221</v>
      </c>
      <c r="G1261" s="25">
        <v>0</v>
      </c>
    </row>
    <row r="1262" spans="1:7" x14ac:dyDescent="0.3">
      <c r="A1262" s="25" t="s">
        <v>8219</v>
      </c>
      <c r="B1262" s="25">
        <v>90</v>
      </c>
      <c r="F1262" s="25" t="s">
        <v>8221</v>
      </c>
      <c r="G1262" s="25">
        <v>0</v>
      </c>
    </row>
    <row r="1263" spans="1:7" x14ac:dyDescent="0.3">
      <c r="A1263" s="25" t="s">
        <v>8219</v>
      </c>
      <c r="B1263" s="25">
        <v>41</v>
      </c>
      <c r="F1263" s="25" t="s">
        <v>8221</v>
      </c>
      <c r="G1263" s="25">
        <v>2</v>
      </c>
    </row>
    <row r="1264" spans="1:7" x14ac:dyDescent="0.3">
      <c r="A1264" s="25" t="s">
        <v>8219</v>
      </c>
      <c r="B1264" s="25">
        <v>30</v>
      </c>
      <c r="F1264" s="25" t="s">
        <v>8221</v>
      </c>
      <c r="G1264" s="25">
        <v>24</v>
      </c>
    </row>
    <row r="1265" spans="1:7" x14ac:dyDescent="0.3">
      <c r="A1265" s="25" t="s">
        <v>8219</v>
      </c>
      <c r="B1265" s="25">
        <v>38</v>
      </c>
      <c r="F1265" s="25" t="s">
        <v>8221</v>
      </c>
      <c r="G1265" s="25">
        <v>1</v>
      </c>
    </row>
    <row r="1266" spans="1:7" x14ac:dyDescent="0.3">
      <c r="A1266" s="25" t="s">
        <v>8219</v>
      </c>
      <c r="B1266" s="25">
        <v>65</v>
      </c>
      <c r="F1266" s="25" t="s">
        <v>8221</v>
      </c>
      <c r="G1266" s="25">
        <v>2</v>
      </c>
    </row>
    <row r="1267" spans="1:7" x14ac:dyDescent="0.3">
      <c r="A1267" s="25" t="s">
        <v>8219</v>
      </c>
      <c r="B1267" s="25">
        <v>75</v>
      </c>
      <c r="F1267" s="25" t="s">
        <v>8221</v>
      </c>
      <c r="G1267" s="25">
        <v>1</v>
      </c>
    </row>
    <row r="1268" spans="1:7" x14ac:dyDescent="0.3">
      <c r="A1268" s="25" t="s">
        <v>8219</v>
      </c>
      <c r="B1268" s="25">
        <v>16</v>
      </c>
      <c r="F1268" s="25" t="s">
        <v>8221</v>
      </c>
      <c r="G1268" s="25">
        <v>37</v>
      </c>
    </row>
    <row r="1269" spans="1:7" x14ac:dyDescent="0.3">
      <c r="A1269" s="25" t="s">
        <v>8219</v>
      </c>
      <c r="B1269" s="25">
        <v>10</v>
      </c>
      <c r="F1269" s="25" t="s">
        <v>8221</v>
      </c>
      <c r="G1269" s="25">
        <v>5</v>
      </c>
    </row>
    <row r="1270" spans="1:7" x14ac:dyDescent="0.3">
      <c r="A1270" s="25" t="s">
        <v>8219</v>
      </c>
      <c r="B1270" s="25">
        <v>27</v>
      </c>
      <c r="F1270" s="25" t="s">
        <v>8221</v>
      </c>
      <c r="G1270" s="25">
        <v>4</v>
      </c>
    </row>
    <row r="1271" spans="1:7" x14ac:dyDescent="0.3">
      <c r="A1271" s="25" t="s">
        <v>8219</v>
      </c>
      <c r="B1271" s="25">
        <v>259</v>
      </c>
      <c r="F1271" s="25" t="s">
        <v>8221</v>
      </c>
      <c r="G1271" s="25">
        <v>16</v>
      </c>
    </row>
    <row r="1272" spans="1:7" x14ac:dyDescent="0.3">
      <c r="A1272" s="25" t="s">
        <v>8219</v>
      </c>
      <c r="B1272" s="25">
        <v>39</v>
      </c>
      <c r="F1272" s="25" t="s">
        <v>8221</v>
      </c>
      <c r="G1272" s="25">
        <v>9</v>
      </c>
    </row>
    <row r="1273" spans="1:7" x14ac:dyDescent="0.3">
      <c r="A1273" s="25" t="s">
        <v>8219</v>
      </c>
      <c r="B1273" s="25">
        <v>42</v>
      </c>
      <c r="F1273" s="25" t="s">
        <v>8221</v>
      </c>
      <c r="G1273" s="25">
        <v>0</v>
      </c>
    </row>
    <row r="1274" spans="1:7" x14ac:dyDescent="0.3">
      <c r="A1274" s="25" t="s">
        <v>8219</v>
      </c>
      <c r="B1274" s="25">
        <v>10</v>
      </c>
      <c r="F1274" s="25" t="s">
        <v>8221</v>
      </c>
      <c r="G1274" s="25">
        <v>40</v>
      </c>
    </row>
    <row r="1275" spans="1:7" x14ac:dyDescent="0.3">
      <c r="A1275" s="25" t="s">
        <v>8219</v>
      </c>
      <c r="B1275" s="25">
        <v>56</v>
      </c>
      <c r="F1275" s="25" t="s">
        <v>8221</v>
      </c>
      <c r="G1275" s="25">
        <v>0</v>
      </c>
    </row>
    <row r="1276" spans="1:7" x14ac:dyDescent="0.3">
      <c r="A1276" s="25" t="s">
        <v>8219</v>
      </c>
      <c r="B1276" s="25">
        <v>20</v>
      </c>
      <c r="F1276" s="25" t="s">
        <v>8221</v>
      </c>
      <c r="G1276" s="25">
        <v>2</v>
      </c>
    </row>
    <row r="1277" spans="1:7" x14ac:dyDescent="0.3">
      <c r="A1277" s="25" t="s">
        <v>8219</v>
      </c>
      <c r="B1277" s="25">
        <v>170</v>
      </c>
      <c r="F1277" s="25" t="s">
        <v>8221</v>
      </c>
      <c r="G1277" s="25">
        <v>1</v>
      </c>
    </row>
    <row r="1278" spans="1:7" x14ac:dyDescent="0.3">
      <c r="A1278" s="25" t="s">
        <v>8219</v>
      </c>
      <c r="B1278" s="25">
        <v>29</v>
      </c>
      <c r="F1278" s="25" t="s">
        <v>8221</v>
      </c>
      <c r="G1278" s="25">
        <v>9</v>
      </c>
    </row>
    <row r="1279" spans="1:7" x14ac:dyDescent="0.3">
      <c r="A1279" s="25" t="s">
        <v>8219</v>
      </c>
      <c r="B1279" s="25">
        <v>132</v>
      </c>
      <c r="F1279" s="25" t="s">
        <v>8221</v>
      </c>
      <c r="G1279" s="25">
        <v>34</v>
      </c>
    </row>
    <row r="1280" spans="1:7" x14ac:dyDescent="0.3">
      <c r="A1280" s="25" t="s">
        <v>8219</v>
      </c>
      <c r="B1280" s="25">
        <v>27</v>
      </c>
      <c r="F1280" s="25" t="s">
        <v>8221</v>
      </c>
      <c r="G1280" s="25">
        <v>23</v>
      </c>
    </row>
    <row r="1281" spans="1:7" x14ac:dyDescent="0.3">
      <c r="A1281" s="25" t="s">
        <v>8219</v>
      </c>
      <c r="B1281" s="25">
        <v>26</v>
      </c>
      <c r="F1281" s="25" t="s">
        <v>8221</v>
      </c>
      <c r="G1281" s="25">
        <v>19</v>
      </c>
    </row>
    <row r="1282" spans="1:7" x14ac:dyDescent="0.3">
      <c r="A1282" s="25" t="s">
        <v>8219</v>
      </c>
      <c r="B1282" s="25">
        <v>43</v>
      </c>
      <c r="F1282" s="25" t="s">
        <v>8221</v>
      </c>
      <c r="G1282" s="25">
        <v>50</v>
      </c>
    </row>
    <row r="1283" spans="1:7" x14ac:dyDescent="0.3">
      <c r="A1283" s="25" t="s">
        <v>8219</v>
      </c>
      <c r="B1283" s="25">
        <v>80</v>
      </c>
      <c r="F1283" s="25" t="s">
        <v>8221</v>
      </c>
      <c r="G1283" s="25">
        <v>12</v>
      </c>
    </row>
    <row r="1284" spans="1:7" x14ac:dyDescent="0.3">
      <c r="A1284" s="25" t="s">
        <v>8219</v>
      </c>
      <c r="B1284" s="25">
        <v>33</v>
      </c>
      <c r="F1284" s="25" t="s">
        <v>8221</v>
      </c>
      <c r="G1284" s="25">
        <v>8</v>
      </c>
    </row>
    <row r="1285" spans="1:7" x14ac:dyDescent="0.3">
      <c r="A1285" s="25" t="s">
        <v>8219</v>
      </c>
      <c r="B1285" s="25">
        <v>71</v>
      </c>
      <c r="F1285" s="25" t="s">
        <v>8221</v>
      </c>
      <c r="G1285" s="25">
        <v>9</v>
      </c>
    </row>
    <row r="1286" spans="1:7" x14ac:dyDescent="0.3">
      <c r="A1286" s="25" t="s">
        <v>8219</v>
      </c>
      <c r="B1286" s="25">
        <v>81</v>
      </c>
      <c r="F1286" s="25" t="s">
        <v>8221</v>
      </c>
      <c r="G1286" s="25">
        <v>43</v>
      </c>
    </row>
    <row r="1287" spans="1:7" x14ac:dyDescent="0.3">
      <c r="A1287" s="25" t="s">
        <v>8219</v>
      </c>
      <c r="B1287" s="25">
        <v>76</v>
      </c>
      <c r="F1287" s="25" t="s">
        <v>8221</v>
      </c>
      <c r="G1287" s="25">
        <v>28</v>
      </c>
    </row>
    <row r="1288" spans="1:7" x14ac:dyDescent="0.3">
      <c r="A1288" s="25" t="s">
        <v>8219</v>
      </c>
      <c r="B1288" s="25">
        <v>48</v>
      </c>
      <c r="F1288" s="25" t="s">
        <v>8221</v>
      </c>
      <c r="G1288" s="25">
        <v>4</v>
      </c>
    </row>
    <row r="1289" spans="1:7" x14ac:dyDescent="0.3">
      <c r="A1289" s="25" t="s">
        <v>8219</v>
      </c>
      <c r="B1289" s="25">
        <v>61</v>
      </c>
      <c r="F1289" s="25" t="s">
        <v>8221</v>
      </c>
      <c r="G1289" s="25">
        <v>24</v>
      </c>
    </row>
    <row r="1290" spans="1:7" x14ac:dyDescent="0.3">
      <c r="A1290" s="25" t="s">
        <v>8219</v>
      </c>
      <c r="B1290" s="25">
        <v>60</v>
      </c>
      <c r="F1290" s="25" t="s">
        <v>8221</v>
      </c>
      <c r="G1290" s="25">
        <v>2</v>
      </c>
    </row>
    <row r="1291" spans="1:7" x14ac:dyDescent="0.3">
      <c r="A1291" s="25" t="s">
        <v>8219</v>
      </c>
      <c r="B1291" s="25">
        <v>136</v>
      </c>
      <c r="F1291" s="25" t="s">
        <v>8221</v>
      </c>
      <c r="G1291" s="25">
        <v>2</v>
      </c>
    </row>
    <row r="1292" spans="1:7" x14ac:dyDescent="0.3">
      <c r="A1292" s="25" t="s">
        <v>8219</v>
      </c>
      <c r="B1292" s="25">
        <v>14</v>
      </c>
      <c r="F1292" s="25" t="s">
        <v>8221</v>
      </c>
      <c r="G1292" s="25">
        <v>20</v>
      </c>
    </row>
    <row r="1293" spans="1:7" x14ac:dyDescent="0.3">
      <c r="A1293" s="25" t="s">
        <v>8219</v>
      </c>
      <c r="B1293" s="25">
        <v>78</v>
      </c>
      <c r="F1293" s="25" t="s">
        <v>8221</v>
      </c>
      <c r="G1293" s="25">
        <v>1</v>
      </c>
    </row>
    <row r="1294" spans="1:7" x14ac:dyDescent="0.3">
      <c r="A1294" s="25" t="s">
        <v>8219</v>
      </c>
      <c r="B1294" s="25">
        <v>4</v>
      </c>
      <c r="F1294" s="25" t="s">
        <v>8221</v>
      </c>
      <c r="G1294" s="25">
        <v>1</v>
      </c>
    </row>
    <row r="1295" spans="1:7" x14ac:dyDescent="0.3">
      <c r="A1295" s="25" t="s">
        <v>8219</v>
      </c>
      <c r="B1295" s="25">
        <v>11</v>
      </c>
      <c r="F1295" s="25" t="s">
        <v>8221</v>
      </c>
      <c r="G1295" s="25">
        <v>4</v>
      </c>
    </row>
    <row r="1296" spans="1:7" x14ac:dyDescent="0.3">
      <c r="A1296" s="25" t="s">
        <v>8219</v>
      </c>
      <c r="B1296" s="25">
        <v>185</v>
      </c>
      <c r="F1296" s="25" t="s">
        <v>8221</v>
      </c>
      <c r="G1296" s="25">
        <v>1</v>
      </c>
    </row>
    <row r="1297" spans="1:7" x14ac:dyDescent="0.3">
      <c r="A1297" s="25" t="s">
        <v>8219</v>
      </c>
      <c r="B1297" s="25">
        <v>59</v>
      </c>
      <c r="F1297" s="25" t="s">
        <v>8221</v>
      </c>
      <c r="G1297" s="25">
        <v>1</v>
      </c>
    </row>
    <row r="1298" spans="1:7" x14ac:dyDescent="0.3">
      <c r="A1298" s="25" t="s">
        <v>8219</v>
      </c>
      <c r="B1298" s="25">
        <v>27</v>
      </c>
      <c r="F1298" s="25" t="s">
        <v>8221</v>
      </c>
      <c r="G1298" s="25">
        <v>13</v>
      </c>
    </row>
    <row r="1299" spans="1:7" x14ac:dyDescent="0.3">
      <c r="A1299" s="25" t="s">
        <v>8219</v>
      </c>
      <c r="B1299" s="25">
        <v>63</v>
      </c>
      <c r="F1299" s="25" t="s">
        <v>8221</v>
      </c>
      <c r="G1299" s="25">
        <v>1</v>
      </c>
    </row>
    <row r="1300" spans="1:7" x14ac:dyDescent="0.3">
      <c r="A1300" s="25" t="s">
        <v>8219</v>
      </c>
      <c r="B1300" s="25">
        <v>13</v>
      </c>
      <c r="F1300" s="25" t="s">
        <v>8221</v>
      </c>
      <c r="G1300" s="25">
        <v>1</v>
      </c>
    </row>
    <row r="1301" spans="1:7" x14ac:dyDescent="0.3">
      <c r="A1301" s="25" t="s">
        <v>8219</v>
      </c>
      <c r="B1301" s="25">
        <v>13</v>
      </c>
      <c r="F1301" s="25" t="s">
        <v>8221</v>
      </c>
      <c r="G1301" s="25">
        <v>0</v>
      </c>
    </row>
    <row r="1302" spans="1:7" x14ac:dyDescent="0.3">
      <c r="A1302" s="25" t="s">
        <v>8219</v>
      </c>
      <c r="B1302" s="25">
        <v>57</v>
      </c>
      <c r="F1302" s="25" t="s">
        <v>8221</v>
      </c>
      <c r="G1302" s="25">
        <v>3</v>
      </c>
    </row>
    <row r="1303" spans="1:7" x14ac:dyDescent="0.3">
      <c r="A1303" s="25" t="s">
        <v>8219</v>
      </c>
      <c r="B1303" s="25">
        <v>61</v>
      </c>
      <c r="F1303" s="25" t="s">
        <v>8221</v>
      </c>
      <c r="G1303" s="25">
        <v>14</v>
      </c>
    </row>
    <row r="1304" spans="1:7" x14ac:dyDescent="0.3">
      <c r="A1304" s="25" t="s">
        <v>8219</v>
      </c>
      <c r="B1304" s="25">
        <v>65</v>
      </c>
      <c r="F1304" s="25" t="s">
        <v>8221</v>
      </c>
      <c r="G1304" s="25">
        <v>2</v>
      </c>
    </row>
    <row r="1305" spans="1:7" x14ac:dyDescent="0.3">
      <c r="A1305" s="25" t="s">
        <v>8219</v>
      </c>
      <c r="B1305" s="25">
        <v>134</v>
      </c>
      <c r="F1305" s="25" t="s">
        <v>8221</v>
      </c>
      <c r="G1305" s="25">
        <v>5</v>
      </c>
    </row>
    <row r="1306" spans="1:7" x14ac:dyDescent="0.3">
      <c r="A1306" s="25" t="s">
        <v>8219</v>
      </c>
      <c r="B1306" s="25">
        <v>37</v>
      </c>
      <c r="F1306" s="25" t="s">
        <v>8221</v>
      </c>
      <c r="G1306" s="25">
        <v>14</v>
      </c>
    </row>
    <row r="1307" spans="1:7" x14ac:dyDescent="0.3">
      <c r="A1307" s="25" t="s">
        <v>8219</v>
      </c>
      <c r="B1307" s="25">
        <v>37</v>
      </c>
      <c r="F1307" s="25" t="s">
        <v>8221</v>
      </c>
      <c r="G1307" s="25">
        <v>9</v>
      </c>
    </row>
    <row r="1308" spans="1:7" x14ac:dyDescent="0.3">
      <c r="A1308" s="25" t="s">
        <v>8219</v>
      </c>
      <c r="B1308" s="25">
        <v>150</v>
      </c>
      <c r="F1308" s="25" t="s">
        <v>8221</v>
      </c>
      <c r="G1308" s="25">
        <v>8</v>
      </c>
    </row>
    <row r="1309" spans="1:7" x14ac:dyDescent="0.3">
      <c r="A1309" s="25" t="s">
        <v>8219</v>
      </c>
      <c r="B1309" s="25">
        <v>56</v>
      </c>
      <c r="F1309" s="25" t="s">
        <v>8221</v>
      </c>
      <c r="G1309" s="25">
        <v>7</v>
      </c>
    </row>
    <row r="1310" spans="1:7" x14ac:dyDescent="0.3">
      <c r="A1310" s="25" t="s">
        <v>8219</v>
      </c>
      <c r="B1310" s="25">
        <v>18</v>
      </c>
      <c r="F1310" s="25" t="s">
        <v>8221</v>
      </c>
      <c r="G1310" s="25">
        <v>0</v>
      </c>
    </row>
    <row r="1311" spans="1:7" x14ac:dyDescent="0.3">
      <c r="A1311" s="25" t="s">
        <v>8219</v>
      </c>
      <c r="B1311" s="25">
        <v>60</v>
      </c>
      <c r="F1311" s="25" t="s">
        <v>8221</v>
      </c>
      <c r="G1311" s="25">
        <v>84</v>
      </c>
    </row>
    <row r="1312" spans="1:7" x14ac:dyDescent="0.3">
      <c r="A1312" s="25" t="s">
        <v>8219</v>
      </c>
      <c r="B1312" s="25">
        <v>67</v>
      </c>
      <c r="F1312" s="25" t="s">
        <v>8221</v>
      </c>
      <c r="G1312" s="25">
        <v>11</v>
      </c>
    </row>
    <row r="1313" spans="1:7" x14ac:dyDescent="0.3">
      <c r="A1313" s="25" t="s">
        <v>8219</v>
      </c>
      <c r="B1313" s="25">
        <v>35</v>
      </c>
      <c r="F1313" s="25" t="s">
        <v>8221</v>
      </c>
      <c r="G1313" s="25">
        <v>1</v>
      </c>
    </row>
    <row r="1314" spans="1:7" x14ac:dyDescent="0.3">
      <c r="A1314" s="25" t="s">
        <v>8219</v>
      </c>
      <c r="B1314" s="25">
        <v>34</v>
      </c>
      <c r="F1314" s="25" t="s">
        <v>8221</v>
      </c>
      <c r="G1314" s="25">
        <v>4</v>
      </c>
    </row>
    <row r="1315" spans="1:7" x14ac:dyDescent="0.3">
      <c r="A1315" s="25" t="s">
        <v>8219</v>
      </c>
      <c r="B1315" s="25">
        <v>36</v>
      </c>
      <c r="F1315" s="25" t="s">
        <v>8221</v>
      </c>
      <c r="G1315" s="25">
        <v>10</v>
      </c>
    </row>
    <row r="1316" spans="1:7" x14ac:dyDescent="0.3">
      <c r="A1316" s="25" t="s">
        <v>8219</v>
      </c>
      <c r="B1316" s="25">
        <v>18</v>
      </c>
      <c r="F1316" s="25" t="s">
        <v>8221</v>
      </c>
      <c r="G1316" s="25">
        <v>16</v>
      </c>
    </row>
    <row r="1317" spans="1:7" x14ac:dyDescent="0.3">
      <c r="A1317" s="25" t="s">
        <v>8219</v>
      </c>
      <c r="B1317" s="25">
        <v>25</v>
      </c>
      <c r="F1317" s="25" t="s">
        <v>8221</v>
      </c>
      <c r="G1317" s="25">
        <v>2</v>
      </c>
    </row>
    <row r="1318" spans="1:7" x14ac:dyDescent="0.3">
      <c r="A1318" s="25" t="s">
        <v>8219</v>
      </c>
      <c r="B1318" s="25">
        <v>21</v>
      </c>
      <c r="F1318" s="25" t="s">
        <v>8221</v>
      </c>
      <c r="G1318" s="25">
        <v>5</v>
      </c>
    </row>
    <row r="1319" spans="1:7" x14ac:dyDescent="0.3">
      <c r="A1319" s="25" t="s">
        <v>8219</v>
      </c>
      <c r="B1319" s="25">
        <v>151</v>
      </c>
      <c r="F1319" s="25" t="s">
        <v>8221</v>
      </c>
      <c r="G1319" s="25">
        <v>1</v>
      </c>
    </row>
    <row r="1320" spans="1:7" x14ac:dyDescent="0.3">
      <c r="A1320" s="25" t="s">
        <v>8219</v>
      </c>
      <c r="B1320" s="25">
        <v>489</v>
      </c>
      <c r="F1320" s="25" t="s">
        <v>8221</v>
      </c>
      <c r="G1320" s="25">
        <v>31</v>
      </c>
    </row>
    <row r="1321" spans="1:7" x14ac:dyDescent="0.3">
      <c r="A1321" s="25" t="s">
        <v>8219</v>
      </c>
      <c r="B1321" s="25">
        <v>50</v>
      </c>
      <c r="F1321" s="25" t="s">
        <v>8221</v>
      </c>
      <c r="G1321" s="25">
        <v>0</v>
      </c>
    </row>
    <row r="1322" spans="1:7" x14ac:dyDescent="0.3">
      <c r="A1322" s="25" t="s">
        <v>8219</v>
      </c>
      <c r="B1322" s="25">
        <v>321</v>
      </c>
      <c r="F1322" s="25" t="s">
        <v>8221</v>
      </c>
      <c r="G1322" s="25">
        <v>2</v>
      </c>
    </row>
    <row r="1323" spans="1:7" x14ac:dyDescent="0.3">
      <c r="A1323" s="25" t="s">
        <v>8219</v>
      </c>
      <c r="B1323" s="25">
        <v>1762</v>
      </c>
      <c r="F1323" s="25" t="s">
        <v>8221</v>
      </c>
      <c r="G1323" s="25">
        <v>7</v>
      </c>
    </row>
    <row r="1324" spans="1:7" x14ac:dyDescent="0.3">
      <c r="A1324" s="25" t="s">
        <v>8219</v>
      </c>
      <c r="B1324" s="25">
        <v>385</v>
      </c>
      <c r="F1324" s="25" t="s">
        <v>8221</v>
      </c>
      <c r="G1324" s="25">
        <v>16</v>
      </c>
    </row>
    <row r="1325" spans="1:7" x14ac:dyDescent="0.3">
      <c r="A1325" s="25" t="s">
        <v>8219</v>
      </c>
      <c r="B1325" s="25">
        <v>398</v>
      </c>
      <c r="F1325" s="25" t="s">
        <v>8221</v>
      </c>
      <c r="G1325" s="25">
        <v>4</v>
      </c>
    </row>
    <row r="1326" spans="1:7" x14ac:dyDescent="0.3">
      <c r="A1326" s="25" t="s">
        <v>8219</v>
      </c>
      <c r="B1326" s="25">
        <v>304</v>
      </c>
      <c r="F1326" s="25" t="s">
        <v>8221</v>
      </c>
      <c r="G1326" s="25">
        <v>4</v>
      </c>
    </row>
    <row r="1327" spans="1:7" x14ac:dyDescent="0.3">
      <c r="A1327" s="25" t="s">
        <v>8219</v>
      </c>
      <c r="B1327" s="25">
        <v>676</v>
      </c>
      <c r="F1327" s="25" t="s">
        <v>8221</v>
      </c>
      <c r="G1327" s="25">
        <v>4</v>
      </c>
    </row>
    <row r="1328" spans="1:7" x14ac:dyDescent="0.3">
      <c r="A1328" s="25" t="s">
        <v>8219</v>
      </c>
      <c r="B1328" s="25">
        <v>577</v>
      </c>
      <c r="F1328" s="25" t="s">
        <v>8221</v>
      </c>
      <c r="G1328" s="25">
        <v>3</v>
      </c>
    </row>
    <row r="1329" spans="1:7" x14ac:dyDescent="0.3">
      <c r="A1329" s="25" t="s">
        <v>8219</v>
      </c>
      <c r="B1329" s="25">
        <v>3663</v>
      </c>
      <c r="F1329" s="25" t="s">
        <v>8221</v>
      </c>
      <c r="G1329" s="25">
        <v>36</v>
      </c>
    </row>
    <row r="1330" spans="1:7" x14ac:dyDescent="0.3">
      <c r="A1330" s="25" t="s">
        <v>8219</v>
      </c>
      <c r="B1330" s="25">
        <v>294</v>
      </c>
      <c r="F1330" s="25" t="s">
        <v>8221</v>
      </c>
      <c r="G1330" s="25">
        <v>1</v>
      </c>
    </row>
    <row r="1331" spans="1:7" x14ac:dyDescent="0.3">
      <c r="A1331" s="25" t="s">
        <v>8219</v>
      </c>
      <c r="B1331" s="25">
        <v>28</v>
      </c>
      <c r="F1331" s="25" t="s">
        <v>8221</v>
      </c>
      <c r="G1331" s="25">
        <v>7</v>
      </c>
    </row>
    <row r="1332" spans="1:7" x14ac:dyDescent="0.3">
      <c r="A1332" s="25" t="s">
        <v>8219</v>
      </c>
      <c r="B1332" s="25">
        <v>100</v>
      </c>
      <c r="F1332" s="25" t="s">
        <v>8221</v>
      </c>
      <c r="G1332" s="25">
        <v>27</v>
      </c>
    </row>
    <row r="1333" spans="1:7" x14ac:dyDescent="0.3">
      <c r="A1333" s="25" t="s">
        <v>8219</v>
      </c>
      <c r="B1333" s="25">
        <v>72</v>
      </c>
      <c r="F1333" s="25" t="s">
        <v>8221</v>
      </c>
      <c r="G1333" s="25">
        <v>1</v>
      </c>
    </row>
    <row r="1334" spans="1:7" x14ac:dyDescent="0.3">
      <c r="A1334" s="25" t="s">
        <v>8219</v>
      </c>
      <c r="B1334" s="25">
        <v>238</v>
      </c>
      <c r="F1334" s="25" t="s">
        <v>8221</v>
      </c>
      <c r="G1334" s="25">
        <v>0</v>
      </c>
    </row>
    <row r="1335" spans="1:7" x14ac:dyDescent="0.3">
      <c r="A1335" s="25" t="s">
        <v>8219</v>
      </c>
      <c r="B1335" s="25">
        <v>159</v>
      </c>
      <c r="F1335" s="25" t="s">
        <v>8221</v>
      </c>
      <c r="G1335" s="25">
        <v>1</v>
      </c>
    </row>
    <row r="1336" spans="1:7" x14ac:dyDescent="0.3">
      <c r="A1336" s="25" t="s">
        <v>8219</v>
      </c>
      <c r="B1336" s="25">
        <v>77</v>
      </c>
      <c r="F1336" s="25" t="s">
        <v>8221</v>
      </c>
      <c r="G1336" s="25">
        <v>3</v>
      </c>
    </row>
    <row r="1337" spans="1:7" x14ac:dyDescent="0.3">
      <c r="A1337" s="25" t="s">
        <v>8219</v>
      </c>
      <c r="B1337" s="25">
        <v>53</v>
      </c>
      <c r="F1337" s="25" t="s">
        <v>8221</v>
      </c>
      <c r="G1337" s="25">
        <v>3</v>
      </c>
    </row>
    <row r="1338" spans="1:7" x14ac:dyDescent="0.3">
      <c r="A1338" s="25" t="s">
        <v>8219</v>
      </c>
      <c r="B1338" s="25">
        <v>1251</v>
      </c>
      <c r="F1338" s="25" t="s">
        <v>8221</v>
      </c>
      <c r="G1338" s="25">
        <v>3</v>
      </c>
    </row>
    <row r="1339" spans="1:7" x14ac:dyDescent="0.3">
      <c r="A1339" s="25" t="s">
        <v>8219</v>
      </c>
      <c r="B1339" s="25">
        <v>465</v>
      </c>
      <c r="F1339" s="25" t="s">
        <v>8221</v>
      </c>
      <c r="G1339" s="25">
        <v>0</v>
      </c>
    </row>
    <row r="1340" spans="1:7" x14ac:dyDescent="0.3">
      <c r="A1340" s="25" t="s">
        <v>8219</v>
      </c>
      <c r="B1340" s="25">
        <v>74</v>
      </c>
      <c r="F1340" s="25" t="s">
        <v>8221</v>
      </c>
      <c r="G1340" s="25">
        <v>6</v>
      </c>
    </row>
    <row r="1341" spans="1:7" x14ac:dyDescent="0.3">
      <c r="A1341" s="25" t="s">
        <v>8219</v>
      </c>
      <c r="B1341" s="25">
        <v>62</v>
      </c>
      <c r="F1341" s="25" t="s">
        <v>8221</v>
      </c>
      <c r="G1341" s="25">
        <v>17</v>
      </c>
    </row>
    <row r="1342" spans="1:7" x14ac:dyDescent="0.3">
      <c r="A1342" s="25" t="s">
        <v>8219</v>
      </c>
      <c r="B1342" s="25">
        <v>3468</v>
      </c>
      <c r="F1342" s="25" t="s">
        <v>8221</v>
      </c>
      <c r="G1342" s="25">
        <v>40</v>
      </c>
    </row>
    <row r="1343" spans="1:7" x14ac:dyDescent="0.3">
      <c r="A1343" s="25" t="s">
        <v>8219</v>
      </c>
      <c r="B1343" s="25">
        <v>52</v>
      </c>
      <c r="F1343" s="25" t="s">
        <v>8221</v>
      </c>
      <c r="G1343" s="25">
        <v>3</v>
      </c>
    </row>
    <row r="1344" spans="1:7" x14ac:dyDescent="0.3">
      <c r="A1344" s="25" t="s">
        <v>8219</v>
      </c>
      <c r="B1344" s="25">
        <v>50</v>
      </c>
      <c r="F1344" s="25" t="s">
        <v>8221</v>
      </c>
      <c r="G1344" s="25">
        <v>1</v>
      </c>
    </row>
    <row r="1345" spans="1:7" x14ac:dyDescent="0.3">
      <c r="A1345" s="25" t="s">
        <v>8219</v>
      </c>
      <c r="B1345" s="25">
        <v>45</v>
      </c>
      <c r="F1345" s="25" t="s">
        <v>8221</v>
      </c>
      <c r="G1345" s="25">
        <v>2</v>
      </c>
    </row>
    <row r="1346" spans="1:7" x14ac:dyDescent="0.3">
      <c r="A1346" s="25" t="s">
        <v>8219</v>
      </c>
      <c r="B1346" s="25">
        <v>21</v>
      </c>
      <c r="F1346" s="25" t="s">
        <v>8221</v>
      </c>
      <c r="G1346" s="25">
        <v>7</v>
      </c>
    </row>
    <row r="1347" spans="1:7" x14ac:dyDescent="0.3">
      <c r="A1347" s="25" t="s">
        <v>8219</v>
      </c>
      <c r="B1347" s="25">
        <v>100</v>
      </c>
      <c r="F1347" s="25" t="s">
        <v>8221</v>
      </c>
      <c r="G1347" s="25">
        <v>14</v>
      </c>
    </row>
    <row r="1348" spans="1:7" x14ac:dyDescent="0.3">
      <c r="A1348" s="25" t="s">
        <v>8219</v>
      </c>
      <c r="B1348" s="25">
        <v>81</v>
      </c>
      <c r="F1348" s="25" t="s">
        <v>8221</v>
      </c>
      <c r="G1348" s="25">
        <v>0</v>
      </c>
    </row>
    <row r="1349" spans="1:7" x14ac:dyDescent="0.3">
      <c r="A1349" s="25" t="s">
        <v>8219</v>
      </c>
      <c r="B1349" s="25">
        <v>286</v>
      </c>
      <c r="F1349" s="25" t="s">
        <v>8221</v>
      </c>
      <c r="G1349" s="25">
        <v>0</v>
      </c>
    </row>
    <row r="1350" spans="1:7" x14ac:dyDescent="0.3">
      <c r="A1350" s="25" t="s">
        <v>8219</v>
      </c>
      <c r="B1350" s="25">
        <v>42</v>
      </c>
      <c r="F1350" s="25" t="s">
        <v>8221</v>
      </c>
      <c r="G1350" s="25">
        <v>1</v>
      </c>
    </row>
    <row r="1351" spans="1:7" x14ac:dyDescent="0.3">
      <c r="A1351" s="25" t="s">
        <v>8219</v>
      </c>
      <c r="B1351" s="25">
        <v>199</v>
      </c>
      <c r="F1351" s="25" t="s">
        <v>8221</v>
      </c>
      <c r="G1351" s="25">
        <v>12</v>
      </c>
    </row>
    <row r="1352" spans="1:7" x14ac:dyDescent="0.3">
      <c r="A1352" s="25" t="s">
        <v>8219</v>
      </c>
      <c r="B1352" s="25">
        <v>25</v>
      </c>
      <c r="F1352" s="25" t="s">
        <v>8221</v>
      </c>
      <c r="G1352" s="25">
        <v>12</v>
      </c>
    </row>
    <row r="1353" spans="1:7" x14ac:dyDescent="0.3">
      <c r="A1353" s="25" t="s">
        <v>8219</v>
      </c>
      <c r="B1353" s="25">
        <v>84</v>
      </c>
      <c r="F1353" s="25" t="s">
        <v>8221</v>
      </c>
      <c r="G1353" s="25">
        <v>23</v>
      </c>
    </row>
    <row r="1354" spans="1:7" x14ac:dyDescent="0.3">
      <c r="A1354" s="25" t="s">
        <v>8219</v>
      </c>
      <c r="B1354" s="25">
        <v>50</v>
      </c>
      <c r="F1354" s="25" t="s">
        <v>8221</v>
      </c>
      <c r="G1354" s="25">
        <v>0</v>
      </c>
    </row>
    <row r="1355" spans="1:7" x14ac:dyDescent="0.3">
      <c r="A1355" s="25" t="s">
        <v>8219</v>
      </c>
      <c r="B1355" s="25">
        <v>26</v>
      </c>
      <c r="F1355" s="25" t="s">
        <v>8221</v>
      </c>
      <c r="G1355" s="25">
        <v>10</v>
      </c>
    </row>
    <row r="1356" spans="1:7" x14ac:dyDescent="0.3">
      <c r="A1356" s="25" t="s">
        <v>8219</v>
      </c>
      <c r="B1356" s="25">
        <v>14</v>
      </c>
      <c r="F1356" s="25" t="s">
        <v>8221</v>
      </c>
      <c r="G1356" s="25">
        <v>5</v>
      </c>
    </row>
    <row r="1357" spans="1:7" x14ac:dyDescent="0.3">
      <c r="A1357" s="25" t="s">
        <v>8219</v>
      </c>
      <c r="B1357" s="25">
        <v>49</v>
      </c>
      <c r="F1357" s="25" t="s">
        <v>8221</v>
      </c>
      <c r="G1357" s="25">
        <v>1</v>
      </c>
    </row>
    <row r="1358" spans="1:7" x14ac:dyDescent="0.3">
      <c r="A1358" s="25" t="s">
        <v>8219</v>
      </c>
      <c r="B1358" s="25">
        <v>69</v>
      </c>
      <c r="F1358" s="25" t="s">
        <v>8221</v>
      </c>
      <c r="G1358" s="25">
        <v>2</v>
      </c>
    </row>
    <row r="1359" spans="1:7" x14ac:dyDescent="0.3">
      <c r="A1359" s="25" t="s">
        <v>8219</v>
      </c>
      <c r="B1359" s="25">
        <v>60</v>
      </c>
      <c r="F1359" s="25" t="s">
        <v>8221</v>
      </c>
      <c r="G1359" s="25">
        <v>2</v>
      </c>
    </row>
    <row r="1360" spans="1:7" x14ac:dyDescent="0.3">
      <c r="A1360" s="25" t="s">
        <v>8219</v>
      </c>
      <c r="B1360" s="25">
        <v>80</v>
      </c>
      <c r="F1360" s="25" t="s">
        <v>8221</v>
      </c>
      <c r="G1360" s="25">
        <v>0</v>
      </c>
    </row>
    <row r="1361" spans="1:7" x14ac:dyDescent="0.3">
      <c r="A1361" s="25" t="s">
        <v>8219</v>
      </c>
      <c r="B1361" s="25">
        <v>56</v>
      </c>
      <c r="F1361" s="25" t="s">
        <v>8221</v>
      </c>
      <c r="G1361" s="25">
        <v>13</v>
      </c>
    </row>
    <row r="1362" spans="1:7" x14ac:dyDescent="0.3">
      <c r="A1362" s="25" t="s">
        <v>8219</v>
      </c>
      <c r="B1362" s="25">
        <v>104</v>
      </c>
      <c r="F1362" s="25" t="s">
        <v>8221</v>
      </c>
      <c r="G1362" s="25">
        <v>0</v>
      </c>
    </row>
    <row r="1363" spans="1:7" x14ac:dyDescent="0.3">
      <c r="A1363" s="25" t="s">
        <v>8219</v>
      </c>
      <c r="B1363" s="25">
        <v>46</v>
      </c>
      <c r="F1363" s="25" t="s">
        <v>8221</v>
      </c>
      <c r="G1363" s="25">
        <v>1</v>
      </c>
    </row>
    <row r="1364" spans="1:7" x14ac:dyDescent="0.3">
      <c r="A1364" s="25" t="s">
        <v>8219</v>
      </c>
      <c r="B1364" s="25">
        <v>206</v>
      </c>
      <c r="F1364" s="25" t="s">
        <v>8221</v>
      </c>
      <c r="G1364" s="25">
        <v>5</v>
      </c>
    </row>
    <row r="1365" spans="1:7" x14ac:dyDescent="0.3">
      <c r="A1365" s="25" t="s">
        <v>8219</v>
      </c>
      <c r="B1365" s="25">
        <v>18</v>
      </c>
      <c r="F1365" s="25" t="s">
        <v>8221</v>
      </c>
      <c r="G1365" s="25">
        <v>2</v>
      </c>
    </row>
    <row r="1366" spans="1:7" x14ac:dyDescent="0.3">
      <c r="A1366" s="25" t="s">
        <v>8219</v>
      </c>
      <c r="B1366" s="25">
        <v>28</v>
      </c>
      <c r="F1366" s="25" t="s">
        <v>8221</v>
      </c>
      <c r="G1366" s="25">
        <v>0</v>
      </c>
    </row>
    <row r="1367" spans="1:7" x14ac:dyDescent="0.3">
      <c r="A1367" s="25" t="s">
        <v>8219</v>
      </c>
      <c r="B1367" s="25">
        <v>11</v>
      </c>
      <c r="F1367" s="25" t="s">
        <v>8221</v>
      </c>
      <c r="G1367" s="25">
        <v>32</v>
      </c>
    </row>
    <row r="1368" spans="1:7" x14ac:dyDescent="0.3">
      <c r="A1368" s="25" t="s">
        <v>8219</v>
      </c>
      <c r="B1368" s="25">
        <v>263</v>
      </c>
      <c r="F1368" s="25" t="s">
        <v>8221</v>
      </c>
      <c r="G1368" s="25">
        <v>1</v>
      </c>
    </row>
    <row r="1369" spans="1:7" x14ac:dyDescent="0.3">
      <c r="A1369" s="25" t="s">
        <v>8219</v>
      </c>
      <c r="B1369" s="25">
        <v>394</v>
      </c>
      <c r="F1369" s="25" t="s">
        <v>8221</v>
      </c>
      <c r="G1369" s="25">
        <v>1</v>
      </c>
    </row>
    <row r="1370" spans="1:7" x14ac:dyDescent="0.3">
      <c r="A1370" s="25" t="s">
        <v>8219</v>
      </c>
      <c r="B1370" s="25">
        <v>1049</v>
      </c>
      <c r="F1370" s="25" t="s">
        <v>8221</v>
      </c>
      <c r="G1370" s="25">
        <v>1</v>
      </c>
    </row>
    <row r="1371" spans="1:7" x14ac:dyDescent="0.3">
      <c r="A1371" s="25" t="s">
        <v>8219</v>
      </c>
      <c r="B1371" s="25">
        <v>308</v>
      </c>
      <c r="F1371" s="25" t="s">
        <v>8221</v>
      </c>
      <c r="G1371" s="25">
        <v>0</v>
      </c>
    </row>
    <row r="1372" spans="1:7" x14ac:dyDescent="0.3">
      <c r="A1372" s="25" t="s">
        <v>8219</v>
      </c>
      <c r="B1372" s="25">
        <v>1088</v>
      </c>
      <c r="F1372" s="25" t="s">
        <v>8221</v>
      </c>
      <c r="G1372" s="25">
        <v>0</v>
      </c>
    </row>
    <row r="1373" spans="1:7" x14ac:dyDescent="0.3">
      <c r="A1373" s="25" t="s">
        <v>8219</v>
      </c>
      <c r="B1373" s="25">
        <v>73</v>
      </c>
      <c r="F1373" s="25" t="s">
        <v>8221</v>
      </c>
      <c r="G1373" s="25">
        <v>8</v>
      </c>
    </row>
    <row r="1374" spans="1:7" x14ac:dyDescent="0.3">
      <c r="A1374" s="25" t="s">
        <v>8219</v>
      </c>
      <c r="B1374" s="25">
        <v>143</v>
      </c>
      <c r="F1374" s="25" t="s">
        <v>8221</v>
      </c>
      <c r="G1374" s="25">
        <v>0</v>
      </c>
    </row>
    <row r="1375" spans="1:7" x14ac:dyDescent="0.3">
      <c r="A1375" s="25" t="s">
        <v>8219</v>
      </c>
      <c r="B1375" s="25">
        <v>1420</v>
      </c>
      <c r="F1375" s="25" t="s">
        <v>8221</v>
      </c>
      <c r="G1375" s="25">
        <v>1</v>
      </c>
    </row>
    <row r="1376" spans="1:7" x14ac:dyDescent="0.3">
      <c r="A1376" s="25" t="s">
        <v>8219</v>
      </c>
      <c r="B1376" s="25">
        <v>305</v>
      </c>
      <c r="F1376" s="25" t="s">
        <v>8221</v>
      </c>
      <c r="G1376" s="25">
        <v>16</v>
      </c>
    </row>
    <row r="1377" spans="1:7" x14ac:dyDescent="0.3">
      <c r="A1377" s="25" t="s">
        <v>8219</v>
      </c>
      <c r="B1377" s="25">
        <v>551</v>
      </c>
      <c r="F1377" s="25" t="s">
        <v>8221</v>
      </c>
      <c r="G1377" s="25">
        <v>12</v>
      </c>
    </row>
    <row r="1378" spans="1:7" x14ac:dyDescent="0.3">
      <c r="A1378" s="25" t="s">
        <v>8219</v>
      </c>
      <c r="B1378" s="25">
        <v>187</v>
      </c>
      <c r="F1378" s="25" t="s">
        <v>8221</v>
      </c>
      <c r="G1378" s="25">
        <v>4</v>
      </c>
    </row>
    <row r="1379" spans="1:7" x14ac:dyDescent="0.3">
      <c r="A1379" s="25" t="s">
        <v>8219</v>
      </c>
      <c r="B1379" s="25">
        <v>325</v>
      </c>
      <c r="F1379" s="25" t="s">
        <v>8221</v>
      </c>
      <c r="G1379" s="25">
        <v>2</v>
      </c>
    </row>
    <row r="1380" spans="1:7" x14ac:dyDescent="0.3">
      <c r="A1380" s="25" t="s">
        <v>8219</v>
      </c>
      <c r="B1380" s="25">
        <v>148</v>
      </c>
      <c r="F1380" s="25" t="s">
        <v>8221</v>
      </c>
      <c r="G1380" s="25">
        <v>3</v>
      </c>
    </row>
    <row r="1381" spans="1:7" x14ac:dyDescent="0.3">
      <c r="A1381" s="25" t="s">
        <v>8219</v>
      </c>
      <c r="B1381" s="25">
        <v>69</v>
      </c>
      <c r="F1381" s="25" t="s">
        <v>8221</v>
      </c>
      <c r="G1381" s="25">
        <v>0</v>
      </c>
    </row>
    <row r="1382" spans="1:7" x14ac:dyDescent="0.3">
      <c r="A1382" s="25" t="s">
        <v>8219</v>
      </c>
      <c r="B1382" s="25">
        <v>173</v>
      </c>
      <c r="F1382" s="25" t="s">
        <v>8221</v>
      </c>
      <c r="G1382" s="25">
        <v>3</v>
      </c>
    </row>
    <row r="1383" spans="1:7" x14ac:dyDescent="0.3">
      <c r="A1383" s="25" t="s">
        <v>8219</v>
      </c>
      <c r="B1383" s="25">
        <v>269</v>
      </c>
      <c r="F1383" s="25" t="s">
        <v>8221</v>
      </c>
      <c r="G1383" s="25">
        <v>4</v>
      </c>
    </row>
    <row r="1384" spans="1:7" x14ac:dyDescent="0.3">
      <c r="A1384" s="25" t="s">
        <v>8219</v>
      </c>
      <c r="B1384" s="25">
        <v>185</v>
      </c>
      <c r="F1384" s="25" t="s">
        <v>8221</v>
      </c>
      <c r="G1384" s="25">
        <v>2</v>
      </c>
    </row>
    <row r="1385" spans="1:7" x14ac:dyDescent="0.3">
      <c r="A1385" s="25" t="s">
        <v>8219</v>
      </c>
      <c r="B1385" s="25">
        <v>176</v>
      </c>
      <c r="F1385" s="25" t="s">
        <v>8221</v>
      </c>
      <c r="G1385" s="25">
        <v>10</v>
      </c>
    </row>
    <row r="1386" spans="1:7" x14ac:dyDescent="0.3">
      <c r="A1386" s="25" t="s">
        <v>8219</v>
      </c>
      <c r="B1386" s="25">
        <v>1019</v>
      </c>
      <c r="F1386" s="25" t="s">
        <v>8221</v>
      </c>
      <c r="G1386" s="25">
        <v>11</v>
      </c>
    </row>
    <row r="1387" spans="1:7" x14ac:dyDescent="0.3">
      <c r="A1387" s="25" t="s">
        <v>8219</v>
      </c>
      <c r="B1387" s="25">
        <v>113</v>
      </c>
      <c r="F1387" s="25" t="s">
        <v>8221</v>
      </c>
      <c r="G1387" s="25">
        <v>6</v>
      </c>
    </row>
    <row r="1388" spans="1:7" x14ac:dyDescent="0.3">
      <c r="A1388" s="25" t="s">
        <v>8219</v>
      </c>
      <c r="B1388" s="25">
        <v>404</v>
      </c>
      <c r="F1388" s="25" t="s">
        <v>8221</v>
      </c>
      <c r="G1388" s="25">
        <v>2</v>
      </c>
    </row>
    <row r="1389" spans="1:7" x14ac:dyDescent="0.3">
      <c r="A1389" s="25" t="s">
        <v>8219</v>
      </c>
      <c r="B1389" s="25">
        <v>707</v>
      </c>
      <c r="F1389" s="25" t="s">
        <v>8221</v>
      </c>
      <c r="G1389" s="25">
        <v>6</v>
      </c>
    </row>
    <row r="1390" spans="1:7" x14ac:dyDescent="0.3">
      <c r="A1390" s="25" t="s">
        <v>8219</v>
      </c>
      <c r="B1390" s="25">
        <v>392</v>
      </c>
      <c r="F1390" s="25" t="s">
        <v>8221</v>
      </c>
      <c r="G1390" s="25">
        <v>8</v>
      </c>
    </row>
    <row r="1391" spans="1:7" x14ac:dyDescent="0.3">
      <c r="A1391" s="25" t="s">
        <v>8219</v>
      </c>
      <c r="B1391" s="25">
        <v>23</v>
      </c>
      <c r="F1391" s="25" t="s">
        <v>8221</v>
      </c>
      <c r="G1391" s="25">
        <v>37</v>
      </c>
    </row>
    <row r="1392" spans="1:7" x14ac:dyDescent="0.3">
      <c r="A1392" s="25" t="s">
        <v>8219</v>
      </c>
      <c r="B1392" s="25">
        <v>682</v>
      </c>
      <c r="F1392" s="25" t="s">
        <v>8221</v>
      </c>
      <c r="G1392" s="25">
        <v>11</v>
      </c>
    </row>
    <row r="1393" spans="1:7" x14ac:dyDescent="0.3">
      <c r="A1393" s="25" t="s">
        <v>8219</v>
      </c>
      <c r="B1393" s="25">
        <v>37</v>
      </c>
      <c r="F1393" s="25" t="s">
        <v>8221</v>
      </c>
      <c r="G1393" s="25">
        <v>0</v>
      </c>
    </row>
    <row r="1394" spans="1:7" x14ac:dyDescent="0.3">
      <c r="A1394" s="25" t="s">
        <v>8219</v>
      </c>
      <c r="B1394" s="25">
        <v>146</v>
      </c>
      <c r="F1394" s="25" t="s">
        <v>8221</v>
      </c>
      <c r="G1394" s="25">
        <v>10</v>
      </c>
    </row>
    <row r="1395" spans="1:7" x14ac:dyDescent="0.3">
      <c r="A1395" s="25" t="s">
        <v>8219</v>
      </c>
      <c r="B1395" s="25">
        <v>119</v>
      </c>
      <c r="F1395" s="25" t="s">
        <v>8221</v>
      </c>
      <c r="G1395" s="25">
        <v>6</v>
      </c>
    </row>
    <row r="1396" spans="1:7" x14ac:dyDescent="0.3">
      <c r="A1396" s="25" t="s">
        <v>8219</v>
      </c>
      <c r="B1396" s="25">
        <v>163</v>
      </c>
      <c r="F1396" s="25" t="s">
        <v>8221</v>
      </c>
      <c r="G1396" s="25">
        <v>8</v>
      </c>
    </row>
    <row r="1397" spans="1:7" x14ac:dyDescent="0.3">
      <c r="A1397" s="25" t="s">
        <v>8219</v>
      </c>
      <c r="B1397" s="25">
        <v>339</v>
      </c>
      <c r="F1397" s="25" t="s">
        <v>8221</v>
      </c>
      <c r="G1397" s="25">
        <v>6</v>
      </c>
    </row>
    <row r="1398" spans="1:7" x14ac:dyDescent="0.3">
      <c r="A1398" s="25" t="s">
        <v>8219</v>
      </c>
      <c r="B1398" s="25">
        <v>58</v>
      </c>
      <c r="F1398" s="25" t="s">
        <v>8221</v>
      </c>
      <c r="G1398" s="25">
        <v>7</v>
      </c>
    </row>
    <row r="1399" spans="1:7" x14ac:dyDescent="0.3">
      <c r="A1399" s="25" t="s">
        <v>8219</v>
      </c>
      <c r="B1399" s="25">
        <v>456</v>
      </c>
      <c r="F1399" s="25" t="s">
        <v>8221</v>
      </c>
      <c r="G1399" s="25">
        <v>7</v>
      </c>
    </row>
    <row r="1400" spans="1:7" x14ac:dyDescent="0.3">
      <c r="A1400" s="25" t="s">
        <v>8219</v>
      </c>
      <c r="B1400" s="25">
        <v>15</v>
      </c>
      <c r="F1400" s="25" t="s">
        <v>8221</v>
      </c>
      <c r="G1400" s="25">
        <v>5</v>
      </c>
    </row>
    <row r="1401" spans="1:7" x14ac:dyDescent="0.3">
      <c r="A1401" s="25" t="s">
        <v>8219</v>
      </c>
      <c r="B1401" s="25">
        <v>191</v>
      </c>
      <c r="F1401" s="25" t="s">
        <v>8221</v>
      </c>
      <c r="G1401" s="25">
        <v>46</v>
      </c>
    </row>
    <row r="1402" spans="1:7" x14ac:dyDescent="0.3">
      <c r="A1402" s="25" t="s">
        <v>8219</v>
      </c>
      <c r="B1402" s="25">
        <v>17</v>
      </c>
      <c r="F1402" s="25" t="s">
        <v>8221</v>
      </c>
      <c r="G1402" s="25">
        <v>10</v>
      </c>
    </row>
    <row r="1403" spans="1:7" x14ac:dyDescent="0.3">
      <c r="A1403" s="25" t="s">
        <v>8219</v>
      </c>
      <c r="B1403" s="25">
        <v>28</v>
      </c>
      <c r="F1403" s="25" t="s">
        <v>8221</v>
      </c>
      <c r="G1403" s="25">
        <v>19</v>
      </c>
    </row>
    <row r="1404" spans="1:7" x14ac:dyDescent="0.3">
      <c r="A1404" s="25" t="s">
        <v>8219</v>
      </c>
      <c r="B1404" s="25">
        <v>18</v>
      </c>
      <c r="F1404" s="25" t="s">
        <v>8221</v>
      </c>
      <c r="G1404" s="25">
        <v>13</v>
      </c>
    </row>
    <row r="1405" spans="1:7" x14ac:dyDescent="0.3">
      <c r="A1405" s="25" t="s">
        <v>8219</v>
      </c>
      <c r="B1405" s="25">
        <v>61</v>
      </c>
      <c r="F1405" s="25" t="s">
        <v>8221</v>
      </c>
      <c r="G1405" s="25">
        <v>13</v>
      </c>
    </row>
    <row r="1406" spans="1:7" x14ac:dyDescent="0.3">
      <c r="A1406" s="25" t="s">
        <v>8219</v>
      </c>
      <c r="B1406" s="25">
        <v>108</v>
      </c>
      <c r="F1406" s="25" t="s">
        <v>8221</v>
      </c>
      <c r="G1406" s="25">
        <v>4</v>
      </c>
    </row>
    <row r="1407" spans="1:7" x14ac:dyDescent="0.3">
      <c r="A1407" s="25" t="s">
        <v>8219</v>
      </c>
      <c r="B1407" s="25">
        <v>142</v>
      </c>
      <c r="F1407" s="25" t="s">
        <v>8221</v>
      </c>
      <c r="G1407" s="25">
        <v>0</v>
      </c>
    </row>
    <row r="1408" spans="1:7" x14ac:dyDescent="0.3">
      <c r="A1408" s="25" t="s">
        <v>8219</v>
      </c>
      <c r="B1408" s="25">
        <v>74</v>
      </c>
      <c r="F1408" s="25" t="s">
        <v>8221</v>
      </c>
      <c r="G1408" s="25">
        <v>3</v>
      </c>
    </row>
    <row r="1409" spans="1:7" x14ac:dyDescent="0.3">
      <c r="A1409" s="25" t="s">
        <v>8219</v>
      </c>
      <c r="B1409" s="25">
        <v>38</v>
      </c>
      <c r="F1409" s="25" t="s">
        <v>8221</v>
      </c>
      <c r="G1409" s="25">
        <v>1</v>
      </c>
    </row>
    <row r="1410" spans="1:7" x14ac:dyDescent="0.3">
      <c r="A1410" s="25" t="s">
        <v>8219</v>
      </c>
      <c r="B1410" s="25">
        <v>20</v>
      </c>
      <c r="F1410" s="25" t="s">
        <v>8221</v>
      </c>
      <c r="G1410" s="25">
        <v>9</v>
      </c>
    </row>
    <row r="1411" spans="1:7" x14ac:dyDescent="0.3">
      <c r="A1411" s="25" t="s">
        <v>8219</v>
      </c>
      <c r="B1411" s="25">
        <v>24</v>
      </c>
      <c r="F1411" s="25" t="s">
        <v>8221</v>
      </c>
      <c r="G1411" s="25">
        <v>1</v>
      </c>
    </row>
    <row r="1412" spans="1:7" x14ac:dyDescent="0.3">
      <c r="A1412" s="25" t="s">
        <v>8219</v>
      </c>
      <c r="B1412" s="25">
        <v>66</v>
      </c>
      <c r="F1412" s="25" t="s">
        <v>8221</v>
      </c>
      <c r="G1412" s="25">
        <v>1</v>
      </c>
    </row>
    <row r="1413" spans="1:7" x14ac:dyDescent="0.3">
      <c r="A1413" s="25" t="s">
        <v>8219</v>
      </c>
      <c r="B1413" s="25">
        <v>28</v>
      </c>
      <c r="F1413" s="25" t="s">
        <v>8221</v>
      </c>
      <c r="G1413" s="25">
        <v>4</v>
      </c>
    </row>
    <row r="1414" spans="1:7" x14ac:dyDescent="0.3">
      <c r="A1414" s="25" t="s">
        <v>8219</v>
      </c>
      <c r="B1414" s="25">
        <v>24</v>
      </c>
      <c r="F1414" s="25" t="s">
        <v>8221</v>
      </c>
      <c r="G1414" s="25">
        <v>17</v>
      </c>
    </row>
    <row r="1415" spans="1:7" x14ac:dyDescent="0.3">
      <c r="A1415" s="25" t="s">
        <v>8219</v>
      </c>
      <c r="B1415" s="25">
        <v>73</v>
      </c>
      <c r="F1415" s="25" t="s">
        <v>8221</v>
      </c>
      <c r="G1415" s="25">
        <v>0</v>
      </c>
    </row>
    <row r="1416" spans="1:7" x14ac:dyDescent="0.3">
      <c r="A1416" s="25" t="s">
        <v>8219</v>
      </c>
      <c r="B1416" s="25">
        <v>3</v>
      </c>
      <c r="F1416" s="25" t="s">
        <v>8221</v>
      </c>
      <c r="G1416" s="25">
        <v>12</v>
      </c>
    </row>
    <row r="1417" spans="1:7" x14ac:dyDescent="0.3">
      <c r="A1417" s="25" t="s">
        <v>8219</v>
      </c>
      <c r="B1417" s="25">
        <v>20</v>
      </c>
      <c r="F1417" s="25" t="s">
        <v>8221</v>
      </c>
      <c r="G1417" s="25">
        <v>14</v>
      </c>
    </row>
    <row r="1418" spans="1:7" x14ac:dyDescent="0.3">
      <c r="A1418" s="25" t="s">
        <v>8219</v>
      </c>
      <c r="B1418" s="25">
        <v>21</v>
      </c>
      <c r="F1418" s="25" t="s">
        <v>8221</v>
      </c>
      <c r="G1418" s="25">
        <v>1</v>
      </c>
    </row>
    <row r="1419" spans="1:7" x14ac:dyDescent="0.3">
      <c r="A1419" s="25" t="s">
        <v>8219</v>
      </c>
      <c r="B1419" s="25">
        <v>94</v>
      </c>
      <c r="F1419" s="25" t="s">
        <v>8221</v>
      </c>
      <c r="G1419" s="25">
        <v>14</v>
      </c>
    </row>
    <row r="1420" spans="1:7" x14ac:dyDescent="0.3">
      <c r="A1420" s="25" t="s">
        <v>8219</v>
      </c>
      <c r="B1420" s="25">
        <v>139</v>
      </c>
      <c r="F1420" s="25" t="s">
        <v>8221</v>
      </c>
      <c r="G1420" s="25">
        <v>4</v>
      </c>
    </row>
    <row r="1421" spans="1:7" x14ac:dyDescent="0.3">
      <c r="A1421" s="25" t="s">
        <v>8219</v>
      </c>
      <c r="B1421" s="25">
        <v>130</v>
      </c>
      <c r="F1421" s="25" t="s">
        <v>8221</v>
      </c>
      <c r="G1421" s="25">
        <v>2</v>
      </c>
    </row>
    <row r="1422" spans="1:7" x14ac:dyDescent="0.3">
      <c r="A1422" s="25" t="s">
        <v>8219</v>
      </c>
      <c r="B1422" s="25">
        <v>31</v>
      </c>
      <c r="F1422" s="25" t="s">
        <v>8221</v>
      </c>
      <c r="G1422" s="25">
        <v>1</v>
      </c>
    </row>
    <row r="1423" spans="1:7" x14ac:dyDescent="0.3">
      <c r="A1423" s="25" t="s">
        <v>8219</v>
      </c>
      <c r="B1423" s="25">
        <v>13</v>
      </c>
      <c r="F1423" s="25" t="s">
        <v>8221</v>
      </c>
      <c r="G1423" s="25">
        <v>2</v>
      </c>
    </row>
    <row r="1424" spans="1:7" x14ac:dyDescent="0.3">
      <c r="A1424" s="25" t="s">
        <v>8219</v>
      </c>
      <c r="B1424" s="25">
        <v>90</v>
      </c>
      <c r="F1424" s="25" t="s">
        <v>8221</v>
      </c>
      <c r="G1424" s="25">
        <v>1</v>
      </c>
    </row>
    <row r="1425" spans="1:7" x14ac:dyDescent="0.3">
      <c r="A1425" s="25" t="s">
        <v>8219</v>
      </c>
      <c r="B1425" s="25">
        <v>141</v>
      </c>
      <c r="F1425" s="25" t="s">
        <v>8221</v>
      </c>
      <c r="G1425" s="25">
        <v>1</v>
      </c>
    </row>
    <row r="1426" spans="1:7" x14ac:dyDescent="0.3">
      <c r="A1426" s="25" t="s">
        <v>8219</v>
      </c>
      <c r="B1426" s="25">
        <v>23</v>
      </c>
      <c r="F1426" s="25" t="s">
        <v>8221</v>
      </c>
      <c r="G1426" s="25">
        <v>4</v>
      </c>
    </row>
    <row r="1427" spans="1:7" x14ac:dyDescent="0.3">
      <c r="A1427" s="25" t="s">
        <v>8219</v>
      </c>
      <c r="B1427" s="25">
        <v>18</v>
      </c>
      <c r="F1427" s="25" t="s">
        <v>8221</v>
      </c>
      <c r="G1427" s="25">
        <v>3</v>
      </c>
    </row>
    <row r="1428" spans="1:7" x14ac:dyDescent="0.3">
      <c r="A1428" s="25" t="s">
        <v>8219</v>
      </c>
      <c r="B1428" s="25">
        <v>76</v>
      </c>
      <c r="F1428" s="25" t="s">
        <v>8221</v>
      </c>
      <c r="G1428" s="25">
        <v>38</v>
      </c>
    </row>
    <row r="1429" spans="1:7" x14ac:dyDescent="0.3">
      <c r="A1429" s="25" t="s">
        <v>8219</v>
      </c>
      <c r="B1429" s="25">
        <v>93</v>
      </c>
      <c r="F1429" s="25" t="s">
        <v>8221</v>
      </c>
      <c r="G1429" s="25">
        <v>4</v>
      </c>
    </row>
    <row r="1430" spans="1:7" x14ac:dyDescent="0.3">
      <c r="A1430" s="25" t="s">
        <v>8219</v>
      </c>
      <c r="B1430" s="25">
        <v>69</v>
      </c>
      <c r="F1430" s="25" t="s">
        <v>8221</v>
      </c>
      <c r="G1430" s="25">
        <v>0</v>
      </c>
    </row>
    <row r="1431" spans="1:7" x14ac:dyDescent="0.3">
      <c r="A1431" s="25" t="s">
        <v>8219</v>
      </c>
      <c r="B1431" s="25">
        <v>21</v>
      </c>
      <c r="F1431" s="25" t="s">
        <v>8221</v>
      </c>
      <c r="G1431" s="25">
        <v>2</v>
      </c>
    </row>
    <row r="1432" spans="1:7" x14ac:dyDescent="0.3">
      <c r="A1432" s="25" t="s">
        <v>8219</v>
      </c>
      <c r="B1432" s="25">
        <v>57</v>
      </c>
      <c r="F1432" s="25" t="s">
        <v>8221</v>
      </c>
      <c r="G1432" s="25">
        <v>0</v>
      </c>
    </row>
    <row r="1433" spans="1:7" x14ac:dyDescent="0.3">
      <c r="A1433" s="25" t="s">
        <v>8219</v>
      </c>
      <c r="B1433" s="25">
        <v>108</v>
      </c>
      <c r="F1433" s="25" t="s">
        <v>8221</v>
      </c>
      <c r="G1433" s="25">
        <v>1</v>
      </c>
    </row>
    <row r="1434" spans="1:7" x14ac:dyDescent="0.3">
      <c r="A1434" s="25" t="s">
        <v>8219</v>
      </c>
      <c r="B1434" s="25">
        <v>83</v>
      </c>
      <c r="F1434" s="25" t="s">
        <v>8221</v>
      </c>
      <c r="G1434" s="25">
        <v>7</v>
      </c>
    </row>
    <row r="1435" spans="1:7" x14ac:dyDescent="0.3">
      <c r="A1435" s="25" t="s">
        <v>8219</v>
      </c>
      <c r="B1435" s="25">
        <v>96</v>
      </c>
      <c r="F1435" s="25" t="s">
        <v>8221</v>
      </c>
      <c r="G1435" s="25">
        <v>2</v>
      </c>
    </row>
    <row r="1436" spans="1:7" x14ac:dyDescent="0.3">
      <c r="A1436" s="25" t="s">
        <v>8219</v>
      </c>
      <c r="B1436" s="25">
        <v>64</v>
      </c>
      <c r="F1436" s="25" t="s">
        <v>8221</v>
      </c>
      <c r="G1436" s="25">
        <v>4</v>
      </c>
    </row>
    <row r="1437" spans="1:7" x14ac:dyDescent="0.3">
      <c r="A1437" s="25" t="s">
        <v>8219</v>
      </c>
      <c r="B1437" s="25">
        <v>14</v>
      </c>
      <c r="F1437" s="25" t="s">
        <v>8221</v>
      </c>
      <c r="G1437" s="25">
        <v>4</v>
      </c>
    </row>
    <row r="1438" spans="1:7" x14ac:dyDescent="0.3">
      <c r="A1438" s="25" t="s">
        <v>8219</v>
      </c>
      <c r="B1438" s="25">
        <v>169</v>
      </c>
      <c r="F1438" s="25" t="s">
        <v>8221</v>
      </c>
      <c r="G1438" s="25">
        <v>3</v>
      </c>
    </row>
    <row r="1439" spans="1:7" x14ac:dyDescent="0.3">
      <c r="A1439" s="25" t="s">
        <v>8219</v>
      </c>
      <c r="B1439" s="25">
        <v>33</v>
      </c>
      <c r="F1439" s="25" t="s">
        <v>8221</v>
      </c>
      <c r="G1439" s="25">
        <v>2</v>
      </c>
    </row>
    <row r="1440" spans="1:7" x14ac:dyDescent="0.3">
      <c r="A1440" s="25" t="s">
        <v>8219</v>
      </c>
      <c r="B1440" s="25">
        <v>102</v>
      </c>
      <c r="F1440" s="25" t="s">
        <v>8221</v>
      </c>
      <c r="G1440" s="25">
        <v>197</v>
      </c>
    </row>
    <row r="1441" spans="1:7" x14ac:dyDescent="0.3">
      <c r="A1441" s="25" t="s">
        <v>8219</v>
      </c>
      <c r="B1441" s="25">
        <v>104</v>
      </c>
      <c r="F1441" s="25" t="s">
        <v>8221</v>
      </c>
      <c r="G1441" s="25">
        <v>0</v>
      </c>
    </row>
    <row r="1442" spans="1:7" x14ac:dyDescent="0.3">
      <c r="A1442" s="25" t="s">
        <v>8219</v>
      </c>
      <c r="B1442" s="25">
        <v>20</v>
      </c>
      <c r="F1442" s="25" t="s">
        <v>8221</v>
      </c>
      <c r="G1442" s="25">
        <v>1</v>
      </c>
    </row>
    <row r="1443" spans="1:7" x14ac:dyDescent="0.3">
      <c r="A1443" s="25" t="s">
        <v>8219</v>
      </c>
      <c r="B1443" s="25">
        <v>35</v>
      </c>
      <c r="F1443" s="25" t="s">
        <v>8221</v>
      </c>
      <c r="G1443" s="25">
        <v>4</v>
      </c>
    </row>
    <row r="1444" spans="1:7" x14ac:dyDescent="0.3">
      <c r="A1444" s="25" t="s">
        <v>8219</v>
      </c>
      <c r="B1444" s="25">
        <v>94</v>
      </c>
      <c r="F1444" s="25" t="s">
        <v>8221</v>
      </c>
      <c r="G1444" s="25">
        <v>0</v>
      </c>
    </row>
    <row r="1445" spans="1:7" x14ac:dyDescent="0.3">
      <c r="A1445" s="25" t="s">
        <v>8219</v>
      </c>
      <c r="B1445" s="25">
        <v>14</v>
      </c>
      <c r="F1445" s="25" t="s">
        <v>8221</v>
      </c>
      <c r="G1445" s="25">
        <v>7</v>
      </c>
    </row>
    <row r="1446" spans="1:7" x14ac:dyDescent="0.3">
      <c r="A1446" s="25" t="s">
        <v>8219</v>
      </c>
      <c r="B1446" s="25">
        <v>15</v>
      </c>
      <c r="F1446" s="25" t="s">
        <v>8221</v>
      </c>
      <c r="G1446" s="25">
        <v>11</v>
      </c>
    </row>
    <row r="1447" spans="1:7" x14ac:dyDescent="0.3">
      <c r="A1447" s="25" t="s">
        <v>8219</v>
      </c>
      <c r="B1447" s="25">
        <v>51</v>
      </c>
      <c r="F1447" s="25" t="s">
        <v>8221</v>
      </c>
      <c r="G1447" s="25">
        <v>0</v>
      </c>
    </row>
    <row r="1448" spans="1:7" x14ac:dyDescent="0.3">
      <c r="A1448" s="25" t="s">
        <v>8219</v>
      </c>
      <c r="B1448" s="25">
        <v>19</v>
      </c>
      <c r="F1448" s="25" t="s">
        <v>8221</v>
      </c>
      <c r="G1448" s="25">
        <v>6</v>
      </c>
    </row>
    <row r="1449" spans="1:7" x14ac:dyDescent="0.3">
      <c r="A1449" s="25" t="s">
        <v>8219</v>
      </c>
      <c r="B1449" s="25">
        <v>23</v>
      </c>
      <c r="F1449" s="25" t="s">
        <v>8221</v>
      </c>
      <c r="G1449" s="25">
        <v>0</v>
      </c>
    </row>
    <row r="1450" spans="1:7" x14ac:dyDescent="0.3">
      <c r="A1450" s="25" t="s">
        <v>8219</v>
      </c>
      <c r="B1450" s="25">
        <v>97</v>
      </c>
      <c r="F1450" s="25" t="s">
        <v>8221</v>
      </c>
      <c r="G1450" s="25">
        <v>7</v>
      </c>
    </row>
    <row r="1451" spans="1:7" x14ac:dyDescent="0.3">
      <c r="A1451" s="25" t="s">
        <v>8219</v>
      </c>
      <c r="B1451" s="25">
        <v>76</v>
      </c>
      <c r="F1451" s="25" t="s">
        <v>8221</v>
      </c>
      <c r="G1451" s="25">
        <v>94</v>
      </c>
    </row>
    <row r="1452" spans="1:7" x14ac:dyDescent="0.3">
      <c r="A1452" s="25" t="s">
        <v>8219</v>
      </c>
      <c r="B1452" s="25">
        <v>11</v>
      </c>
      <c r="F1452" s="25" t="s">
        <v>8221</v>
      </c>
      <c r="G1452" s="25">
        <v>2</v>
      </c>
    </row>
    <row r="1453" spans="1:7" x14ac:dyDescent="0.3">
      <c r="A1453" s="25" t="s">
        <v>8219</v>
      </c>
      <c r="B1453" s="25">
        <v>52</v>
      </c>
      <c r="F1453" s="25" t="s">
        <v>8221</v>
      </c>
      <c r="G1453" s="25">
        <v>25</v>
      </c>
    </row>
    <row r="1454" spans="1:7" x14ac:dyDescent="0.3">
      <c r="A1454" s="25" t="s">
        <v>8219</v>
      </c>
      <c r="B1454" s="25">
        <v>95</v>
      </c>
      <c r="F1454" s="25" t="s">
        <v>8221</v>
      </c>
      <c r="G1454" s="25">
        <v>17</v>
      </c>
    </row>
    <row r="1455" spans="1:7" x14ac:dyDescent="0.3">
      <c r="A1455" s="25" t="s">
        <v>8219</v>
      </c>
      <c r="B1455" s="25">
        <v>35</v>
      </c>
      <c r="F1455" s="25" t="s">
        <v>8221</v>
      </c>
      <c r="G1455" s="25">
        <v>2</v>
      </c>
    </row>
    <row r="1456" spans="1:7" x14ac:dyDescent="0.3">
      <c r="A1456" s="25" t="s">
        <v>8219</v>
      </c>
      <c r="B1456" s="25">
        <v>21</v>
      </c>
      <c r="F1456" s="25" t="s">
        <v>8221</v>
      </c>
      <c r="G1456" s="25">
        <v>4</v>
      </c>
    </row>
    <row r="1457" spans="1:7" x14ac:dyDescent="0.3">
      <c r="A1457" s="25" t="s">
        <v>8219</v>
      </c>
      <c r="B1457" s="25">
        <v>93</v>
      </c>
      <c r="F1457" s="25" t="s">
        <v>8221</v>
      </c>
      <c r="G1457" s="25">
        <v>5</v>
      </c>
    </row>
    <row r="1458" spans="1:7" x14ac:dyDescent="0.3">
      <c r="A1458" s="25" t="s">
        <v>8219</v>
      </c>
      <c r="B1458" s="25">
        <v>11</v>
      </c>
      <c r="F1458" s="25" t="s">
        <v>8221</v>
      </c>
      <c r="G1458" s="25">
        <v>2</v>
      </c>
    </row>
    <row r="1459" spans="1:7" x14ac:dyDescent="0.3">
      <c r="A1459" s="25" t="s">
        <v>8219</v>
      </c>
      <c r="B1459" s="25">
        <v>21</v>
      </c>
      <c r="F1459" s="25" t="s">
        <v>8221</v>
      </c>
      <c r="G1459" s="25">
        <v>2</v>
      </c>
    </row>
    <row r="1460" spans="1:7" x14ac:dyDescent="0.3">
      <c r="A1460" s="25" t="s">
        <v>8219</v>
      </c>
      <c r="B1460" s="25">
        <v>54</v>
      </c>
      <c r="F1460" s="25" t="s">
        <v>8221</v>
      </c>
      <c r="G1460" s="25">
        <v>3</v>
      </c>
    </row>
    <row r="1461" spans="1:7" x14ac:dyDescent="0.3">
      <c r="A1461" s="25" t="s">
        <v>8219</v>
      </c>
      <c r="B1461" s="25">
        <v>31</v>
      </c>
      <c r="F1461" s="25" t="s">
        <v>8221</v>
      </c>
      <c r="G1461" s="25">
        <v>0</v>
      </c>
    </row>
    <row r="1462" spans="1:7" x14ac:dyDescent="0.3">
      <c r="A1462" s="25" t="s">
        <v>8219</v>
      </c>
      <c r="B1462" s="25">
        <v>132</v>
      </c>
      <c r="F1462" s="25" t="s">
        <v>8221</v>
      </c>
      <c r="G1462" s="25">
        <v>4</v>
      </c>
    </row>
    <row r="1463" spans="1:7" x14ac:dyDescent="0.3">
      <c r="A1463" s="25" t="s">
        <v>8219</v>
      </c>
      <c r="B1463" s="25">
        <v>3</v>
      </c>
      <c r="F1463" s="25" t="s">
        <v>8221</v>
      </c>
      <c r="G1463" s="25">
        <v>1</v>
      </c>
    </row>
    <row r="1464" spans="1:7" x14ac:dyDescent="0.3">
      <c r="A1464" s="25" t="s">
        <v>8219</v>
      </c>
      <c r="B1464" s="25">
        <v>6</v>
      </c>
      <c r="F1464" s="25" t="s">
        <v>8221</v>
      </c>
      <c r="G1464" s="25">
        <v>12</v>
      </c>
    </row>
    <row r="1465" spans="1:7" x14ac:dyDescent="0.3">
      <c r="A1465" s="25" t="s">
        <v>8219</v>
      </c>
      <c r="B1465" s="25">
        <v>10</v>
      </c>
      <c r="F1465" s="25" t="s">
        <v>8221</v>
      </c>
      <c r="G1465" s="25">
        <v>4</v>
      </c>
    </row>
    <row r="1466" spans="1:7" x14ac:dyDescent="0.3">
      <c r="A1466" s="25" t="s">
        <v>8219</v>
      </c>
      <c r="B1466" s="25">
        <v>147</v>
      </c>
      <c r="F1466" s="25" t="s">
        <v>8221</v>
      </c>
      <c r="G1466" s="25">
        <v>91</v>
      </c>
    </row>
    <row r="1467" spans="1:7" x14ac:dyDescent="0.3">
      <c r="A1467" s="25" t="s">
        <v>8219</v>
      </c>
      <c r="B1467" s="25">
        <v>199</v>
      </c>
      <c r="F1467" s="25" t="s">
        <v>8221</v>
      </c>
      <c r="G1467" s="25">
        <v>1</v>
      </c>
    </row>
    <row r="1468" spans="1:7" x14ac:dyDescent="0.3">
      <c r="A1468" s="25" t="s">
        <v>8219</v>
      </c>
      <c r="B1468" s="25">
        <v>50</v>
      </c>
      <c r="F1468" s="25" t="s">
        <v>8221</v>
      </c>
      <c r="G1468" s="25">
        <v>1</v>
      </c>
    </row>
    <row r="1469" spans="1:7" x14ac:dyDescent="0.3">
      <c r="A1469" s="25" t="s">
        <v>8219</v>
      </c>
      <c r="B1469" s="25">
        <v>21</v>
      </c>
      <c r="F1469" s="25" t="s">
        <v>8221</v>
      </c>
      <c r="G1469" s="25">
        <v>0</v>
      </c>
    </row>
    <row r="1470" spans="1:7" x14ac:dyDescent="0.3">
      <c r="A1470" s="25" t="s">
        <v>8219</v>
      </c>
      <c r="B1470" s="25">
        <v>24</v>
      </c>
      <c r="F1470" s="25" t="s">
        <v>8221</v>
      </c>
      <c r="G1470" s="25">
        <v>13</v>
      </c>
    </row>
    <row r="1471" spans="1:7" x14ac:dyDescent="0.3">
      <c r="A1471" s="25" t="s">
        <v>8219</v>
      </c>
      <c r="B1471" s="25">
        <v>32</v>
      </c>
      <c r="F1471" s="25" t="s">
        <v>8221</v>
      </c>
      <c r="G1471" s="25">
        <v>2</v>
      </c>
    </row>
    <row r="1472" spans="1:7" x14ac:dyDescent="0.3">
      <c r="A1472" s="25" t="s">
        <v>8219</v>
      </c>
      <c r="B1472" s="25">
        <v>62</v>
      </c>
      <c r="F1472" s="25" t="s">
        <v>8221</v>
      </c>
      <c r="G1472" s="25">
        <v>0</v>
      </c>
    </row>
    <row r="1473" spans="1:7" x14ac:dyDescent="0.3">
      <c r="A1473" s="25" t="s">
        <v>8219</v>
      </c>
      <c r="B1473" s="25">
        <v>9</v>
      </c>
      <c r="F1473" s="25" t="s">
        <v>8221</v>
      </c>
      <c r="G1473" s="25">
        <v>21</v>
      </c>
    </row>
    <row r="1474" spans="1:7" x14ac:dyDescent="0.3">
      <c r="A1474" s="25" t="s">
        <v>8219</v>
      </c>
      <c r="B1474" s="25">
        <v>38</v>
      </c>
      <c r="F1474" s="25" t="s">
        <v>8221</v>
      </c>
      <c r="G1474" s="25">
        <v>9</v>
      </c>
    </row>
    <row r="1475" spans="1:7" x14ac:dyDescent="0.3">
      <c r="A1475" s="25" t="s">
        <v>8219</v>
      </c>
      <c r="B1475" s="25">
        <v>54</v>
      </c>
      <c r="F1475" s="25" t="s">
        <v>8221</v>
      </c>
      <c r="G1475" s="25">
        <v>6</v>
      </c>
    </row>
    <row r="1476" spans="1:7" x14ac:dyDescent="0.3">
      <c r="A1476" s="25" t="s">
        <v>8219</v>
      </c>
      <c r="B1476" s="25">
        <v>37</v>
      </c>
      <c r="F1476" s="25" t="s">
        <v>8221</v>
      </c>
      <c r="G1476" s="25">
        <v>4</v>
      </c>
    </row>
    <row r="1477" spans="1:7" x14ac:dyDescent="0.3">
      <c r="A1477" s="25" t="s">
        <v>8219</v>
      </c>
      <c r="B1477" s="25">
        <v>39</v>
      </c>
      <c r="F1477" s="25" t="s">
        <v>8221</v>
      </c>
      <c r="G1477" s="25">
        <v>7</v>
      </c>
    </row>
    <row r="1478" spans="1:7" x14ac:dyDescent="0.3">
      <c r="A1478" s="25" t="s">
        <v>8219</v>
      </c>
      <c r="B1478" s="25">
        <v>34</v>
      </c>
      <c r="F1478" s="25" t="s">
        <v>8221</v>
      </c>
      <c r="G1478" s="25">
        <v>5</v>
      </c>
    </row>
    <row r="1479" spans="1:7" x14ac:dyDescent="0.3">
      <c r="A1479" s="25" t="s">
        <v>8219</v>
      </c>
      <c r="B1479" s="25">
        <v>55</v>
      </c>
      <c r="F1479" s="25" t="s">
        <v>8221</v>
      </c>
      <c r="G1479" s="25">
        <v>0</v>
      </c>
    </row>
    <row r="1480" spans="1:7" x14ac:dyDescent="0.3">
      <c r="A1480" s="25" t="s">
        <v>8219</v>
      </c>
      <c r="B1480" s="25">
        <v>32</v>
      </c>
      <c r="F1480" s="25" t="s">
        <v>8221</v>
      </c>
      <c r="G1480" s="25">
        <v>3</v>
      </c>
    </row>
    <row r="1481" spans="1:7" x14ac:dyDescent="0.3">
      <c r="A1481" s="25" t="s">
        <v>8219</v>
      </c>
      <c r="B1481" s="25">
        <v>25</v>
      </c>
      <c r="F1481" s="25" t="s">
        <v>8221</v>
      </c>
      <c r="G1481" s="25">
        <v>9</v>
      </c>
    </row>
    <row r="1482" spans="1:7" x14ac:dyDescent="0.3">
      <c r="A1482" s="25" t="s">
        <v>8219</v>
      </c>
      <c r="B1482" s="25">
        <v>33</v>
      </c>
      <c r="F1482" s="25" t="s">
        <v>8221</v>
      </c>
      <c r="G1482" s="25">
        <v>6</v>
      </c>
    </row>
    <row r="1483" spans="1:7" x14ac:dyDescent="0.3">
      <c r="A1483" s="25" t="s">
        <v>8219</v>
      </c>
      <c r="B1483" s="25">
        <v>108</v>
      </c>
      <c r="F1483" s="25" t="s">
        <v>8221</v>
      </c>
      <c r="G1483" s="25">
        <v>4</v>
      </c>
    </row>
    <row r="1484" spans="1:7" x14ac:dyDescent="0.3">
      <c r="A1484" s="25" t="s">
        <v>8219</v>
      </c>
      <c r="B1484" s="25">
        <v>20</v>
      </c>
      <c r="F1484" s="25" t="s">
        <v>8221</v>
      </c>
      <c r="G1484" s="25">
        <v>1</v>
      </c>
    </row>
    <row r="1485" spans="1:7" x14ac:dyDescent="0.3">
      <c r="A1485" s="25" t="s">
        <v>8219</v>
      </c>
      <c r="B1485" s="25">
        <v>98</v>
      </c>
      <c r="F1485" s="25" t="s">
        <v>8221</v>
      </c>
      <c r="G1485" s="25">
        <v>17</v>
      </c>
    </row>
    <row r="1486" spans="1:7" x14ac:dyDescent="0.3">
      <c r="A1486" s="25" t="s">
        <v>8219</v>
      </c>
      <c r="B1486" s="25">
        <v>196</v>
      </c>
      <c r="F1486" s="25" t="s">
        <v>8221</v>
      </c>
      <c r="G1486" s="25">
        <v>1</v>
      </c>
    </row>
    <row r="1487" spans="1:7" x14ac:dyDescent="0.3">
      <c r="A1487" s="25" t="s">
        <v>8219</v>
      </c>
      <c r="B1487" s="25">
        <v>39</v>
      </c>
      <c r="F1487" s="25" t="s">
        <v>8221</v>
      </c>
      <c r="G1487" s="25">
        <v>13</v>
      </c>
    </row>
    <row r="1488" spans="1:7" x14ac:dyDescent="0.3">
      <c r="A1488" s="25" t="s">
        <v>8219</v>
      </c>
      <c r="B1488" s="25">
        <v>128</v>
      </c>
      <c r="F1488" s="25" t="s">
        <v>8221</v>
      </c>
      <c r="G1488" s="25">
        <v>6</v>
      </c>
    </row>
    <row r="1489" spans="1:7" x14ac:dyDescent="0.3">
      <c r="A1489" s="25" t="s">
        <v>8219</v>
      </c>
      <c r="B1489" s="25">
        <v>71</v>
      </c>
      <c r="F1489" s="25" t="s">
        <v>8221</v>
      </c>
      <c r="G1489" s="25">
        <v>0</v>
      </c>
    </row>
    <row r="1490" spans="1:7" x14ac:dyDescent="0.3">
      <c r="A1490" s="25" t="s">
        <v>8219</v>
      </c>
      <c r="B1490" s="25">
        <v>47</v>
      </c>
      <c r="F1490" s="25" t="s">
        <v>8221</v>
      </c>
      <c r="G1490" s="25">
        <v>2</v>
      </c>
    </row>
    <row r="1491" spans="1:7" x14ac:dyDescent="0.3">
      <c r="A1491" s="25" t="s">
        <v>8219</v>
      </c>
      <c r="B1491" s="25">
        <v>17</v>
      </c>
      <c r="F1491" s="25" t="s">
        <v>8221</v>
      </c>
      <c r="G1491" s="25">
        <v>2</v>
      </c>
    </row>
    <row r="1492" spans="1:7" x14ac:dyDescent="0.3">
      <c r="A1492" s="25" t="s">
        <v>8219</v>
      </c>
      <c r="B1492" s="25">
        <v>91</v>
      </c>
      <c r="F1492" s="25" t="s">
        <v>8221</v>
      </c>
      <c r="G1492" s="25">
        <v>21</v>
      </c>
    </row>
    <row r="1493" spans="1:7" x14ac:dyDescent="0.3">
      <c r="A1493" s="25" t="s">
        <v>8219</v>
      </c>
      <c r="B1493" s="25">
        <v>43</v>
      </c>
      <c r="F1493" s="25" t="s">
        <v>8221</v>
      </c>
      <c r="G1493" s="25">
        <v>13</v>
      </c>
    </row>
    <row r="1494" spans="1:7" x14ac:dyDescent="0.3">
      <c r="A1494" s="25" t="s">
        <v>8219</v>
      </c>
      <c r="B1494" s="25">
        <v>17</v>
      </c>
      <c r="F1494" s="25" t="s">
        <v>8221</v>
      </c>
      <c r="G1494" s="25">
        <v>0</v>
      </c>
    </row>
    <row r="1495" spans="1:7" x14ac:dyDescent="0.3">
      <c r="A1495" s="25" t="s">
        <v>8219</v>
      </c>
      <c r="B1495" s="25">
        <v>33</v>
      </c>
      <c r="F1495" s="25" t="s">
        <v>8221</v>
      </c>
      <c r="G1495" s="25">
        <v>6</v>
      </c>
    </row>
    <row r="1496" spans="1:7" x14ac:dyDescent="0.3">
      <c r="A1496" s="25" t="s">
        <v>8219</v>
      </c>
      <c r="B1496" s="25">
        <v>87</v>
      </c>
      <c r="F1496" s="25" t="s">
        <v>8221</v>
      </c>
      <c r="G1496" s="25">
        <v>0</v>
      </c>
    </row>
    <row r="1497" spans="1:7" x14ac:dyDescent="0.3">
      <c r="A1497" s="25" t="s">
        <v>8219</v>
      </c>
      <c r="B1497" s="25">
        <v>113</v>
      </c>
      <c r="F1497" s="25" t="s">
        <v>8221</v>
      </c>
      <c r="G1497" s="25">
        <v>1</v>
      </c>
    </row>
    <row r="1498" spans="1:7" x14ac:dyDescent="0.3">
      <c r="A1498" s="25" t="s">
        <v>8219</v>
      </c>
      <c r="B1498" s="25">
        <v>14</v>
      </c>
      <c r="F1498" s="25" t="s">
        <v>8221</v>
      </c>
      <c r="G1498" s="25">
        <v>0</v>
      </c>
    </row>
    <row r="1499" spans="1:7" x14ac:dyDescent="0.3">
      <c r="A1499" s="25" t="s">
        <v>8219</v>
      </c>
      <c r="B1499" s="25">
        <v>30</v>
      </c>
      <c r="F1499" s="25" t="s">
        <v>8221</v>
      </c>
      <c r="G1499" s="25">
        <v>12</v>
      </c>
    </row>
    <row r="1500" spans="1:7" x14ac:dyDescent="0.3">
      <c r="A1500" s="25" t="s">
        <v>8219</v>
      </c>
      <c r="B1500" s="25">
        <v>16</v>
      </c>
      <c r="F1500" s="25" t="s">
        <v>8221</v>
      </c>
      <c r="G1500" s="25">
        <v>2</v>
      </c>
    </row>
    <row r="1501" spans="1:7" x14ac:dyDescent="0.3">
      <c r="A1501" s="25" t="s">
        <v>8219</v>
      </c>
      <c r="B1501" s="25">
        <v>46</v>
      </c>
      <c r="F1501" s="25" t="s">
        <v>8221</v>
      </c>
      <c r="G1501" s="25">
        <v>6</v>
      </c>
    </row>
    <row r="1502" spans="1:7" x14ac:dyDescent="0.3">
      <c r="A1502" s="25" t="s">
        <v>8219</v>
      </c>
      <c r="B1502" s="25">
        <v>24</v>
      </c>
      <c r="F1502" s="25" t="s">
        <v>8221</v>
      </c>
      <c r="G1502" s="25">
        <v>1</v>
      </c>
    </row>
    <row r="1503" spans="1:7" x14ac:dyDescent="0.3">
      <c r="A1503" s="25" t="s">
        <v>8219</v>
      </c>
      <c r="B1503" s="25">
        <v>97</v>
      </c>
      <c r="F1503" s="25" t="s">
        <v>8221</v>
      </c>
      <c r="G1503" s="25">
        <v>1</v>
      </c>
    </row>
    <row r="1504" spans="1:7" x14ac:dyDescent="0.3">
      <c r="A1504" s="25" t="s">
        <v>8219</v>
      </c>
      <c r="B1504" s="25">
        <v>59</v>
      </c>
      <c r="F1504" s="25" t="s">
        <v>8221</v>
      </c>
      <c r="G1504" s="25">
        <v>5</v>
      </c>
    </row>
    <row r="1505" spans="1:7" x14ac:dyDescent="0.3">
      <c r="A1505" s="25" t="s">
        <v>8219</v>
      </c>
      <c r="B1505" s="25">
        <v>1095</v>
      </c>
      <c r="F1505" s="25" t="s">
        <v>8221</v>
      </c>
      <c r="G1505" s="25">
        <v>0</v>
      </c>
    </row>
    <row r="1506" spans="1:7" x14ac:dyDescent="0.3">
      <c r="A1506" s="25" t="s">
        <v>8219</v>
      </c>
      <c r="B1506" s="25">
        <v>218</v>
      </c>
      <c r="F1506" s="25" t="s">
        <v>8221</v>
      </c>
      <c r="G1506" s="25">
        <v>3</v>
      </c>
    </row>
    <row r="1507" spans="1:7" x14ac:dyDescent="0.3">
      <c r="A1507" s="25" t="s">
        <v>8219</v>
      </c>
      <c r="B1507" s="25">
        <v>111</v>
      </c>
      <c r="F1507" s="25" t="s">
        <v>8221</v>
      </c>
      <c r="G1507" s="25">
        <v>8</v>
      </c>
    </row>
    <row r="1508" spans="1:7" x14ac:dyDescent="0.3">
      <c r="A1508" s="25" t="s">
        <v>8219</v>
      </c>
      <c r="B1508" s="25">
        <v>56</v>
      </c>
      <c r="F1508" s="25" t="s">
        <v>8221</v>
      </c>
      <c r="G1508" s="25">
        <v>3</v>
      </c>
    </row>
    <row r="1509" spans="1:7" x14ac:dyDescent="0.3">
      <c r="A1509" s="25" t="s">
        <v>8219</v>
      </c>
      <c r="B1509" s="25">
        <v>265</v>
      </c>
      <c r="F1509" s="25" t="s">
        <v>8221</v>
      </c>
      <c r="G1509" s="25">
        <v>8</v>
      </c>
    </row>
    <row r="1510" spans="1:7" x14ac:dyDescent="0.3">
      <c r="A1510" s="25" t="s">
        <v>8219</v>
      </c>
      <c r="B1510" s="25">
        <v>28</v>
      </c>
      <c r="F1510" s="25" t="s">
        <v>8221</v>
      </c>
      <c r="G1510" s="25">
        <v>1</v>
      </c>
    </row>
    <row r="1511" spans="1:7" x14ac:dyDescent="0.3">
      <c r="A1511" s="25" t="s">
        <v>8219</v>
      </c>
      <c r="B1511" s="25">
        <v>364</v>
      </c>
      <c r="F1511" s="25" t="s">
        <v>8221</v>
      </c>
      <c r="G1511" s="25">
        <v>4</v>
      </c>
    </row>
    <row r="1512" spans="1:7" x14ac:dyDescent="0.3">
      <c r="A1512" s="25" t="s">
        <v>8219</v>
      </c>
      <c r="B1512" s="25">
        <v>27</v>
      </c>
      <c r="F1512" s="25" t="s">
        <v>8221</v>
      </c>
      <c r="G1512" s="25">
        <v>8</v>
      </c>
    </row>
    <row r="1513" spans="1:7" x14ac:dyDescent="0.3">
      <c r="A1513" s="25" t="s">
        <v>8219</v>
      </c>
      <c r="B1513" s="25">
        <v>93</v>
      </c>
      <c r="F1513" s="25" t="s">
        <v>8221</v>
      </c>
      <c r="G1513" s="25">
        <v>1</v>
      </c>
    </row>
    <row r="1514" spans="1:7" x14ac:dyDescent="0.3">
      <c r="A1514" s="25" t="s">
        <v>8219</v>
      </c>
      <c r="B1514" s="25">
        <v>64</v>
      </c>
      <c r="F1514" s="25" t="s">
        <v>8221</v>
      </c>
      <c r="G1514" s="25">
        <v>5</v>
      </c>
    </row>
    <row r="1515" spans="1:7" x14ac:dyDescent="0.3">
      <c r="A1515" s="25" t="s">
        <v>8219</v>
      </c>
      <c r="B1515" s="25">
        <v>22</v>
      </c>
      <c r="F1515" s="25" t="s">
        <v>8221</v>
      </c>
      <c r="G1515" s="25">
        <v>0</v>
      </c>
    </row>
    <row r="1516" spans="1:7" x14ac:dyDescent="0.3">
      <c r="A1516" s="25" t="s">
        <v>8219</v>
      </c>
      <c r="B1516" s="25">
        <v>59</v>
      </c>
      <c r="F1516" s="25" t="s">
        <v>8221</v>
      </c>
      <c r="G1516" s="25">
        <v>0</v>
      </c>
    </row>
    <row r="1517" spans="1:7" x14ac:dyDescent="0.3">
      <c r="A1517" s="25" t="s">
        <v>8219</v>
      </c>
      <c r="B1517" s="25">
        <v>249</v>
      </c>
      <c r="F1517" s="25" t="s">
        <v>8221</v>
      </c>
      <c r="G1517" s="25">
        <v>1</v>
      </c>
    </row>
    <row r="1518" spans="1:7" x14ac:dyDescent="0.3">
      <c r="A1518" s="25" t="s">
        <v>8219</v>
      </c>
      <c r="B1518" s="25">
        <v>392</v>
      </c>
      <c r="F1518" s="25" t="s">
        <v>8221</v>
      </c>
      <c r="G1518" s="25">
        <v>0</v>
      </c>
    </row>
    <row r="1519" spans="1:7" x14ac:dyDescent="0.3">
      <c r="A1519" s="25" t="s">
        <v>8219</v>
      </c>
      <c r="B1519" s="25">
        <v>115</v>
      </c>
      <c r="F1519" s="25" t="s">
        <v>8221</v>
      </c>
      <c r="G1519" s="25">
        <v>0</v>
      </c>
    </row>
    <row r="1520" spans="1:7" x14ac:dyDescent="0.3">
      <c r="A1520" s="25" t="s">
        <v>8219</v>
      </c>
      <c r="B1520" s="25">
        <v>433</v>
      </c>
      <c r="F1520" s="25" t="s">
        <v>8221</v>
      </c>
      <c r="G1520" s="25">
        <v>6</v>
      </c>
    </row>
    <row r="1521" spans="1:7" x14ac:dyDescent="0.3">
      <c r="A1521" s="25" t="s">
        <v>8219</v>
      </c>
      <c r="B1521" s="25">
        <v>20</v>
      </c>
      <c r="F1521" s="25" t="s">
        <v>8221</v>
      </c>
      <c r="G1521" s="25">
        <v>6</v>
      </c>
    </row>
    <row r="1522" spans="1:7" x14ac:dyDescent="0.3">
      <c r="A1522" s="25" t="s">
        <v>8219</v>
      </c>
      <c r="B1522" s="25">
        <v>8</v>
      </c>
      <c r="F1522" s="25" t="s">
        <v>8221</v>
      </c>
      <c r="G1522" s="25">
        <v>14</v>
      </c>
    </row>
    <row r="1523" spans="1:7" x14ac:dyDescent="0.3">
      <c r="A1523" s="25" t="s">
        <v>8219</v>
      </c>
      <c r="B1523" s="25">
        <v>175</v>
      </c>
      <c r="F1523" s="25" t="s">
        <v>8221</v>
      </c>
      <c r="G1523" s="25">
        <v>6</v>
      </c>
    </row>
    <row r="1524" spans="1:7" x14ac:dyDescent="0.3">
      <c r="A1524" s="25" t="s">
        <v>8219</v>
      </c>
      <c r="B1524" s="25">
        <v>104</v>
      </c>
      <c r="F1524" s="25" t="s">
        <v>8221</v>
      </c>
      <c r="G1524" s="25">
        <v>33</v>
      </c>
    </row>
    <row r="1525" spans="1:7" x14ac:dyDescent="0.3">
      <c r="A1525" s="25" t="s">
        <v>8219</v>
      </c>
      <c r="B1525" s="25">
        <v>17</v>
      </c>
      <c r="F1525" s="25" t="s">
        <v>8221</v>
      </c>
      <c r="G1525" s="25">
        <v>4</v>
      </c>
    </row>
    <row r="1526" spans="1:7" x14ac:dyDescent="0.3">
      <c r="A1526" s="25" t="s">
        <v>8219</v>
      </c>
      <c r="B1526" s="25">
        <v>277</v>
      </c>
      <c r="F1526" s="25" t="s">
        <v>8221</v>
      </c>
      <c r="G1526" s="25">
        <v>1</v>
      </c>
    </row>
    <row r="1527" spans="1:7" x14ac:dyDescent="0.3">
      <c r="A1527" s="25" t="s">
        <v>8219</v>
      </c>
      <c r="B1527" s="25">
        <v>118</v>
      </c>
      <c r="F1527" s="25" t="s">
        <v>8221</v>
      </c>
      <c r="G1527" s="25">
        <v>0</v>
      </c>
    </row>
    <row r="1528" spans="1:7" x14ac:dyDescent="0.3">
      <c r="A1528" s="25" t="s">
        <v>8219</v>
      </c>
      <c r="B1528" s="25">
        <v>97</v>
      </c>
      <c r="F1528" s="25" t="s">
        <v>8221</v>
      </c>
      <c r="G1528" s="25">
        <v>6</v>
      </c>
    </row>
    <row r="1529" spans="1:7" x14ac:dyDescent="0.3">
      <c r="A1529" s="25" t="s">
        <v>8219</v>
      </c>
      <c r="B1529" s="25">
        <v>20</v>
      </c>
      <c r="F1529" s="25" t="s">
        <v>8221</v>
      </c>
      <c r="G1529" s="25">
        <v>6</v>
      </c>
    </row>
    <row r="1530" spans="1:7" x14ac:dyDescent="0.3">
      <c r="A1530" s="25" t="s">
        <v>8219</v>
      </c>
      <c r="B1530" s="25">
        <v>26</v>
      </c>
      <c r="F1530" s="25" t="s">
        <v>8221</v>
      </c>
      <c r="G1530" s="25">
        <v>1</v>
      </c>
    </row>
    <row r="1531" spans="1:7" x14ac:dyDescent="0.3">
      <c r="A1531" s="25" t="s">
        <v>8219</v>
      </c>
      <c r="B1531" s="25">
        <v>128</v>
      </c>
      <c r="F1531" s="25" t="s">
        <v>8221</v>
      </c>
      <c r="G1531" s="25">
        <v>3</v>
      </c>
    </row>
    <row r="1532" spans="1:7" x14ac:dyDescent="0.3">
      <c r="A1532" s="25" t="s">
        <v>8219</v>
      </c>
      <c r="B1532" s="25">
        <v>15</v>
      </c>
    </row>
    <row r="1533" spans="1:7" x14ac:dyDescent="0.3">
      <c r="A1533" s="25" t="s">
        <v>8219</v>
      </c>
      <c r="B1533" s="25">
        <v>25</v>
      </c>
    </row>
    <row r="1534" spans="1:7" x14ac:dyDescent="0.3">
      <c r="A1534" s="25" t="s">
        <v>8219</v>
      </c>
      <c r="B1534" s="25">
        <v>55</v>
      </c>
    </row>
    <row r="1535" spans="1:7" x14ac:dyDescent="0.3">
      <c r="A1535" s="25" t="s">
        <v>8219</v>
      </c>
      <c r="B1535" s="25">
        <v>107</v>
      </c>
    </row>
    <row r="1536" spans="1:7" x14ac:dyDescent="0.3">
      <c r="A1536" s="25" t="s">
        <v>8219</v>
      </c>
      <c r="B1536" s="25">
        <v>557</v>
      </c>
    </row>
    <row r="1537" spans="1:2" x14ac:dyDescent="0.3">
      <c r="A1537" s="25" t="s">
        <v>8219</v>
      </c>
      <c r="B1537" s="25">
        <v>40</v>
      </c>
    </row>
    <row r="1538" spans="1:2" x14ac:dyDescent="0.3">
      <c r="A1538" s="25" t="s">
        <v>8219</v>
      </c>
      <c r="B1538" s="25">
        <v>36</v>
      </c>
    </row>
    <row r="1539" spans="1:2" x14ac:dyDescent="0.3">
      <c r="A1539" s="25" t="s">
        <v>8219</v>
      </c>
      <c r="B1539" s="25">
        <v>159</v>
      </c>
    </row>
    <row r="1540" spans="1:2" x14ac:dyDescent="0.3">
      <c r="A1540" s="25" t="s">
        <v>8219</v>
      </c>
      <c r="B1540" s="25">
        <v>41</v>
      </c>
    </row>
    <row r="1541" spans="1:2" x14ac:dyDescent="0.3">
      <c r="A1541" s="25" t="s">
        <v>8219</v>
      </c>
      <c r="B1541" s="25">
        <v>226</v>
      </c>
    </row>
    <row r="1542" spans="1:2" x14ac:dyDescent="0.3">
      <c r="A1542" s="25" t="s">
        <v>8219</v>
      </c>
      <c r="B1542" s="25">
        <v>30</v>
      </c>
    </row>
    <row r="1543" spans="1:2" x14ac:dyDescent="0.3">
      <c r="A1543" s="25" t="s">
        <v>8219</v>
      </c>
      <c r="B1543" s="25">
        <v>103</v>
      </c>
    </row>
    <row r="1544" spans="1:2" x14ac:dyDescent="0.3">
      <c r="A1544" s="25" t="s">
        <v>8219</v>
      </c>
      <c r="B1544" s="25">
        <v>62</v>
      </c>
    </row>
    <row r="1545" spans="1:2" x14ac:dyDescent="0.3">
      <c r="A1545" s="25" t="s">
        <v>8219</v>
      </c>
      <c r="B1545" s="25">
        <v>6</v>
      </c>
    </row>
    <row r="1546" spans="1:2" x14ac:dyDescent="0.3">
      <c r="A1546" s="25" t="s">
        <v>8219</v>
      </c>
      <c r="B1546" s="25">
        <v>182</v>
      </c>
    </row>
    <row r="1547" spans="1:2" x14ac:dyDescent="0.3">
      <c r="A1547" s="25" t="s">
        <v>8219</v>
      </c>
      <c r="B1547" s="25">
        <v>145</v>
      </c>
    </row>
    <row r="1548" spans="1:2" x14ac:dyDescent="0.3">
      <c r="A1548" s="25" t="s">
        <v>8219</v>
      </c>
      <c r="B1548" s="25">
        <v>25</v>
      </c>
    </row>
    <row r="1549" spans="1:2" x14ac:dyDescent="0.3">
      <c r="A1549" s="25" t="s">
        <v>8219</v>
      </c>
      <c r="B1549" s="25">
        <v>320</v>
      </c>
    </row>
    <row r="1550" spans="1:2" x14ac:dyDescent="0.3">
      <c r="A1550" s="25" t="s">
        <v>8219</v>
      </c>
      <c r="B1550" s="25">
        <v>99</v>
      </c>
    </row>
    <row r="1551" spans="1:2" x14ac:dyDescent="0.3">
      <c r="A1551" s="25" t="s">
        <v>8219</v>
      </c>
      <c r="B1551" s="25">
        <v>348</v>
      </c>
    </row>
    <row r="1552" spans="1:2" x14ac:dyDescent="0.3">
      <c r="A1552" s="25" t="s">
        <v>8219</v>
      </c>
      <c r="B1552" s="25">
        <v>41</v>
      </c>
    </row>
    <row r="1553" spans="1:2" x14ac:dyDescent="0.3">
      <c r="A1553" s="25" t="s">
        <v>8219</v>
      </c>
      <c r="B1553" s="25">
        <v>29</v>
      </c>
    </row>
    <row r="1554" spans="1:2" x14ac:dyDescent="0.3">
      <c r="A1554" s="25" t="s">
        <v>8219</v>
      </c>
      <c r="B1554" s="25">
        <v>25</v>
      </c>
    </row>
    <row r="1555" spans="1:2" x14ac:dyDescent="0.3">
      <c r="A1555" s="25" t="s">
        <v>8219</v>
      </c>
      <c r="B1555" s="25">
        <v>23</v>
      </c>
    </row>
    <row r="1556" spans="1:2" x14ac:dyDescent="0.3">
      <c r="A1556" s="25" t="s">
        <v>8219</v>
      </c>
      <c r="B1556" s="25">
        <v>1260</v>
      </c>
    </row>
    <row r="1557" spans="1:2" x14ac:dyDescent="0.3">
      <c r="A1557" s="25" t="s">
        <v>8219</v>
      </c>
      <c r="B1557" s="25">
        <v>307</v>
      </c>
    </row>
    <row r="1558" spans="1:2" x14ac:dyDescent="0.3">
      <c r="A1558" s="25" t="s">
        <v>8219</v>
      </c>
      <c r="B1558" s="25">
        <v>329</v>
      </c>
    </row>
    <row r="1559" spans="1:2" x14ac:dyDescent="0.3">
      <c r="A1559" s="25" t="s">
        <v>8219</v>
      </c>
      <c r="B1559" s="25">
        <v>32</v>
      </c>
    </row>
    <row r="1560" spans="1:2" x14ac:dyDescent="0.3">
      <c r="A1560" s="25" t="s">
        <v>8219</v>
      </c>
      <c r="B1560" s="25">
        <v>27</v>
      </c>
    </row>
    <row r="1561" spans="1:2" x14ac:dyDescent="0.3">
      <c r="A1561" s="25" t="s">
        <v>8219</v>
      </c>
      <c r="B1561" s="25">
        <v>236</v>
      </c>
    </row>
    <row r="1562" spans="1:2" x14ac:dyDescent="0.3">
      <c r="A1562" s="25" t="s">
        <v>8219</v>
      </c>
      <c r="B1562" s="25">
        <v>42</v>
      </c>
    </row>
    <row r="1563" spans="1:2" x14ac:dyDescent="0.3">
      <c r="A1563" s="25" t="s">
        <v>8219</v>
      </c>
      <c r="B1563" s="25">
        <v>95</v>
      </c>
    </row>
    <row r="1564" spans="1:2" x14ac:dyDescent="0.3">
      <c r="A1564" s="25" t="s">
        <v>8219</v>
      </c>
      <c r="B1564" s="25">
        <v>37</v>
      </c>
    </row>
    <row r="1565" spans="1:2" x14ac:dyDescent="0.3">
      <c r="A1565" s="25" t="s">
        <v>8219</v>
      </c>
      <c r="B1565" s="25">
        <v>128</v>
      </c>
    </row>
    <row r="1566" spans="1:2" x14ac:dyDescent="0.3">
      <c r="A1566" s="25" t="s">
        <v>8219</v>
      </c>
      <c r="B1566" s="25">
        <v>156</v>
      </c>
    </row>
    <row r="1567" spans="1:2" x14ac:dyDescent="0.3">
      <c r="A1567" s="25" t="s">
        <v>8219</v>
      </c>
      <c r="B1567" s="25">
        <v>64</v>
      </c>
    </row>
    <row r="1568" spans="1:2" x14ac:dyDescent="0.3">
      <c r="A1568" s="25" t="s">
        <v>8219</v>
      </c>
      <c r="B1568" s="25">
        <v>58</v>
      </c>
    </row>
    <row r="1569" spans="1:2" x14ac:dyDescent="0.3">
      <c r="A1569" s="25" t="s">
        <v>8219</v>
      </c>
      <c r="B1569" s="25">
        <v>20</v>
      </c>
    </row>
    <row r="1570" spans="1:2" x14ac:dyDescent="0.3">
      <c r="A1570" s="25" t="s">
        <v>8219</v>
      </c>
      <c r="B1570" s="25">
        <v>47</v>
      </c>
    </row>
    <row r="1571" spans="1:2" x14ac:dyDescent="0.3">
      <c r="A1571" s="25" t="s">
        <v>8219</v>
      </c>
      <c r="B1571" s="25">
        <v>54</v>
      </c>
    </row>
    <row r="1572" spans="1:2" x14ac:dyDescent="0.3">
      <c r="A1572" s="25" t="s">
        <v>8219</v>
      </c>
      <c r="B1572" s="25">
        <v>9</v>
      </c>
    </row>
    <row r="1573" spans="1:2" x14ac:dyDescent="0.3">
      <c r="A1573" s="25" t="s">
        <v>8219</v>
      </c>
      <c r="B1573" s="25">
        <v>213</v>
      </c>
    </row>
    <row r="1574" spans="1:2" x14ac:dyDescent="0.3">
      <c r="A1574" s="25" t="s">
        <v>8219</v>
      </c>
      <c r="B1574" s="25">
        <v>57</v>
      </c>
    </row>
    <row r="1575" spans="1:2" x14ac:dyDescent="0.3">
      <c r="A1575" s="25" t="s">
        <v>8219</v>
      </c>
      <c r="B1575" s="25">
        <v>25</v>
      </c>
    </row>
    <row r="1576" spans="1:2" x14ac:dyDescent="0.3">
      <c r="A1576" s="25" t="s">
        <v>8219</v>
      </c>
      <c r="B1576" s="25">
        <v>104</v>
      </c>
    </row>
    <row r="1577" spans="1:2" x14ac:dyDescent="0.3">
      <c r="A1577" s="25" t="s">
        <v>8219</v>
      </c>
      <c r="B1577" s="25">
        <v>34</v>
      </c>
    </row>
    <row r="1578" spans="1:2" x14ac:dyDescent="0.3">
      <c r="A1578" s="25" t="s">
        <v>8219</v>
      </c>
      <c r="B1578" s="25">
        <v>67</v>
      </c>
    </row>
    <row r="1579" spans="1:2" x14ac:dyDescent="0.3">
      <c r="A1579" s="25" t="s">
        <v>8219</v>
      </c>
      <c r="B1579" s="25">
        <v>241</v>
      </c>
    </row>
    <row r="1580" spans="1:2" x14ac:dyDescent="0.3">
      <c r="A1580" s="25" t="s">
        <v>8219</v>
      </c>
      <c r="B1580" s="25">
        <v>123</v>
      </c>
    </row>
    <row r="1581" spans="1:2" x14ac:dyDescent="0.3">
      <c r="A1581" s="25" t="s">
        <v>8219</v>
      </c>
      <c r="B1581" s="25">
        <v>302</v>
      </c>
    </row>
    <row r="1582" spans="1:2" x14ac:dyDescent="0.3">
      <c r="A1582" s="25" t="s">
        <v>8219</v>
      </c>
      <c r="B1582" s="25">
        <v>89</v>
      </c>
    </row>
    <row r="1583" spans="1:2" x14ac:dyDescent="0.3">
      <c r="A1583" s="25" t="s">
        <v>8219</v>
      </c>
      <c r="B1583" s="25">
        <v>41</v>
      </c>
    </row>
    <row r="1584" spans="1:2" x14ac:dyDescent="0.3">
      <c r="A1584" s="25" t="s">
        <v>8219</v>
      </c>
      <c r="B1584" s="25">
        <v>69</v>
      </c>
    </row>
    <row r="1585" spans="1:2" x14ac:dyDescent="0.3">
      <c r="A1585" s="25" t="s">
        <v>8219</v>
      </c>
      <c r="B1585" s="25">
        <v>52</v>
      </c>
    </row>
    <row r="1586" spans="1:2" x14ac:dyDescent="0.3">
      <c r="A1586" s="25" t="s">
        <v>8219</v>
      </c>
      <c r="B1586" s="25">
        <v>57</v>
      </c>
    </row>
    <row r="1587" spans="1:2" x14ac:dyDescent="0.3">
      <c r="A1587" s="25" t="s">
        <v>8219</v>
      </c>
      <c r="B1587" s="25">
        <v>74</v>
      </c>
    </row>
    <row r="1588" spans="1:2" x14ac:dyDescent="0.3">
      <c r="A1588" s="25" t="s">
        <v>8219</v>
      </c>
      <c r="B1588" s="25">
        <v>63</v>
      </c>
    </row>
    <row r="1589" spans="1:2" x14ac:dyDescent="0.3">
      <c r="A1589" s="25" t="s">
        <v>8219</v>
      </c>
      <c r="B1589" s="25">
        <v>72</v>
      </c>
    </row>
    <row r="1590" spans="1:2" x14ac:dyDescent="0.3">
      <c r="A1590" s="25" t="s">
        <v>8219</v>
      </c>
      <c r="B1590" s="25">
        <v>71</v>
      </c>
    </row>
    <row r="1591" spans="1:2" x14ac:dyDescent="0.3">
      <c r="A1591" s="25" t="s">
        <v>8219</v>
      </c>
      <c r="B1591" s="25">
        <v>21</v>
      </c>
    </row>
    <row r="1592" spans="1:2" x14ac:dyDescent="0.3">
      <c r="A1592" s="25" t="s">
        <v>8219</v>
      </c>
      <c r="B1592" s="25">
        <v>930</v>
      </c>
    </row>
    <row r="1593" spans="1:2" x14ac:dyDescent="0.3">
      <c r="A1593" s="25" t="s">
        <v>8219</v>
      </c>
      <c r="B1593" s="25">
        <v>55</v>
      </c>
    </row>
    <row r="1594" spans="1:2" x14ac:dyDescent="0.3">
      <c r="A1594" s="25" t="s">
        <v>8219</v>
      </c>
      <c r="B1594" s="25">
        <v>61</v>
      </c>
    </row>
    <row r="1595" spans="1:2" x14ac:dyDescent="0.3">
      <c r="A1595" s="25" t="s">
        <v>8219</v>
      </c>
      <c r="B1595" s="25">
        <v>82</v>
      </c>
    </row>
    <row r="1596" spans="1:2" x14ac:dyDescent="0.3">
      <c r="A1596" s="25" t="s">
        <v>8219</v>
      </c>
      <c r="B1596" s="25">
        <v>71</v>
      </c>
    </row>
    <row r="1597" spans="1:2" x14ac:dyDescent="0.3">
      <c r="A1597" s="25" t="s">
        <v>8219</v>
      </c>
      <c r="B1597" s="25">
        <v>117</v>
      </c>
    </row>
    <row r="1598" spans="1:2" x14ac:dyDescent="0.3">
      <c r="A1598" s="25" t="s">
        <v>8219</v>
      </c>
      <c r="B1598" s="25">
        <v>29</v>
      </c>
    </row>
    <row r="1599" spans="1:2" x14ac:dyDescent="0.3">
      <c r="A1599" s="25" t="s">
        <v>8219</v>
      </c>
      <c r="B1599" s="25">
        <v>74</v>
      </c>
    </row>
    <row r="1600" spans="1:2" x14ac:dyDescent="0.3">
      <c r="A1600" s="25" t="s">
        <v>8219</v>
      </c>
      <c r="B1600" s="25">
        <v>23</v>
      </c>
    </row>
    <row r="1601" spans="1:2" x14ac:dyDescent="0.3">
      <c r="A1601" s="25" t="s">
        <v>8219</v>
      </c>
      <c r="B1601" s="25">
        <v>60</v>
      </c>
    </row>
    <row r="1602" spans="1:2" x14ac:dyDescent="0.3">
      <c r="A1602" s="25" t="s">
        <v>8219</v>
      </c>
      <c r="B1602" s="25">
        <v>55</v>
      </c>
    </row>
    <row r="1603" spans="1:2" x14ac:dyDescent="0.3">
      <c r="A1603" s="25" t="s">
        <v>8219</v>
      </c>
      <c r="B1603" s="25">
        <v>51</v>
      </c>
    </row>
    <row r="1604" spans="1:2" x14ac:dyDescent="0.3">
      <c r="A1604" s="25" t="s">
        <v>8219</v>
      </c>
      <c r="B1604" s="25">
        <v>78</v>
      </c>
    </row>
    <row r="1605" spans="1:2" x14ac:dyDescent="0.3">
      <c r="A1605" s="25" t="s">
        <v>8219</v>
      </c>
      <c r="B1605" s="25">
        <v>62</v>
      </c>
    </row>
    <row r="1606" spans="1:2" x14ac:dyDescent="0.3">
      <c r="A1606" s="25" t="s">
        <v>8219</v>
      </c>
      <c r="B1606" s="25">
        <v>45</v>
      </c>
    </row>
    <row r="1607" spans="1:2" x14ac:dyDescent="0.3">
      <c r="A1607" s="25" t="s">
        <v>8219</v>
      </c>
      <c r="B1607" s="25">
        <v>15</v>
      </c>
    </row>
    <row r="1608" spans="1:2" x14ac:dyDescent="0.3">
      <c r="A1608" s="25" t="s">
        <v>8219</v>
      </c>
      <c r="B1608" s="25">
        <v>151</v>
      </c>
    </row>
    <row r="1609" spans="1:2" x14ac:dyDescent="0.3">
      <c r="A1609" s="25" t="s">
        <v>8219</v>
      </c>
      <c r="B1609" s="25">
        <v>68</v>
      </c>
    </row>
    <row r="1610" spans="1:2" x14ac:dyDescent="0.3">
      <c r="A1610" s="25" t="s">
        <v>8219</v>
      </c>
      <c r="B1610" s="25">
        <v>46</v>
      </c>
    </row>
    <row r="1611" spans="1:2" x14ac:dyDescent="0.3">
      <c r="A1611" s="25" t="s">
        <v>8219</v>
      </c>
      <c r="B1611" s="25">
        <v>24</v>
      </c>
    </row>
    <row r="1612" spans="1:2" x14ac:dyDescent="0.3">
      <c r="A1612" s="25" t="s">
        <v>8219</v>
      </c>
      <c r="B1612" s="25">
        <v>70</v>
      </c>
    </row>
    <row r="1613" spans="1:2" x14ac:dyDescent="0.3">
      <c r="A1613" s="25" t="s">
        <v>8219</v>
      </c>
      <c r="B1613" s="25">
        <v>244</v>
      </c>
    </row>
    <row r="1614" spans="1:2" x14ac:dyDescent="0.3">
      <c r="A1614" s="25" t="s">
        <v>8219</v>
      </c>
      <c r="B1614" s="25">
        <v>82</v>
      </c>
    </row>
    <row r="1615" spans="1:2" x14ac:dyDescent="0.3">
      <c r="A1615" s="25" t="s">
        <v>8219</v>
      </c>
      <c r="B1615" s="25">
        <v>226</v>
      </c>
    </row>
    <row r="1616" spans="1:2" x14ac:dyDescent="0.3">
      <c r="A1616" s="25" t="s">
        <v>8219</v>
      </c>
      <c r="B1616" s="25">
        <v>60</v>
      </c>
    </row>
    <row r="1617" spans="1:2" x14ac:dyDescent="0.3">
      <c r="A1617" s="25" t="s">
        <v>8219</v>
      </c>
      <c r="B1617" s="25">
        <v>322</v>
      </c>
    </row>
    <row r="1618" spans="1:2" x14ac:dyDescent="0.3">
      <c r="A1618" s="25" t="s">
        <v>8219</v>
      </c>
      <c r="B1618" s="25">
        <v>94</v>
      </c>
    </row>
    <row r="1619" spans="1:2" x14ac:dyDescent="0.3">
      <c r="A1619" s="25" t="s">
        <v>8219</v>
      </c>
      <c r="B1619" s="25">
        <v>47</v>
      </c>
    </row>
    <row r="1620" spans="1:2" x14ac:dyDescent="0.3">
      <c r="A1620" s="25" t="s">
        <v>8219</v>
      </c>
      <c r="B1620" s="25">
        <v>115</v>
      </c>
    </row>
    <row r="1621" spans="1:2" x14ac:dyDescent="0.3">
      <c r="A1621" s="25" t="s">
        <v>8219</v>
      </c>
      <c r="B1621" s="25">
        <v>134</v>
      </c>
    </row>
    <row r="1622" spans="1:2" x14ac:dyDescent="0.3">
      <c r="A1622" s="25" t="s">
        <v>8219</v>
      </c>
      <c r="B1622" s="25">
        <v>35</v>
      </c>
    </row>
    <row r="1623" spans="1:2" x14ac:dyDescent="0.3">
      <c r="A1623" s="25" t="s">
        <v>8219</v>
      </c>
      <c r="B1623" s="25">
        <v>104</v>
      </c>
    </row>
    <row r="1624" spans="1:2" x14ac:dyDescent="0.3">
      <c r="A1624" s="25" t="s">
        <v>8219</v>
      </c>
      <c r="B1624" s="25">
        <v>184</v>
      </c>
    </row>
    <row r="1625" spans="1:2" x14ac:dyDescent="0.3">
      <c r="A1625" s="25" t="s">
        <v>8219</v>
      </c>
      <c r="B1625" s="25">
        <v>119</v>
      </c>
    </row>
    <row r="1626" spans="1:2" x14ac:dyDescent="0.3">
      <c r="A1626" s="25" t="s">
        <v>8219</v>
      </c>
      <c r="B1626" s="25">
        <v>59</v>
      </c>
    </row>
    <row r="1627" spans="1:2" x14ac:dyDescent="0.3">
      <c r="A1627" s="25" t="s">
        <v>8219</v>
      </c>
      <c r="B1627" s="25">
        <v>113</v>
      </c>
    </row>
    <row r="1628" spans="1:2" x14ac:dyDescent="0.3">
      <c r="A1628" s="25" t="s">
        <v>8219</v>
      </c>
      <c r="B1628" s="25">
        <v>84</v>
      </c>
    </row>
    <row r="1629" spans="1:2" x14ac:dyDescent="0.3">
      <c r="A1629" s="25" t="s">
        <v>8219</v>
      </c>
      <c r="B1629" s="25">
        <v>74</v>
      </c>
    </row>
    <row r="1630" spans="1:2" x14ac:dyDescent="0.3">
      <c r="A1630" s="25" t="s">
        <v>8219</v>
      </c>
      <c r="B1630" s="25">
        <v>216</v>
      </c>
    </row>
    <row r="1631" spans="1:2" x14ac:dyDescent="0.3">
      <c r="A1631" s="25" t="s">
        <v>8219</v>
      </c>
      <c r="B1631" s="25">
        <v>39</v>
      </c>
    </row>
    <row r="1632" spans="1:2" x14ac:dyDescent="0.3">
      <c r="A1632" s="25" t="s">
        <v>8219</v>
      </c>
      <c r="B1632" s="25">
        <v>21</v>
      </c>
    </row>
    <row r="1633" spans="1:2" x14ac:dyDescent="0.3">
      <c r="A1633" s="25" t="s">
        <v>8219</v>
      </c>
      <c r="B1633" s="25">
        <v>30</v>
      </c>
    </row>
    <row r="1634" spans="1:2" x14ac:dyDescent="0.3">
      <c r="A1634" s="25" t="s">
        <v>8219</v>
      </c>
      <c r="B1634" s="25">
        <v>37</v>
      </c>
    </row>
    <row r="1635" spans="1:2" x14ac:dyDescent="0.3">
      <c r="A1635" s="25" t="s">
        <v>8219</v>
      </c>
      <c r="B1635" s="25">
        <v>202</v>
      </c>
    </row>
    <row r="1636" spans="1:2" x14ac:dyDescent="0.3">
      <c r="A1636" s="25" t="s">
        <v>8219</v>
      </c>
      <c r="B1636" s="25">
        <v>37</v>
      </c>
    </row>
    <row r="1637" spans="1:2" x14ac:dyDescent="0.3">
      <c r="A1637" s="25" t="s">
        <v>8219</v>
      </c>
      <c r="B1637" s="25">
        <v>28</v>
      </c>
    </row>
    <row r="1638" spans="1:2" x14ac:dyDescent="0.3">
      <c r="A1638" s="25" t="s">
        <v>8219</v>
      </c>
      <c r="B1638" s="25">
        <v>26</v>
      </c>
    </row>
    <row r="1639" spans="1:2" x14ac:dyDescent="0.3">
      <c r="A1639" s="25" t="s">
        <v>8219</v>
      </c>
      <c r="B1639" s="25">
        <v>61</v>
      </c>
    </row>
    <row r="1640" spans="1:2" x14ac:dyDescent="0.3">
      <c r="A1640" s="25" t="s">
        <v>8219</v>
      </c>
      <c r="B1640" s="25">
        <v>115</v>
      </c>
    </row>
    <row r="1641" spans="1:2" x14ac:dyDescent="0.3">
      <c r="A1641" s="25" t="s">
        <v>8219</v>
      </c>
      <c r="B1641" s="25">
        <v>181</v>
      </c>
    </row>
    <row r="1642" spans="1:2" x14ac:dyDescent="0.3">
      <c r="A1642" s="25" t="s">
        <v>8219</v>
      </c>
      <c r="B1642" s="25">
        <v>110</v>
      </c>
    </row>
    <row r="1643" spans="1:2" x14ac:dyDescent="0.3">
      <c r="A1643" s="25" t="s">
        <v>8219</v>
      </c>
      <c r="B1643" s="25">
        <v>269</v>
      </c>
    </row>
    <row r="1644" spans="1:2" x14ac:dyDescent="0.3">
      <c r="A1644" s="25" t="s">
        <v>8219</v>
      </c>
      <c r="B1644" s="25">
        <v>79</v>
      </c>
    </row>
    <row r="1645" spans="1:2" x14ac:dyDescent="0.3">
      <c r="A1645" s="25" t="s">
        <v>8219</v>
      </c>
      <c r="B1645" s="25">
        <v>104</v>
      </c>
    </row>
    <row r="1646" spans="1:2" x14ac:dyDescent="0.3">
      <c r="A1646" s="25" t="s">
        <v>8219</v>
      </c>
      <c r="B1646" s="25">
        <v>34</v>
      </c>
    </row>
    <row r="1647" spans="1:2" x14ac:dyDescent="0.3">
      <c r="A1647" s="25" t="s">
        <v>8219</v>
      </c>
      <c r="B1647" s="25">
        <v>167</v>
      </c>
    </row>
    <row r="1648" spans="1:2" x14ac:dyDescent="0.3">
      <c r="A1648" s="25" t="s">
        <v>8219</v>
      </c>
      <c r="B1648" s="25">
        <v>183</v>
      </c>
    </row>
    <row r="1649" spans="1:2" x14ac:dyDescent="0.3">
      <c r="A1649" s="25" t="s">
        <v>8219</v>
      </c>
      <c r="B1649" s="25">
        <v>71</v>
      </c>
    </row>
    <row r="1650" spans="1:2" x14ac:dyDescent="0.3">
      <c r="A1650" s="25" t="s">
        <v>8219</v>
      </c>
      <c r="B1650" s="25">
        <v>69</v>
      </c>
    </row>
    <row r="1651" spans="1:2" x14ac:dyDescent="0.3">
      <c r="A1651" s="25" t="s">
        <v>8219</v>
      </c>
      <c r="B1651" s="25">
        <v>270</v>
      </c>
    </row>
    <row r="1652" spans="1:2" x14ac:dyDescent="0.3">
      <c r="A1652" s="25" t="s">
        <v>8219</v>
      </c>
      <c r="B1652" s="25">
        <v>193</v>
      </c>
    </row>
    <row r="1653" spans="1:2" x14ac:dyDescent="0.3">
      <c r="A1653" s="25" t="s">
        <v>8219</v>
      </c>
      <c r="B1653" s="25">
        <v>57</v>
      </c>
    </row>
    <row r="1654" spans="1:2" x14ac:dyDescent="0.3">
      <c r="A1654" s="25" t="s">
        <v>8219</v>
      </c>
      <c r="B1654" s="25">
        <v>200</v>
      </c>
    </row>
    <row r="1655" spans="1:2" x14ac:dyDescent="0.3">
      <c r="A1655" s="25" t="s">
        <v>8219</v>
      </c>
      <c r="B1655" s="25">
        <v>88</v>
      </c>
    </row>
    <row r="1656" spans="1:2" x14ac:dyDescent="0.3">
      <c r="A1656" s="25" t="s">
        <v>8219</v>
      </c>
      <c r="B1656" s="25">
        <v>213</v>
      </c>
    </row>
    <row r="1657" spans="1:2" x14ac:dyDescent="0.3">
      <c r="A1657" s="25" t="s">
        <v>8219</v>
      </c>
      <c r="B1657" s="25">
        <v>20</v>
      </c>
    </row>
    <row r="1658" spans="1:2" x14ac:dyDescent="0.3">
      <c r="A1658" s="25" t="s">
        <v>8219</v>
      </c>
      <c r="B1658" s="25">
        <v>50</v>
      </c>
    </row>
    <row r="1659" spans="1:2" x14ac:dyDescent="0.3">
      <c r="A1659" s="25" t="s">
        <v>8219</v>
      </c>
      <c r="B1659" s="25">
        <v>115</v>
      </c>
    </row>
    <row r="1660" spans="1:2" x14ac:dyDescent="0.3">
      <c r="A1660" s="25" t="s">
        <v>8219</v>
      </c>
      <c r="B1660" s="25">
        <v>186</v>
      </c>
    </row>
    <row r="1661" spans="1:2" x14ac:dyDescent="0.3">
      <c r="A1661" s="25" t="s">
        <v>8219</v>
      </c>
      <c r="B1661" s="25">
        <v>18</v>
      </c>
    </row>
    <row r="1662" spans="1:2" x14ac:dyDescent="0.3">
      <c r="A1662" s="25" t="s">
        <v>8219</v>
      </c>
      <c r="B1662" s="25">
        <v>176</v>
      </c>
    </row>
    <row r="1663" spans="1:2" x14ac:dyDescent="0.3">
      <c r="A1663" s="25" t="s">
        <v>8219</v>
      </c>
      <c r="B1663" s="25">
        <v>41</v>
      </c>
    </row>
    <row r="1664" spans="1:2" x14ac:dyDescent="0.3">
      <c r="A1664" s="25" t="s">
        <v>8219</v>
      </c>
      <c r="B1664" s="25">
        <v>75</v>
      </c>
    </row>
    <row r="1665" spans="1:2" x14ac:dyDescent="0.3">
      <c r="A1665" s="25" t="s">
        <v>8219</v>
      </c>
      <c r="B1665" s="25">
        <v>97</v>
      </c>
    </row>
    <row r="1666" spans="1:2" x14ac:dyDescent="0.3">
      <c r="A1666" s="25" t="s">
        <v>8219</v>
      </c>
      <c r="B1666" s="25">
        <v>73</v>
      </c>
    </row>
    <row r="1667" spans="1:2" x14ac:dyDescent="0.3">
      <c r="A1667" s="25" t="s">
        <v>8219</v>
      </c>
      <c r="B1667" s="25">
        <v>49</v>
      </c>
    </row>
    <row r="1668" spans="1:2" x14ac:dyDescent="0.3">
      <c r="A1668" s="25" t="s">
        <v>8219</v>
      </c>
      <c r="B1668" s="25">
        <v>134</v>
      </c>
    </row>
    <row r="1669" spans="1:2" x14ac:dyDescent="0.3">
      <c r="A1669" s="25" t="s">
        <v>8219</v>
      </c>
      <c r="B1669" s="25">
        <v>68</v>
      </c>
    </row>
    <row r="1670" spans="1:2" x14ac:dyDescent="0.3">
      <c r="A1670" s="25" t="s">
        <v>8219</v>
      </c>
      <c r="B1670" s="25">
        <v>49</v>
      </c>
    </row>
    <row r="1671" spans="1:2" x14ac:dyDescent="0.3">
      <c r="A1671" s="25" t="s">
        <v>8219</v>
      </c>
      <c r="B1671" s="25">
        <v>63</v>
      </c>
    </row>
    <row r="1672" spans="1:2" x14ac:dyDescent="0.3">
      <c r="A1672" s="25" t="s">
        <v>8219</v>
      </c>
      <c r="B1672" s="25">
        <v>163</v>
      </c>
    </row>
    <row r="1673" spans="1:2" x14ac:dyDescent="0.3">
      <c r="A1673" s="25" t="s">
        <v>8219</v>
      </c>
      <c r="B1673" s="25">
        <v>288</v>
      </c>
    </row>
    <row r="1674" spans="1:2" x14ac:dyDescent="0.3">
      <c r="A1674" s="25" t="s">
        <v>8219</v>
      </c>
      <c r="B1674" s="25">
        <v>42</v>
      </c>
    </row>
    <row r="1675" spans="1:2" x14ac:dyDescent="0.3">
      <c r="A1675" s="25" t="s">
        <v>8219</v>
      </c>
      <c r="B1675" s="25">
        <v>70</v>
      </c>
    </row>
    <row r="1676" spans="1:2" x14ac:dyDescent="0.3">
      <c r="A1676" s="25" t="s">
        <v>8219</v>
      </c>
      <c r="B1676" s="25">
        <v>30</v>
      </c>
    </row>
    <row r="1677" spans="1:2" x14ac:dyDescent="0.3">
      <c r="A1677" s="25" t="s">
        <v>8219</v>
      </c>
      <c r="B1677" s="25">
        <v>51</v>
      </c>
    </row>
    <row r="1678" spans="1:2" x14ac:dyDescent="0.3">
      <c r="A1678" s="25" t="s">
        <v>8219</v>
      </c>
      <c r="B1678" s="25">
        <v>145</v>
      </c>
    </row>
    <row r="1679" spans="1:2" x14ac:dyDescent="0.3">
      <c r="A1679" s="25" t="s">
        <v>8219</v>
      </c>
      <c r="B1679" s="25">
        <v>21</v>
      </c>
    </row>
    <row r="1680" spans="1:2" x14ac:dyDescent="0.3">
      <c r="A1680" s="25" t="s">
        <v>8219</v>
      </c>
      <c r="B1680" s="25">
        <v>286</v>
      </c>
    </row>
    <row r="1681" spans="1:2" x14ac:dyDescent="0.3">
      <c r="A1681" s="25" t="s">
        <v>8219</v>
      </c>
      <c r="B1681" s="25">
        <v>12</v>
      </c>
    </row>
    <row r="1682" spans="1:2" x14ac:dyDescent="0.3">
      <c r="A1682" s="25" t="s">
        <v>8219</v>
      </c>
      <c r="B1682" s="25">
        <v>100</v>
      </c>
    </row>
    <row r="1683" spans="1:2" x14ac:dyDescent="0.3">
      <c r="A1683" s="25" t="s">
        <v>8219</v>
      </c>
      <c r="B1683" s="25">
        <v>100</v>
      </c>
    </row>
    <row r="1684" spans="1:2" x14ac:dyDescent="0.3">
      <c r="A1684" s="25" t="s">
        <v>8219</v>
      </c>
      <c r="B1684" s="25">
        <v>34</v>
      </c>
    </row>
    <row r="1685" spans="1:2" x14ac:dyDescent="0.3">
      <c r="A1685" s="25" t="s">
        <v>8219</v>
      </c>
      <c r="B1685" s="25">
        <v>63</v>
      </c>
    </row>
    <row r="1686" spans="1:2" x14ac:dyDescent="0.3">
      <c r="A1686" s="25" t="s">
        <v>8219</v>
      </c>
      <c r="B1686" s="25">
        <v>30</v>
      </c>
    </row>
    <row r="1687" spans="1:2" x14ac:dyDescent="0.3">
      <c r="A1687" s="25" t="s">
        <v>8219</v>
      </c>
      <c r="B1687" s="25">
        <v>47</v>
      </c>
    </row>
    <row r="1688" spans="1:2" x14ac:dyDescent="0.3">
      <c r="A1688" s="25" t="s">
        <v>8219</v>
      </c>
      <c r="B1688" s="25">
        <v>237</v>
      </c>
    </row>
    <row r="1689" spans="1:2" x14ac:dyDescent="0.3">
      <c r="A1689" s="25" t="s">
        <v>8219</v>
      </c>
      <c r="B1689" s="25">
        <v>47</v>
      </c>
    </row>
    <row r="1690" spans="1:2" x14ac:dyDescent="0.3">
      <c r="A1690" s="25" t="s">
        <v>8219</v>
      </c>
      <c r="B1690" s="25">
        <v>15</v>
      </c>
    </row>
    <row r="1691" spans="1:2" x14ac:dyDescent="0.3">
      <c r="A1691" s="25" t="s">
        <v>8219</v>
      </c>
      <c r="B1691" s="25">
        <v>81</v>
      </c>
    </row>
    <row r="1692" spans="1:2" x14ac:dyDescent="0.3">
      <c r="A1692" s="25" t="s">
        <v>8219</v>
      </c>
      <c r="B1692" s="25">
        <v>122</v>
      </c>
    </row>
    <row r="1693" spans="1:2" x14ac:dyDescent="0.3">
      <c r="A1693" s="25" t="s">
        <v>8219</v>
      </c>
      <c r="B1693" s="25">
        <v>34</v>
      </c>
    </row>
    <row r="1694" spans="1:2" x14ac:dyDescent="0.3">
      <c r="A1694" s="25" t="s">
        <v>8219</v>
      </c>
      <c r="B1694" s="25">
        <v>207</v>
      </c>
    </row>
    <row r="1695" spans="1:2" x14ac:dyDescent="0.3">
      <c r="A1695" s="25" t="s">
        <v>8219</v>
      </c>
      <c r="B1695" s="25">
        <v>25</v>
      </c>
    </row>
    <row r="1696" spans="1:2" x14ac:dyDescent="0.3">
      <c r="A1696" s="25" t="s">
        <v>8219</v>
      </c>
      <c r="B1696" s="25">
        <v>72</v>
      </c>
    </row>
    <row r="1697" spans="1:2" x14ac:dyDescent="0.3">
      <c r="A1697" s="25" t="s">
        <v>8219</v>
      </c>
      <c r="B1697" s="25">
        <v>14</v>
      </c>
    </row>
    <row r="1698" spans="1:2" x14ac:dyDescent="0.3">
      <c r="A1698" s="25" t="s">
        <v>8219</v>
      </c>
      <c r="B1698" s="25">
        <v>15</v>
      </c>
    </row>
    <row r="1699" spans="1:2" x14ac:dyDescent="0.3">
      <c r="A1699" s="25" t="s">
        <v>8219</v>
      </c>
      <c r="B1699" s="25">
        <v>91</v>
      </c>
    </row>
    <row r="1700" spans="1:2" x14ac:dyDescent="0.3">
      <c r="A1700" s="25" t="s">
        <v>8219</v>
      </c>
      <c r="B1700" s="25">
        <v>24</v>
      </c>
    </row>
    <row r="1701" spans="1:2" x14ac:dyDescent="0.3">
      <c r="A1701" s="25" t="s">
        <v>8219</v>
      </c>
      <c r="B1701" s="25">
        <v>27</v>
      </c>
    </row>
    <row r="1702" spans="1:2" x14ac:dyDescent="0.3">
      <c r="A1702" s="25" t="s">
        <v>8219</v>
      </c>
      <c r="B1702" s="25">
        <v>47</v>
      </c>
    </row>
    <row r="1703" spans="1:2" x14ac:dyDescent="0.3">
      <c r="A1703" s="25" t="s">
        <v>8219</v>
      </c>
      <c r="B1703" s="25">
        <v>44</v>
      </c>
    </row>
    <row r="1704" spans="1:2" x14ac:dyDescent="0.3">
      <c r="A1704" s="25" t="s">
        <v>8219</v>
      </c>
      <c r="B1704" s="25">
        <v>72</v>
      </c>
    </row>
    <row r="1705" spans="1:2" x14ac:dyDescent="0.3">
      <c r="A1705" s="25" t="s">
        <v>8219</v>
      </c>
      <c r="B1705" s="25">
        <v>63</v>
      </c>
    </row>
    <row r="1706" spans="1:2" x14ac:dyDescent="0.3">
      <c r="A1706" s="25" t="s">
        <v>8219</v>
      </c>
      <c r="B1706" s="25">
        <v>88</v>
      </c>
    </row>
    <row r="1707" spans="1:2" x14ac:dyDescent="0.3">
      <c r="A1707" s="25" t="s">
        <v>8219</v>
      </c>
      <c r="B1707" s="25">
        <v>70</v>
      </c>
    </row>
    <row r="1708" spans="1:2" x14ac:dyDescent="0.3">
      <c r="A1708" s="25" t="s">
        <v>8219</v>
      </c>
      <c r="B1708" s="25">
        <v>50</v>
      </c>
    </row>
    <row r="1709" spans="1:2" x14ac:dyDescent="0.3">
      <c r="A1709" s="25" t="s">
        <v>8219</v>
      </c>
      <c r="B1709" s="25">
        <v>35</v>
      </c>
    </row>
    <row r="1710" spans="1:2" x14ac:dyDescent="0.3">
      <c r="A1710" s="25" t="s">
        <v>8219</v>
      </c>
      <c r="B1710" s="25">
        <v>175</v>
      </c>
    </row>
    <row r="1711" spans="1:2" x14ac:dyDescent="0.3">
      <c r="A1711" s="25" t="s">
        <v>8219</v>
      </c>
      <c r="B1711" s="25">
        <v>20</v>
      </c>
    </row>
    <row r="1712" spans="1:2" x14ac:dyDescent="0.3">
      <c r="A1712" s="25" t="s">
        <v>8219</v>
      </c>
      <c r="B1712" s="25">
        <v>54</v>
      </c>
    </row>
    <row r="1713" spans="1:2" x14ac:dyDescent="0.3">
      <c r="A1713" s="25" t="s">
        <v>8219</v>
      </c>
      <c r="B1713" s="25">
        <v>20</v>
      </c>
    </row>
    <row r="1714" spans="1:2" x14ac:dyDescent="0.3">
      <c r="A1714" s="25" t="s">
        <v>8219</v>
      </c>
      <c r="B1714" s="25">
        <v>57</v>
      </c>
    </row>
    <row r="1715" spans="1:2" x14ac:dyDescent="0.3">
      <c r="A1715" s="25" t="s">
        <v>8219</v>
      </c>
      <c r="B1715" s="25">
        <v>31</v>
      </c>
    </row>
    <row r="1716" spans="1:2" x14ac:dyDescent="0.3">
      <c r="A1716" s="25" t="s">
        <v>8219</v>
      </c>
      <c r="B1716" s="25">
        <v>31</v>
      </c>
    </row>
    <row r="1717" spans="1:2" x14ac:dyDescent="0.3">
      <c r="A1717" s="25" t="s">
        <v>8219</v>
      </c>
      <c r="B1717" s="25">
        <v>45</v>
      </c>
    </row>
    <row r="1718" spans="1:2" x14ac:dyDescent="0.3">
      <c r="A1718" s="25" t="s">
        <v>8219</v>
      </c>
      <c r="B1718" s="25">
        <v>41</v>
      </c>
    </row>
    <row r="1719" spans="1:2" x14ac:dyDescent="0.3">
      <c r="A1719" s="25" t="s">
        <v>8219</v>
      </c>
      <c r="B1719" s="25">
        <v>29</v>
      </c>
    </row>
    <row r="1720" spans="1:2" x14ac:dyDescent="0.3">
      <c r="A1720" s="25" t="s">
        <v>8219</v>
      </c>
      <c r="B1720" s="25">
        <v>58</v>
      </c>
    </row>
    <row r="1721" spans="1:2" x14ac:dyDescent="0.3">
      <c r="A1721" s="25" t="s">
        <v>8219</v>
      </c>
      <c r="B1721" s="25">
        <v>89</v>
      </c>
    </row>
    <row r="1722" spans="1:2" x14ac:dyDescent="0.3">
      <c r="A1722" s="25" t="s">
        <v>8219</v>
      </c>
      <c r="B1722" s="25">
        <v>125</v>
      </c>
    </row>
    <row r="1723" spans="1:2" x14ac:dyDescent="0.3">
      <c r="A1723" s="25" t="s">
        <v>8219</v>
      </c>
      <c r="B1723" s="25">
        <v>18</v>
      </c>
    </row>
    <row r="1724" spans="1:2" x14ac:dyDescent="0.3">
      <c r="A1724" s="25" t="s">
        <v>8219</v>
      </c>
      <c r="B1724" s="25">
        <v>32</v>
      </c>
    </row>
    <row r="1725" spans="1:2" x14ac:dyDescent="0.3">
      <c r="A1725" s="25" t="s">
        <v>8219</v>
      </c>
      <c r="B1725" s="25">
        <v>16</v>
      </c>
    </row>
    <row r="1726" spans="1:2" x14ac:dyDescent="0.3">
      <c r="A1726" s="25" t="s">
        <v>8219</v>
      </c>
      <c r="B1726" s="25">
        <v>38</v>
      </c>
    </row>
    <row r="1727" spans="1:2" x14ac:dyDescent="0.3">
      <c r="A1727" s="25" t="s">
        <v>8219</v>
      </c>
      <c r="B1727" s="25">
        <v>15</v>
      </c>
    </row>
    <row r="1728" spans="1:2" x14ac:dyDescent="0.3">
      <c r="A1728" s="25" t="s">
        <v>8219</v>
      </c>
      <c r="B1728" s="25">
        <v>23</v>
      </c>
    </row>
    <row r="1729" spans="1:2" x14ac:dyDescent="0.3">
      <c r="A1729" s="25" t="s">
        <v>8219</v>
      </c>
      <c r="B1729" s="25">
        <v>49</v>
      </c>
    </row>
    <row r="1730" spans="1:2" x14ac:dyDescent="0.3">
      <c r="A1730" s="25" t="s">
        <v>8219</v>
      </c>
      <c r="B1730" s="25">
        <v>10</v>
      </c>
    </row>
    <row r="1731" spans="1:2" x14ac:dyDescent="0.3">
      <c r="A1731" s="25" t="s">
        <v>8219</v>
      </c>
      <c r="B1731" s="25">
        <v>15</v>
      </c>
    </row>
    <row r="1732" spans="1:2" x14ac:dyDescent="0.3">
      <c r="A1732" s="25" t="s">
        <v>8219</v>
      </c>
      <c r="B1732" s="25">
        <v>57</v>
      </c>
    </row>
    <row r="1733" spans="1:2" x14ac:dyDescent="0.3">
      <c r="A1733" s="25" t="s">
        <v>8219</v>
      </c>
      <c r="B1733" s="25">
        <v>33</v>
      </c>
    </row>
    <row r="1734" spans="1:2" x14ac:dyDescent="0.3">
      <c r="A1734" s="25" t="s">
        <v>8219</v>
      </c>
      <c r="B1734" s="25">
        <v>9</v>
      </c>
    </row>
    <row r="1735" spans="1:2" x14ac:dyDescent="0.3">
      <c r="A1735" s="25" t="s">
        <v>8219</v>
      </c>
      <c r="B1735" s="25">
        <v>26</v>
      </c>
    </row>
    <row r="1736" spans="1:2" x14ac:dyDescent="0.3">
      <c r="A1736" s="25" t="s">
        <v>8219</v>
      </c>
      <c r="B1736" s="25">
        <v>69</v>
      </c>
    </row>
    <row r="1737" spans="1:2" x14ac:dyDescent="0.3">
      <c r="A1737" s="25" t="s">
        <v>8219</v>
      </c>
      <c r="B1737" s="25">
        <v>65</v>
      </c>
    </row>
    <row r="1738" spans="1:2" x14ac:dyDescent="0.3">
      <c r="A1738" s="25" t="s">
        <v>8219</v>
      </c>
      <c r="B1738" s="25">
        <v>83</v>
      </c>
    </row>
    <row r="1739" spans="1:2" x14ac:dyDescent="0.3">
      <c r="A1739" s="25" t="s">
        <v>8219</v>
      </c>
      <c r="B1739" s="25">
        <v>111</v>
      </c>
    </row>
    <row r="1740" spans="1:2" x14ac:dyDescent="0.3">
      <c r="A1740" s="25" t="s">
        <v>8219</v>
      </c>
      <c r="B1740" s="25">
        <v>46</v>
      </c>
    </row>
    <row r="1741" spans="1:2" x14ac:dyDescent="0.3">
      <c r="A1741" s="25" t="s">
        <v>8219</v>
      </c>
      <c r="B1741" s="25">
        <v>63</v>
      </c>
    </row>
    <row r="1742" spans="1:2" x14ac:dyDescent="0.3">
      <c r="A1742" s="25" t="s">
        <v>8219</v>
      </c>
      <c r="B1742" s="25">
        <v>9</v>
      </c>
    </row>
    <row r="1743" spans="1:2" x14ac:dyDescent="0.3">
      <c r="A1743" s="25" t="s">
        <v>8219</v>
      </c>
      <c r="B1743" s="25">
        <v>34</v>
      </c>
    </row>
    <row r="1744" spans="1:2" x14ac:dyDescent="0.3">
      <c r="A1744" s="25" t="s">
        <v>8219</v>
      </c>
      <c r="B1744" s="25">
        <v>112</v>
      </c>
    </row>
    <row r="1745" spans="1:2" x14ac:dyDescent="0.3">
      <c r="A1745" s="25" t="s">
        <v>8219</v>
      </c>
      <c r="B1745" s="25">
        <v>47</v>
      </c>
    </row>
    <row r="1746" spans="1:2" x14ac:dyDescent="0.3">
      <c r="A1746" s="25" t="s">
        <v>8219</v>
      </c>
      <c r="B1746" s="25">
        <v>38</v>
      </c>
    </row>
    <row r="1747" spans="1:2" x14ac:dyDescent="0.3">
      <c r="A1747" s="25" t="s">
        <v>8219</v>
      </c>
      <c r="B1747" s="25">
        <v>28</v>
      </c>
    </row>
    <row r="1748" spans="1:2" x14ac:dyDescent="0.3">
      <c r="A1748" s="25" t="s">
        <v>8219</v>
      </c>
      <c r="B1748" s="25">
        <v>78</v>
      </c>
    </row>
    <row r="1749" spans="1:2" x14ac:dyDescent="0.3">
      <c r="A1749" s="25" t="s">
        <v>8219</v>
      </c>
      <c r="B1749" s="25">
        <v>23</v>
      </c>
    </row>
    <row r="1750" spans="1:2" x14ac:dyDescent="0.3">
      <c r="A1750" s="25" t="s">
        <v>8219</v>
      </c>
      <c r="B1750" s="25">
        <v>40</v>
      </c>
    </row>
    <row r="1751" spans="1:2" x14ac:dyDescent="0.3">
      <c r="A1751" s="25" t="s">
        <v>8219</v>
      </c>
      <c r="B1751" s="25">
        <v>13</v>
      </c>
    </row>
    <row r="1752" spans="1:2" x14ac:dyDescent="0.3">
      <c r="A1752" s="25" t="s">
        <v>8219</v>
      </c>
      <c r="B1752" s="25">
        <v>18</v>
      </c>
    </row>
    <row r="1753" spans="1:2" x14ac:dyDescent="0.3">
      <c r="A1753" s="25" t="s">
        <v>8219</v>
      </c>
      <c r="B1753" s="25">
        <v>22</v>
      </c>
    </row>
    <row r="1754" spans="1:2" x14ac:dyDescent="0.3">
      <c r="A1754" s="25" t="s">
        <v>8219</v>
      </c>
      <c r="B1754" s="25">
        <v>79</v>
      </c>
    </row>
    <row r="1755" spans="1:2" x14ac:dyDescent="0.3">
      <c r="A1755" s="25" t="s">
        <v>8219</v>
      </c>
      <c r="B1755" s="25">
        <v>14</v>
      </c>
    </row>
    <row r="1756" spans="1:2" x14ac:dyDescent="0.3">
      <c r="A1756" s="25" t="s">
        <v>8219</v>
      </c>
      <c r="B1756" s="25">
        <v>51</v>
      </c>
    </row>
    <row r="1757" spans="1:2" x14ac:dyDescent="0.3">
      <c r="A1757" s="25" t="s">
        <v>8219</v>
      </c>
      <c r="B1757" s="25">
        <v>54</v>
      </c>
    </row>
    <row r="1758" spans="1:2" x14ac:dyDescent="0.3">
      <c r="A1758" s="25" t="s">
        <v>8219</v>
      </c>
      <c r="B1758" s="25">
        <v>70</v>
      </c>
    </row>
    <row r="1759" spans="1:2" x14ac:dyDescent="0.3">
      <c r="A1759" s="25" t="s">
        <v>8219</v>
      </c>
      <c r="B1759" s="25">
        <v>44</v>
      </c>
    </row>
    <row r="1760" spans="1:2" x14ac:dyDescent="0.3">
      <c r="A1760" s="25" t="s">
        <v>8219</v>
      </c>
      <c r="B1760" s="25">
        <v>55</v>
      </c>
    </row>
    <row r="1761" spans="1:2" x14ac:dyDescent="0.3">
      <c r="A1761" s="25" t="s">
        <v>8219</v>
      </c>
      <c r="B1761" s="25">
        <v>15</v>
      </c>
    </row>
    <row r="1762" spans="1:2" x14ac:dyDescent="0.3">
      <c r="A1762" s="25" t="s">
        <v>8219</v>
      </c>
      <c r="B1762" s="25">
        <v>27</v>
      </c>
    </row>
    <row r="1763" spans="1:2" x14ac:dyDescent="0.3">
      <c r="A1763" s="25" t="s">
        <v>8219</v>
      </c>
      <c r="B1763" s="25">
        <v>21</v>
      </c>
    </row>
    <row r="1764" spans="1:2" x14ac:dyDescent="0.3">
      <c r="A1764" s="25" t="s">
        <v>8219</v>
      </c>
      <c r="B1764" s="25">
        <v>162</v>
      </c>
    </row>
    <row r="1765" spans="1:2" x14ac:dyDescent="0.3">
      <c r="A1765" s="25" t="s">
        <v>8219</v>
      </c>
      <c r="B1765" s="25">
        <v>23</v>
      </c>
    </row>
    <row r="1766" spans="1:2" x14ac:dyDescent="0.3">
      <c r="A1766" s="25" t="s">
        <v>8219</v>
      </c>
      <c r="B1766" s="25">
        <v>72</v>
      </c>
    </row>
    <row r="1767" spans="1:2" x14ac:dyDescent="0.3">
      <c r="A1767" s="25" t="s">
        <v>8219</v>
      </c>
      <c r="B1767" s="25">
        <v>68</v>
      </c>
    </row>
    <row r="1768" spans="1:2" x14ac:dyDescent="0.3">
      <c r="A1768" s="25" t="s">
        <v>8219</v>
      </c>
      <c r="B1768" s="25">
        <v>20</v>
      </c>
    </row>
    <row r="1769" spans="1:2" x14ac:dyDescent="0.3">
      <c r="A1769" s="25" t="s">
        <v>8219</v>
      </c>
      <c r="B1769" s="25">
        <v>26</v>
      </c>
    </row>
    <row r="1770" spans="1:2" x14ac:dyDescent="0.3">
      <c r="A1770" s="25" t="s">
        <v>8219</v>
      </c>
      <c r="B1770" s="25">
        <v>72</v>
      </c>
    </row>
    <row r="1771" spans="1:2" x14ac:dyDescent="0.3">
      <c r="A1771" s="25" t="s">
        <v>8219</v>
      </c>
      <c r="B1771" s="25">
        <v>3</v>
      </c>
    </row>
    <row r="1772" spans="1:2" x14ac:dyDescent="0.3">
      <c r="A1772" s="25" t="s">
        <v>8219</v>
      </c>
      <c r="B1772" s="25">
        <v>18</v>
      </c>
    </row>
    <row r="1773" spans="1:2" x14ac:dyDescent="0.3">
      <c r="A1773" s="25" t="s">
        <v>8219</v>
      </c>
      <c r="B1773" s="25">
        <v>30</v>
      </c>
    </row>
    <row r="1774" spans="1:2" x14ac:dyDescent="0.3">
      <c r="A1774" s="25" t="s">
        <v>8219</v>
      </c>
      <c r="B1774" s="25">
        <v>23</v>
      </c>
    </row>
    <row r="1775" spans="1:2" x14ac:dyDescent="0.3">
      <c r="A1775" s="25" t="s">
        <v>8219</v>
      </c>
      <c r="B1775" s="25">
        <v>54</v>
      </c>
    </row>
    <row r="1776" spans="1:2" x14ac:dyDescent="0.3">
      <c r="A1776" s="25" t="s">
        <v>8219</v>
      </c>
      <c r="B1776" s="25">
        <v>26</v>
      </c>
    </row>
    <row r="1777" spans="1:2" x14ac:dyDescent="0.3">
      <c r="A1777" s="25" t="s">
        <v>8219</v>
      </c>
      <c r="B1777" s="25">
        <v>9</v>
      </c>
    </row>
    <row r="1778" spans="1:2" x14ac:dyDescent="0.3">
      <c r="A1778" s="25" t="s">
        <v>8219</v>
      </c>
      <c r="B1778" s="25">
        <v>27</v>
      </c>
    </row>
    <row r="1779" spans="1:2" x14ac:dyDescent="0.3">
      <c r="A1779" s="25" t="s">
        <v>8219</v>
      </c>
      <c r="B1779" s="25">
        <v>30</v>
      </c>
    </row>
    <row r="1780" spans="1:2" x14ac:dyDescent="0.3">
      <c r="A1780" s="25" t="s">
        <v>8219</v>
      </c>
      <c r="B1780" s="25">
        <v>52</v>
      </c>
    </row>
    <row r="1781" spans="1:2" x14ac:dyDescent="0.3">
      <c r="A1781" s="25" t="s">
        <v>8219</v>
      </c>
      <c r="B1781" s="25">
        <v>17</v>
      </c>
    </row>
    <row r="1782" spans="1:2" x14ac:dyDescent="0.3">
      <c r="A1782" s="25" t="s">
        <v>8219</v>
      </c>
      <c r="B1782" s="25">
        <v>19</v>
      </c>
    </row>
    <row r="1783" spans="1:2" x14ac:dyDescent="0.3">
      <c r="A1783" s="25" t="s">
        <v>8219</v>
      </c>
      <c r="B1783" s="25">
        <v>77</v>
      </c>
    </row>
    <row r="1784" spans="1:2" x14ac:dyDescent="0.3">
      <c r="A1784" s="25" t="s">
        <v>8219</v>
      </c>
      <c r="B1784" s="25">
        <v>21</v>
      </c>
    </row>
    <row r="1785" spans="1:2" x14ac:dyDescent="0.3">
      <c r="A1785" s="25" t="s">
        <v>8219</v>
      </c>
      <c r="B1785" s="25">
        <v>38</v>
      </c>
    </row>
    <row r="1786" spans="1:2" x14ac:dyDescent="0.3">
      <c r="A1786" s="25" t="s">
        <v>8219</v>
      </c>
      <c r="B1786" s="25">
        <v>28</v>
      </c>
    </row>
    <row r="1787" spans="1:2" x14ac:dyDescent="0.3">
      <c r="A1787" s="25" t="s">
        <v>8219</v>
      </c>
      <c r="B1787" s="25">
        <v>48</v>
      </c>
    </row>
    <row r="1788" spans="1:2" x14ac:dyDescent="0.3">
      <c r="A1788" s="25" t="s">
        <v>8219</v>
      </c>
      <c r="B1788" s="25">
        <v>46</v>
      </c>
    </row>
    <row r="1789" spans="1:2" x14ac:dyDescent="0.3">
      <c r="A1789" s="25" t="s">
        <v>8219</v>
      </c>
      <c r="B1789" s="25">
        <v>30</v>
      </c>
    </row>
    <row r="1790" spans="1:2" x14ac:dyDescent="0.3">
      <c r="A1790" s="25" t="s">
        <v>8219</v>
      </c>
      <c r="B1790" s="25">
        <v>64</v>
      </c>
    </row>
    <row r="1791" spans="1:2" x14ac:dyDescent="0.3">
      <c r="A1791" s="25" t="s">
        <v>8219</v>
      </c>
      <c r="B1791" s="25">
        <v>15</v>
      </c>
    </row>
    <row r="1792" spans="1:2" x14ac:dyDescent="0.3">
      <c r="A1792" s="25" t="s">
        <v>8219</v>
      </c>
      <c r="B1792" s="25">
        <v>41</v>
      </c>
    </row>
    <row r="1793" spans="1:2" x14ac:dyDescent="0.3">
      <c r="A1793" s="25" t="s">
        <v>8219</v>
      </c>
      <c r="B1793" s="25">
        <v>35</v>
      </c>
    </row>
    <row r="1794" spans="1:2" x14ac:dyDescent="0.3">
      <c r="A1794" s="25" t="s">
        <v>8219</v>
      </c>
      <c r="B1794" s="25">
        <v>45</v>
      </c>
    </row>
    <row r="1795" spans="1:2" x14ac:dyDescent="0.3">
      <c r="A1795" s="25" t="s">
        <v>8219</v>
      </c>
      <c r="B1795" s="25">
        <v>62</v>
      </c>
    </row>
    <row r="1796" spans="1:2" x14ac:dyDescent="0.3">
      <c r="A1796" s="25" t="s">
        <v>8219</v>
      </c>
      <c r="B1796" s="25">
        <v>22</v>
      </c>
    </row>
    <row r="1797" spans="1:2" x14ac:dyDescent="0.3">
      <c r="A1797" s="25" t="s">
        <v>8219</v>
      </c>
      <c r="B1797" s="25">
        <v>18</v>
      </c>
    </row>
    <row r="1798" spans="1:2" x14ac:dyDescent="0.3">
      <c r="A1798" s="25" t="s">
        <v>8219</v>
      </c>
      <c r="B1798" s="25">
        <v>12</v>
      </c>
    </row>
    <row r="1799" spans="1:2" x14ac:dyDescent="0.3">
      <c r="A1799" s="25" t="s">
        <v>8219</v>
      </c>
      <c r="B1799" s="25">
        <v>44</v>
      </c>
    </row>
    <row r="1800" spans="1:2" x14ac:dyDescent="0.3">
      <c r="A1800" s="25" t="s">
        <v>8219</v>
      </c>
      <c r="B1800" s="25">
        <v>27</v>
      </c>
    </row>
    <row r="1801" spans="1:2" x14ac:dyDescent="0.3">
      <c r="A1801" s="25" t="s">
        <v>8219</v>
      </c>
      <c r="B1801" s="25">
        <v>38</v>
      </c>
    </row>
    <row r="1802" spans="1:2" x14ac:dyDescent="0.3">
      <c r="A1802" s="25" t="s">
        <v>8219</v>
      </c>
      <c r="B1802" s="25">
        <v>28</v>
      </c>
    </row>
    <row r="1803" spans="1:2" x14ac:dyDescent="0.3">
      <c r="A1803" s="25" t="s">
        <v>8219</v>
      </c>
      <c r="B1803" s="25">
        <v>24</v>
      </c>
    </row>
    <row r="1804" spans="1:2" x14ac:dyDescent="0.3">
      <c r="A1804" s="25" t="s">
        <v>8219</v>
      </c>
      <c r="B1804" s="25">
        <v>65</v>
      </c>
    </row>
    <row r="1805" spans="1:2" x14ac:dyDescent="0.3">
      <c r="A1805" s="25" t="s">
        <v>8219</v>
      </c>
      <c r="B1805" s="25">
        <v>46</v>
      </c>
    </row>
    <row r="1806" spans="1:2" x14ac:dyDescent="0.3">
      <c r="A1806" s="25" t="s">
        <v>8219</v>
      </c>
      <c r="B1806" s="25">
        <v>85</v>
      </c>
    </row>
    <row r="1807" spans="1:2" x14ac:dyDescent="0.3">
      <c r="A1807" s="25" t="s">
        <v>8219</v>
      </c>
      <c r="B1807" s="25">
        <v>66</v>
      </c>
    </row>
    <row r="1808" spans="1:2" x14ac:dyDescent="0.3">
      <c r="A1808" s="25" t="s">
        <v>8219</v>
      </c>
      <c r="B1808" s="25">
        <v>165</v>
      </c>
    </row>
    <row r="1809" spans="1:2" x14ac:dyDescent="0.3">
      <c r="A1809" s="25" t="s">
        <v>8219</v>
      </c>
      <c r="B1809" s="25">
        <v>17</v>
      </c>
    </row>
    <row r="1810" spans="1:2" x14ac:dyDescent="0.3">
      <c r="A1810" s="25" t="s">
        <v>8219</v>
      </c>
      <c r="B1810" s="25">
        <v>3</v>
      </c>
    </row>
    <row r="1811" spans="1:2" x14ac:dyDescent="0.3">
      <c r="A1811" s="25" t="s">
        <v>8219</v>
      </c>
      <c r="B1811" s="25">
        <v>17</v>
      </c>
    </row>
    <row r="1812" spans="1:2" x14ac:dyDescent="0.3">
      <c r="A1812" s="25" t="s">
        <v>8219</v>
      </c>
      <c r="B1812" s="25">
        <v>91</v>
      </c>
    </row>
    <row r="1813" spans="1:2" x14ac:dyDescent="0.3">
      <c r="A1813" s="25" t="s">
        <v>8219</v>
      </c>
      <c r="B1813" s="25">
        <v>67</v>
      </c>
    </row>
    <row r="1814" spans="1:2" x14ac:dyDescent="0.3">
      <c r="A1814" s="25" t="s">
        <v>8219</v>
      </c>
      <c r="B1814" s="25">
        <v>18</v>
      </c>
    </row>
    <row r="1815" spans="1:2" x14ac:dyDescent="0.3">
      <c r="A1815" s="25" t="s">
        <v>8219</v>
      </c>
      <c r="B1815" s="25">
        <v>21</v>
      </c>
    </row>
    <row r="1816" spans="1:2" x14ac:dyDescent="0.3">
      <c r="A1816" s="25" t="s">
        <v>8219</v>
      </c>
      <c r="B1816" s="25">
        <v>40</v>
      </c>
    </row>
    <row r="1817" spans="1:2" x14ac:dyDescent="0.3">
      <c r="A1817" s="25" t="s">
        <v>8219</v>
      </c>
      <c r="B1817" s="25">
        <v>78</v>
      </c>
    </row>
    <row r="1818" spans="1:2" x14ac:dyDescent="0.3">
      <c r="A1818" s="25" t="s">
        <v>8219</v>
      </c>
      <c r="B1818" s="25">
        <v>26</v>
      </c>
    </row>
    <row r="1819" spans="1:2" x14ac:dyDescent="0.3">
      <c r="A1819" s="25" t="s">
        <v>8219</v>
      </c>
      <c r="B1819" s="25">
        <v>14</v>
      </c>
    </row>
    <row r="1820" spans="1:2" x14ac:dyDescent="0.3">
      <c r="A1820" s="25" t="s">
        <v>8219</v>
      </c>
      <c r="B1820" s="25">
        <v>44</v>
      </c>
    </row>
    <row r="1821" spans="1:2" x14ac:dyDescent="0.3">
      <c r="A1821" s="25" t="s">
        <v>8219</v>
      </c>
      <c r="B1821" s="25">
        <v>9</v>
      </c>
    </row>
    <row r="1822" spans="1:2" x14ac:dyDescent="0.3">
      <c r="A1822" s="25" t="s">
        <v>8219</v>
      </c>
      <c r="B1822" s="25">
        <v>30</v>
      </c>
    </row>
    <row r="1823" spans="1:2" x14ac:dyDescent="0.3">
      <c r="A1823" s="25" t="s">
        <v>8219</v>
      </c>
      <c r="B1823" s="25">
        <v>45</v>
      </c>
    </row>
    <row r="1824" spans="1:2" x14ac:dyDescent="0.3">
      <c r="A1824" s="25" t="s">
        <v>8219</v>
      </c>
      <c r="B1824" s="25">
        <v>56</v>
      </c>
    </row>
    <row r="1825" spans="1:2" x14ac:dyDescent="0.3">
      <c r="A1825" s="25" t="s">
        <v>8219</v>
      </c>
      <c r="B1825" s="25">
        <v>46</v>
      </c>
    </row>
    <row r="1826" spans="1:2" x14ac:dyDescent="0.3">
      <c r="A1826" s="25" t="s">
        <v>8219</v>
      </c>
      <c r="B1826" s="25">
        <v>34</v>
      </c>
    </row>
    <row r="1827" spans="1:2" x14ac:dyDescent="0.3">
      <c r="A1827" s="25" t="s">
        <v>8219</v>
      </c>
      <c r="B1827" s="25">
        <v>98</v>
      </c>
    </row>
    <row r="1828" spans="1:2" x14ac:dyDescent="0.3">
      <c r="A1828" s="25" t="s">
        <v>8219</v>
      </c>
      <c r="B1828" s="25">
        <v>46</v>
      </c>
    </row>
    <row r="1829" spans="1:2" x14ac:dyDescent="0.3">
      <c r="A1829" s="25" t="s">
        <v>8219</v>
      </c>
      <c r="B1829" s="25">
        <v>10</v>
      </c>
    </row>
    <row r="1830" spans="1:2" x14ac:dyDescent="0.3">
      <c r="A1830" s="25" t="s">
        <v>8219</v>
      </c>
      <c r="B1830" s="25">
        <v>76</v>
      </c>
    </row>
    <row r="1831" spans="1:2" x14ac:dyDescent="0.3">
      <c r="A1831" s="25" t="s">
        <v>8219</v>
      </c>
      <c r="B1831" s="25">
        <v>104</v>
      </c>
    </row>
    <row r="1832" spans="1:2" x14ac:dyDescent="0.3">
      <c r="A1832" s="25" t="s">
        <v>8219</v>
      </c>
      <c r="B1832" s="25">
        <v>87</v>
      </c>
    </row>
    <row r="1833" spans="1:2" x14ac:dyDescent="0.3">
      <c r="A1833" s="25" t="s">
        <v>8219</v>
      </c>
      <c r="B1833" s="25">
        <v>29</v>
      </c>
    </row>
    <row r="1834" spans="1:2" x14ac:dyDescent="0.3">
      <c r="A1834" s="25" t="s">
        <v>8219</v>
      </c>
      <c r="B1834" s="25">
        <v>51</v>
      </c>
    </row>
    <row r="1835" spans="1:2" x14ac:dyDescent="0.3">
      <c r="A1835" s="25" t="s">
        <v>8219</v>
      </c>
      <c r="B1835" s="25">
        <v>12</v>
      </c>
    </row>
    <row r="1836" spans="1:2" x14ac:dyDescent="0.3">
      <c r="A1836" s="25" t="s">
        <v>8219</v>
      </c>
      <c r="B1836" s="25">
        <v>72</v>
      </c>
    </row>
    <row r="1837" spans="1:2" x14ac:dyDescent="0.3">
      <c r="A1837" s="25" t="s">
        <v>8219</v>
      </c>
      <c r="B1837" s="25">
        <v>21</v>
      </c>
    </row>
    <row r="1838" spans="1:2" x14ac:dyDescent="0.3">
      <c r="A1838" s="25" t="s">
        <v>8219</v>
      </c>
      <c r="B1838" s="25">
        <v>42</v>
      </c>
    </row>
    <row r="1839" spans="1:2" x14ac:dyDescent="0.3">
      <c r="A1839" s="25" t="s">
        <v>8219</v>
      </c>
      <c r="B1839" s="25">
        <v>71</v>
      </c>
    </row>
    <row r="1840" spans="1:2" x14ac:dyDescent="0.3">
      <c r="A1840" s="25" t="s">
        <v>8219</v>
      </c>
      <c r="B1840" s="25">
        <v>168</v>
      </c>
    </row>
    <row r="1841" spans="1:2" x14ac:dyDescent="0.3">
      <c r="A1841" s="25" t="s">
        <v>8219</v>
      </c>
      <c r="B1841" s="25">
        <v>19</v>
      </c>
    </row>
    <row r="1842" spans="1:2" x14ac:dyDescent="0.3">
      <c r="A1842" s="25" t="s">
        <v>8219</v>
      </c>
      <c r="B1842" s="25">
        <v>37</v>
      </c>
    </row>
    <row r="1843" spans="1:2" x14ac:dyDescent="0.3">
      <c r="A1843" s="25" t="s">
        <v>8219</v>
      </c>
      <c r="B1843" s="25">
        <v>36</v>
      </c>
    </row>
    <row r="1844" spans="1:2" x14ac:dyDescent="0.3">
      <c r="A1844" s="25" t="s">
        <v>8219</v>
      </c>
      <c r="B1844" s="25">
        <v>14</v>
      </c>
    </row>
    <row r="1845" spans="1:2" x14ac:dyDescent="0.3">
      <c r="A1845" s="25" t="s">
        <v>8219</v>
      </c>
      <c r="B1845" s="25">
        <v>18</v>
      </c>
    </row>
    <row r="1846" spans="1:2" x14ac:dyDescent="0.3">
      <c r="A1846" s="25" t="s">
        <v>8219</v>
      </c>
      <c r="B1846" s="25">
        <v>82</v>
      </c>
    </row>
    <row r="1847" spans="1:2" x14ac:dyDescent="0.3">
      <c r="A1847" s="25" t="s">
        <v>8219</v>
      </c>
      <c r="B1847" s="25">
        <v>43</v>
      </c>
    </row>
    <row r="1848" spans="1:2" x14ac:dyDescent="0.3">
      <c r="A1848" s="25" t="s">
        <v>8219</v>
      </c>
      <c r="B1848" s="25">
        <v>8</v>
      </c>
    </row>
    <row r="1849" spans="1:2" x14ac:dyDescent="0.3">
      <c r="A1849" s="25" t="s">
        <v>8219</v>
      </c>
      <c r="B1849" s="25">
        <v>45</v>
      </c>
    </row>
    <row r="1850" spans="1:2" x14ac:dyDescent="0.3">
      <c r="A1850" s="25" t="s">
        <v>8219</v>
      </c>
      <c r="B1850" s="25">
        <v>20</v>
      </c>
    </row>
    <row r="1851" spans="1:2" x14ac:dyDescent="0.3">
      <c r="A1851" s="25" t="s">
        <v>8219</v>
      </c>
      <c r="B1851" s="25">
        <v>31</v>
      </c>
    </row>
    <row r="1852" spans="1:2" x14ac:dyDescent="0.3">
      <c r="A1852" s="25" t="s">
        <v>8219</v>
      </c>
      <c r="B1852" s="25">
        <v>25</v>
      </c>
    </row>
    <row r="1853" spans="1:2" x14ac:dyDescent="0.3">
      <c r="A1853" s="25" t="s">
        <v>8219</v>
      </c>
      <c r="B1853" s="25">
        <v>14</v>
      </c>
    </row>
    <row r="1854" spans="1:2" x14ac:dyDescent="0.3">
      <c r="A1854" s="25" t="s">
        <v>8219</v>
      </c>
      <c r="B1854" s="25">
        <v>45</v>
      </c>
    </row>
    <row r="1855" spans="1:2" x14ac:dyDescent="0.3">
      <c r="A1855" s="25" t="s">
        <v>8219</v>
      </c>
      <c r="B1855" s="25">
        <v>20</v>
      </c>
    </row>
    <row r="1856" spans="1:2" x14ac:dyDescent="0.3">
      <c r="A1856" s="25" t="s">
        <v>8219</v>
      </c>
      <c r="B1856" s="25">
        <v>39</v>
      </c>
    </row>
    <row r="1857" spans="1:2" x14ac:dyDescent="0.3">
      <c r="A1857" s="25" t="s">
        <v>8219</v>
      </c>
      <c r="B1857" s="25">
        <v>16</v>
      </c>
    </row>
    <row r="1858" spans="1:2" x14ac:dyDescent="0.3">
      <c r="A1858" s="25" t="s">
        <v>8219</v>
      </c>
      <c r="B1858" s="25">
        <v>37</v>
      </c>
    </row>
    <row r="1859" spans="1:2" x14ac:dyDescent="0.3">
      <c r="A1859" s="25" t="s">
        <v>8219</v>
      </c>
      <c r="B1859" s="25">
        <v>14</v>
      </c>
    </row>
    <row r="1860" spans="1:2" x14ac:dyDescent="0.3">
      <c r="A1860" s="25" t="s">
        <v>8219</v>
      </c>
      <c r="B1860" s="25">
        <v>21</v>
      </c>
    </row>
    <row r="1861" spans="1:2" x14ac:dyDescent="0.3">
      <c r="A1861" s="25" t="s">
        <v>8219</v>
      </c>
      <c r="B1861" s="25">
        <v>69</v>
      </c>
    </row>
    <row r="1862" spans="1:2" x14ac:dyDescent="0.3">
      <c r="A1862" s="25" t="s">
        <v>8219</v>
      </c>
      <c r="B1862" s="25">
        <v>16</v>
      </c>
    </row>
    <row r="1863" spans="1:2" x14ac:dyDescent="0.3">
      <c r="A1863" s="25" t="s">
        <v>8219</v>
      </c>
      <c r="B1863" s="25">
        <v>55</v>
      </c>
    </row>
    <row r="1864" spans="1:2" x14ac:dyDescent="0.3">
      <c r="A1864" s="25" t="s">
        <v>8219</v>
      </c>
      <c r="B1864" s="25">
        <v>27</v>
      </c>
    </row>
    <row r="1865" spans="1:2" x14ac:dyDescent="0.3">
      <c r="A1865" s="25" t="s">
        <v>8219</v>
      </c>
      <c r="B1865" s="25">
        <v>36</v>
      </c>
    </row>
    <row r="1866" spans="1:2" x14ac:dyDescent="0.3">
      <c r="A1866" s="25" t="s">
        <v>8219</v>
      </c>
      <c r="B1866" s="25">
        <v>19</v>
      </c>
    </row>
    <row r="1867" spans="1:2" x14ac:dyDescent="0.3">
      <c r="A1867" s="25" t="s">
        <v>8219</v>
      </c>
      <c r="B1867" s="25">
        <v>12</v>
      </c>
    </row>
    <row r="1868" spans="1:2" x14ac:dyDescent="0.3">
      <c r="A1868" s="25" t="s">
        <v>8219</v>
      </c>
      <c r="B1868" s="25">
        <v>17</v>
      </c>
    </row>
    <row r="1869" spans="1:2" x14ac:dyDescent="0.3">
      <c r="A1869" s="25" t="s">
        <v>8219</v>
      </c>
      <c r="B1869" s="25">
        <v>114</v>
      </c>
    </row>
    <row r="1870" spans="1:2" x14ac:dyDescent="0.3">
      <c r="A1870" s="25" t="s">
        <v>8219</v>
      </c>
      <c r="B1870" s="25">
        <v>93</v>
      </c>
    </row>
    <row r="1871" spans="1:2" x14ac:dyDescent="0.3">
      <c r="A1871" s="25" t="s">
        <v>8219</v>
      </c>
      <c r="B1871" s="25">
        <v>36</v>
      </c>
    </row>
    <row r="1872" spans="1:2" x14ac:dyDescent="0.3">
      <c r="A1872" s="25" t="s">
        <v>8219</v>
      </c>
      <c r="B1872" s="25">
        <v>61</v>
      </c>
    </row>
    <row r="1873" spans="1:2" x14ac:dyDescent="0.3">
      <c r="A1873" s="25" t="s">
        <v>8219</v>
      </c>
      <c r="B1873" s="25">
        <v>47</v>
      </c>
    </row>
    <row r="1874" spans="1:2" x14ac:dyDescent="0.3">
      <c r="A1874" s="25" t="s">
        <v>8219</v>
      </c>
      <c r="B1874" s="25">
        <v>17</v>
      </c>
    </row>
    <row r="1875" spans="1:2" x14ac:dyDescent="0.3">
      <c r="A1875" s="25" t="s">
        <v>8219</v>
      </c>
      <c r="B1875" s="25">
        <v>63</v>
      </c>
    </row>
    <row r="1876" spans="1:2" x14ac:dyDescent="0.3">
      <c r="A1876" s="25" t="s">
        <v>8219</v>
      </c>
      <c r="B1876" s="25">
        <v>9</v>
      </c>
    </row>
    <row r="1877" spans="1:2" x14ac:dyDescent="0.3">
      <c r="A1877" s="25" t="s">
        <v>8219</v>
      </c>
      <c r="B1877" s="25">
        <v>30</v>
      </c>
    </row>
    <row r="1878" spans="1:2" x14ac:dyDescent="0.3">
      <c r="A1878" s="25" t="s">
        <v>8219</v>
      </c>
      <c r="B1878" s="25">
        <v>23</v>
      </c>
    </row>
    <row r="1879" spans="1:2" x14ac:dyDescent="0.3">
      <c r="A1879" s="25" t="s">
        <v>8219</v>
      </c>
      <c r="B1879" s="25">
        <v>33</v>
      </c>
    </row>
    <row r="1880" spans="1:2" x14ac:dyDescent="0.3">
      <c r="A1880" s="25" t="s">
        <v>8219</v>
      </c>
      <c r="B1880" s="25">
        <v>39</v>
      </c>
    </row>
    <row r="1881" spans="1:2" x14ac:dyDescent="0.3">
      <c r="A1881" s="25" t="s">
        <v>8219</v>
      </c>
      <c r="B1881" s="25">
        <v>17</v>
      </c>
    </row>
    <row r="1882" spans="1:2" x14ac:dyDescent="0.3">
      <c r="A1882" s="25" t="s">
        <v>8219</v>
      </c>
      <c r="B1882" s="25">
        <v>6</v>
      </c>
    </row>
    <row r="1883" spans="1:2" x14ac:dyDescent="0.3">
      <c r="A1883" s="25" t="s">
        <v>8219</v>
      </c>
      <c r="B1883" s="25">
        <v>39</v>
      </c>
    </row>
    <row r="1884" spans="1:2" x14ac:dyDescent="0.3">
      <c r="A1884" s="25" t="s">
        <v>8219</v>
      </c>
      <c r="B1884" s="25">
        <v>57</v>
      </c>
    </row>
    <row r="1885" spans="1:2" x14ac:dyDescent="0.3">
      <c r="A1885" s="25" t="s">
        <v>8219</v>
      </c>
      <c r="B1885" s="25">
        <v>56</v>
      </c>
    </row>
    <row r="1886" spans="1:2" x14ac:dyDescent="0.3">
      <c r="A1886" s="25" t="s">
        <v>8219</v>
      </c>
      <c r="B1886" s="25">
        <v>13</v>
      </c>
    </row>
    <row r="1887" spans="1:2" x14ac:dyDescent="0.3">
      <c r="A1887" s="25" t="s">
        <v>8219</v>
      </c>
      <c r="B1887" s="25">
        <v>95</v>
      </c>
    </row>
    <row r="1888" spans="1:2" x14ac:dyDescent="0.3">
      <c r="A1888" s="25" t="s">
        <v>8219</v>
      </c>
      <c r="B1888" s="25">
        <v>80</v>
      </c>
    </row>
    <row r="1889" spans="1:2" x14ac:dyDescent="0.3">
      <c r="A1889" s="25" t="s">
        <v>8219</v>
      </c>
      <c r="B1889" s="25">
        <v>133</v>
      </c>
    </row>
    <row r="1890" spans="1:2" x14ac:dyDescent="0.3">
      <c r="A1890" s="25" t="s">
        <v>8219</v>
      </c>
      <c r="B1890" s="25">
        <v>44</v>
      </c>
    </row>
    <row r="1891" spans="1:2" x14ac:dyDescent="0.3">
      <c r="A1891" s="25" t="s">
        <v>8219</v>
      </c>
      <c r="B1891" s="25">
        <v>30</v>
      </c>
    </row>
    <row r="1892" spans="1:2" x14ac:dyDescent="0.3">
      <c r="A1892" s="25" t="s">
        <v>8219</v>
      </c>
      <c r="B1892" s="25">
        <v>56</v>
      </c>
    </row>
    <row r="1893" spans="1:2" x14ac:dyDescent="0.3">
      <c r="A1893" s="25" t="s">
        <v>8219</v>
      </c>
      <c r="B1893" s="25">
        <v>66</v>
      </c>
    </row>
    <row r="1894" spans="1:2" x14ac:dyDescent="0.3">
      <c r="A1894" s="25" t="s">
        <v>8219</v>
      </c>
      <c r="B1894" s="25">
        <v>29</v>
      </c>
    </row>
    <row r="1895" spans="1:2" x14ac:dyDescent="0.3">
      <c r="A1895" s="25" t="s">
        <v>8219</v>
      </c>
      <c r="B1895" s="25">
        <v>72</v>
      </c>
    </row>
    <row r="1896" spans="1:2" x14ac:dyDescent="0.3">
      <c r="A1896" s="25" t="s">
        <v>8219</v>
      </c>
      <c r="B1896" s="25">
        <v>27</v>
      </c>
    </row>
    <row r="1897" spans="1:2" x14ac:dyDescent="0.3">
      <c r="A1897" s="25" t="s">
        <v>8219</v>
      </c>
      <c r="B1897" s="25">
        <v>10</v>
      </c>
    </row>
    <row r="1898" spans="1:2" x14ac:dyDescent="0.3">
      <c r="A1898" s="25" t="s">
        <v>8219</v>
      </c>
      <c r="B1898" s="25">
        <v>35</v>
      </c>
    </row>
    <row r="1899" spans="1:2" x14ac:dyDescent="0.3">
      <c r="A1899" s="25" t="s">
        <v>8219</v>
      </c>
      <c r="B1899" s="25">
        <v>29</v>
      </c>
    </row>
    <row r="1900" spans="1:2" x14ac:dyDescent="0.3">
      <c r="A1900" s="25" t="s">
        <v>8219</v>
      </c>
      <c r="B1900" s="25">
        <v>13</v>
      </c>
    </row>
    <row r="1901" spans="1:2" x14ac:dyDescent="0.3">
      <c r="A1901" s="25" t="s">
        <v>8219</v>
      </c>
      <c r="B1901" s="25">
        <v>72</v>
      </c>
    </row>
    <row r="1902" spans="1:2" x14ac:dyDescent="0.3">
      <c r="A1902" s="25" t="s">
        <v>8219</v>
      </c>
      <c r="B1902" s="25">
        <v>78</v>
      </c>
    </row>
    <row r="1903" spans="1:2" x14ac:dyDescent="0.3">
      <c r="A1903" s="25" t="s">
        <v>8219</v>
      </c>
      <c r="B1903" s="25">
        <v>49</v>
      </c>
    </row>
    <row r="1904" spans="1:2" x14ac:dyDescent="0.3">
      <c r="A1904" s="25" t="s">
        <v>8219</v>
      </c>
      <c r="B1904" s="25">
        <v>42</v>
      </c>
    </row>
    <row r="1905" spans="1:2" x14ac:dyDescent="0.3">
      <c r="A1905" s="25" t="s">
        <v>8219</v>
      </c>
      <c r="B1905" s="25">
        <v>35</v>
      </c>
    </row>
    <row r="1906" spans="1:2" x14ac:dyDescent="0.3">
      <c r="A1906" s="25" t="s">
        <v>8219</v>
      </c>
      <c r="B1906" s="25">
        <v>42</v>
      </c>
    </row>
    <row r="1907" spans="1:2" x14ac:dyDescent="0.3">
      <c r="A1907" s="25" t="s">
        <v>8219</v>
      </c>
      <c r="B1907" s="25">
        <v>42</v>
      </c>
    </row>
    <row r="1908" spans="1:2" x14ac:dyDescent="0.3">
      <c r="A1908" s="25" t="s">
        <v>8219</v>
      </c>
      <c r="B1908" s="25">
        <v>31</v>
      </c>
    </row>
    <row r="1909" spans="1:2" x14ac:dyDescent="0.3">
      <c r="A1909" s="25" t="s">
        <v>8219</v>
      </c>
      <c r="B1909" s="25">
        <v>38</v>
      </c>
    </row>
    <row r="1910" spans="1:2" x14ac:dyDescent="0.3">
      <c r="A1910" s="25" t="s">
        <v>8219</v>
      </c>
      <c r="B1910" s="25">
        <v>8</v>
      </c>
    </row>
    <row r="1911" spans="1:2" x14ac:dyDescent="0.3">
      <c r="A1911" s="25" t="s">
        <v>8219</v>
      </c>
      <c r="B1911" s="25">
        <v>39</v>
      </c>
    </row>
    <row r="1912" spans="1:2" x14ac:dyDescent="0.3">
      <c r="A1912" s="25" t="s">
        <v>8219</v>
      </c>
      <c r="B1912" s="25">
        <v>29</v>
      </c>
    </row>
    <row r="1913" spans="1:2" x14ac:dyDescent="0.3">
      <c r="A1913" s="25" t="s">
        <v>8219</v>
      </c>
      <c r="B1913" s="25">
        <v>72</v>
      </c>
    </row>
    <row r="1914" spans="1:2" x14ac:dyDescent="0.3">
      <c r="A1914" s="25" t="s">
        <v>8219</v>
      </c>
      <c r="B1914" s="25">
        <v>15</v>
      </c>
    </row>
    <row r="1915" spans="1:2" x14ac:dyDescent="0.3">
      <c r="A1915" s="25" t="s">
        <v>8219</v>
      </c>
      <c r="B1915" s="25">
        <v>33</v>
      </c>
    </row>
    <row r="1916" spans="1:2" x14ac:dyDescent="0.3">
      <c r="A1916" s="25" t="s">
        <v>8219</v>
      </c>
      <c r="B1916" s="25">
        <v>15</v>
      </c>
    </row>
    <row r="1917" spans="1:2" x14ac:dyDescent="0.3">
      <c r="A1917" s="25" t="s">
        <v>8219</v>
      </c>
      <c r="B1917" s="25">
        <v>19</v>
      </c>
    </row>
    <row r="1918" spans="1:2" x14ac:dyDescent="0.3">
      <c r="A1918" s="25" t="s">
        <v>8219</v>
      </c>
      <c r="B1918" s="25">
        <v>17</v>
      </c>
    </row>
    <row r="1919" spans="1:2" x14ac:dyDescent="0.3">
      <c r="A1919" s="25" t="s">
        <v>8219</v>
      </c>
      <c r="B1919" s="25">
        <v>44</v>
      </c>
    </row>
    <row r="1920" spans="1:2" x14ac:dyDescent="0.3">
      <c r="A1920" s="25" t="s">
        <v>8219</v>
      </c>
      <c r="B1920" s="25">
        <v>10</v>
      </c>
    </row>
    <row r="1921" spans="1:2" x14ac:dyDescent="0.3">
      <c r="A1921" s="25" t="s">
        <v>8219</v>
      </c>
      <c r="B1921" s="25">
        <v>46</v>
      </c>
    </row>
    <row r="1922" spans="1:2" x14ac:dyDescent="0.3">
      <c r="A1922" s="25" t="s">
        <v>8219</v>
      </c>
      <c r="B1922" s="25">
        <v>11</v>
      </c>
    </row>
    <row r="1923" spans="1:2" x14ac:dyDescent="0.3">
      <c r="A1923" s="25" t="s">
        <v>8219</v>
      </c>
      <c r="B1923" s="25">
        <v>13</v>
      </c>
    </row>
    <row r="1924" spans="1:2" x14ac:dyDescent="0.3">
      <c r="A1924" s="25" t="s">
        <v>8219</v>
      </c>
      <c r="B1924" s="25">
        <v>33</v>
      </c>
    </row>
    <row r="1925" spans="1:2" x14ac:dyDescent="0.3">
      <c r="A1925" s="25" t="s">
        <v>8219</v>
      </c>
      <c r="B1925" s="25">
        <v>28</v>
      </c>
    </row>
    <row r="1926" spans="1:2" x14ac:dyDescent="0.3">
      <c r="A1926" s="25" t="s">
        <v>8219</v>
      </c>
      <c r="B1926" s="25">
        <v>21</v>
      </c>
    </row>
    <row r="1927" spans="1:2" x14ac:dyDescent="0.3">
      <c r="A1927" s="25" t="s">
        <v>8219</v>
      </c>
      <c r="B1927" s="25">
        <v>13</v>
      </c>
    </row>
    <row r="1928" spans="1:2" x14ac:dyDescent="0.3">
      <c r="A1928" s="25" t="s">
        <v>8219</v>
      </c>
      <c r="B1928" s="25">
        <v>34</v>
      </c>
    </row>
    <row r="1929" spans="1:2" x14ac:dyDescent="0.3">
      <c r="A1929" s="25" t="s">
        <v>8219</v>
      </c>
      <c r="B1929" s="25">
        <v>80</v>
      </c>
    </row>
    <row r="1930" spans="1:2" x14ac:dyDescent="0.3">
      <c r="A1930" s="25" t="s">
        <v>8219</v>
      </c>
      <c r="B1930" s="25">
        <v>74</v>
      </c>
    </row>
    <row r="1931" spans="1:2" x14ac:dyDescent="0.3">
      <c r="A1931" s="25" t="s">
        <v>8219</v>
      </c>
      <c r="B1931" s="25">
        <v>7</v>
      </c>
    </row>
    <row r="1932" spans="1:2" x14ac:dyDescent="0.3">
      <c r="A1932" s="25" t="s">
        <v>8219</v>
      </c>
      <c r="B1932" s="25">
        <v>34</v>
      </c>
    </row>
    <row r="1933" spans="1:2" x14ac:dyDescent="0.3">
      <c r="A1933" s="25" t="s">
        <v>8219</v>
      </c>
      <c r="B1933" s="25">
        <v>86</v>
      </c>
    </row>
    <row r="1934" spans="1:2" x14ac:dyDescent="0.3">
      <c r="A1934" s="25" t="s">
        <v>8219</v>
      </c>
      <c r="B1934" s="25">
        <v>37</v>
      </c>
    </row>
    <row r="1935" spans="1:2" x14ac:dyDescent="0.3">
      <c r="A1935" s="25" t="s">
        <v>8219</v>
      </c>
      <c r="B1935" s="25">
        <v>18</v>
      </c>
    </row>
    <row r="1936" spans="1:2" x14ac:dyDescent="0.3">
      <c r="A1936" s="25" t="s">
        <v>8219</v>
      </c>
      <c r="B1936" s="25">
        <v>22</v>
      </c>
    </row>
    <row r="1937" spans="1:2" x14ac:dyDescent="0.3">
      <c r="A1937" s="25" t="s">
        <v>8219</v>
      </c>
      <c r="B1937" s="25">
        <v>26</v>
      </c>
    </row>
    <row r="1938" spans="1:2" x14ac:dyDescent="0.3">
      <c r="A1938" s="25" t="s">
        <v>8219</v>
      </c>
      <c r="B1938" s="25">
        <v>27</v>
      </c>
    </row>
    <row r="1939" spans="1:2" x14ac:dyDescent="0.3">
      <c r="A1939" s="25" t="s">
        <v>8219</v>
      </c>
      <c r="B1939" s="25">
        <v>8</v>
      </c>
    </row>
    <row r="1940" spans="1:2" x14ac:dyDescent="0.3">
      <c r="A1940" s="25" t="s">
        <v>8219</v>
      </c>
      <c r="B1940" s="25">
        <v>204</v>
      </c>
    </row>
    <row r="1941" spans="1:2" x14ac:dyDescent="0.3">
      <c r="A1941" s="25" t="s">
        <v>8219</v>
      </c>
      <c r="B1941" s="25">
        <v>46</v>
      </c>
    </row>
    <row r="1942" spans="1:2" x14ac:dyDescent="0.3">
      <c r="A1942" s="25" t="s">
        <v>8219</v>
      </c>
      <c r="B1942" s="25">
        <v>17</v>
      </c>
    </row>
    <row r="1943" spans="1:2" x14ac:dyDescent="0.3">
      <c r="A1943" s="25" t="s">
        <v>8219</v>
      </c>
      <c r="B1943" s="25">
        <v>28</v>
      </c>
    </row>
    <row r="1944" spans="1:2" x14ac:dyDescent="0.3">
      <c r="A1944" s="25" t="s">
        <v>8219</v>
      </c>
      <c r="B1944" s="25">
        <v>83</v>
      </c>
    </row>
    <row r="1945" spans="1:2" x14ac:dyDescent="0.3">
      <c r="A1945" s="25" t="s">
        <v>8219</v>
      </c>
      <c r="B1945" s="25">
        <v>13</v>
      </c>
    </row>
    <row r="1946" spans="1:2" x14ac:dyDescent="0.3">
      <c r="A1946" s="25" t="s">
        <v>8219</v>
      </c>
      <c r="B1946" s="25">
        <v>8</v>
      </c>
    </row>
    <row r="1947" spans="1:2" x14ac:dyDescent="0.3">
      <c r="A1947" s="25" t="s">
        <v>8219</v>
      </c>
      <c r="B1947" s="25">
        <v>32</v>
      </c>
    </row>
    <row r="1948" spans="1:2" x14ac:dyDescent="0.3">
      <c r="A1948" s="25" t="s">
        <v>8219</v>
      </c>
      <c r="B1948" s="25">
        <v>85</v>
      </c>
    </row>
    <row r="1949" spans="1:2" x14ac:dyDescent="0.3">
      <c r="A1949" s="25" t="s">
        <v>8219</v>
      </c>
      <c r="B1949" s="25">
        <v>29</v>
      </c>
    </row>
    <row r="1950" spans="1:2" x14ac:dyDescent="0.3">
      <c r="A1950" s="25" t="s">
        <v>8219</v>
      </c>
      <c r="B1950" s="25">
        <v>24</v>
      </c>
    </row>
    <row r="1951" spans="1:2" x14ac:dyDescent="0.3">
      <c r="A1951" s="25" t="s">
        <v>8219</v>
      </c>
      <c r="B1951" s="25">
        <v>8</v>
      </c>
    </row>
    <row r="1952" spans="1:2" x14ac:dyDescent="0.3">
      <c r="A1952" s="25" t="s">
        <v>8219</v>
      </c>
      <c r="B1952" s="25">
        <v>19</v>
      </c>
    </row>
    <row r="1953" spans="1:2" x14ac:dyDescent="0.3">
      <c r="A1953" s="25" t="s">
        <v>8219</v>
      </c>
      <c r="B1953" s="25">
        <v>336</v>
      </c>
    </row>
    <row r="1954" spans="1:2" x14ac:dyDescent="0.3">
      <c r="A1954" s="25" t="s">
        <v>8219</v>
      </c>
      <c r="B1954" s="25">
        <v>13</v>
      </c>
    </row>
    <row r="1955" spans="1:2" x14ac:dyDescent="0.3">
      <c r="A1955" s="25" t="s">
        <v>8219</v>
      </c>
      <c r="B1955" s="25">
        <v>42</v>
      </c>
    </row>
    <row r="1956" spans="1:2" x14ac:dyDescent="0.3">
      <c r="A1956" s="25" t="s">
        <v>8219</v>
      </c>
      <c r="B1956" s="25">
        <v>64</v>
      </c>
    </row>
    <row r="1957" spans="1:2" x14ac:dyDescent="0.3">
      <c r="A1957" s="25" t="s">
        <v>8219</v>
      </c>
      <c r="B1957" s="25">
        <v>25</v>
      </c>
    </row>
    <row r="1958" spans="1:2" x14ac:dyDescent="0.3">
      <c r="A1958" s="25" t="s">
        <v>8219</v>
      </c>
      <c r="B1958" s="25">
        <v>20</v>
      </c>
    </row>
    <row r="1959" spans="1:2" x14ac:dyDescent="0.3">
      <c r="A1959" s="25" t="s">
        <v>8219</v>
      </c>
      <c r="B1959" s="25">
        <v>104</v>
      </c>
    </row>
    <row r="1960" spans="1:2" x14ac:dyDescent="0.3">
      <c r="A1960" s="25" t="s">
        <v>8219</v>
      </c>
      <c r="B1960" s="25">
        <v>53</v>
      </c>
    </row>
    <row r="1961" spans="1:2" x14ac:dyDescent="0.3">
      <c r="A1961" s="25" t="s">
        <v>8219</v>
      </c>
      <c r="B1961" s="25">
        <v>14</v>
      </c>
    </row>
    <row r="1962" spans="1:2" x14ac:dyDescent="0.3">
      <c r="A1962" s="25" t="s">
        <v>8219</v>
      </c>
      <c r="B1962" s="25">
        <v>20</v>
      </c>
    </row>
    <row r="1963" spans="1:2" x14ac:dyDescent="0.3">
      <c r="A1963" s="25" t="s">
        <v>8219</v>
      </c>
      <c r="B1963" s="25">
        <v>558</v>
      </c>
    </row>
    <row r="1964" spans="1:2" x14ac:dyDescent="0.3">
      <c r="A1964" s="25" t="s">
        <v>8219</v>
      </c>
      <c r="B1964" s="25">
        <v>22</v>
      </c>
    </row>
    <row r="1965" spans="1:2" x14ac:dyDescent="0.3">
      <c r="A1965" s="25" t="s">
        <v>8219</v>
      </c>
      <c r="B1965" s="25">
        <v>24</v>
      </c>
    </row>
    <row r="1966" spans="1:2" x14ac:dyDescent="0.3">
      <c r="A1966" s="25" t="s">
        <v>8219</v>
      </c>
      <c r="B1966" s="25">
        <v>74</v>
      </c>
    </row>
    <row r="1967" spans="1:2" x14ac:dyDescent="0.3">
      <c r="A1967" s="25" t="s">
        <v>8219</v>
      </c>
      <c r="B1967" s="25">
        <v>54</v>
      </c>
    </row>
    <row r="1968" spans="1:2" x14ac:dyDescent="0.3">
      <c r="A1968" s="25" t="s">
        <v>8219</v>
      </c>
      <c r="B1968" s="25">
        <v>31</v>
      </c>
    </row>
    <row r="1969" spans="1:2" x14ac:dyDescent="0.3">
      <c r="A1969" s="25" t="s">
        <v>8219</v>
      </c>
      <c r="B1969" s="25">
        <v>25</v>
      </c>
    </row>
    <row r="1970" spans="1:2" x14ac:dyDescent="0.3">
      <c r="A1970" s="25" t="s">
        <v>8219</v>
      </c>
      <c r="B1970" s="25">
        <v>17</v>
      </c>
    </row>
    <row r="1971" spans="1:2" x14ac:dyDescent="0.3">
      <c r="A1971" s="25" t="s">
        <v>8219</v>
      </c>
      <c r="B1971" s="25">
        <v>12</v>
      </c>
    </row>
    <row r="1972" spans="1:2" x14ac:dyDescent="0.3">
      <c r="A1972" s="25" t="s">
        <v>8219</v>
      </c>
      <c r="B1972" s="25">
        <v>38</v>
      </c>
    </row>
    <row r="1973" spans="1:2" x14ac:dyDescent="0.3">
      <c r="A1973" s="25" t="s">
        <v>8219</v>
      </c>
      <c r="B1973" s="25">
        <v>41</v>
      </c>
    </row>
    <row r="1974" spans="1:2" x14ac:dyDescent="0.3">
      <c r="A1974" s="25" t="s">
        <v>8219</v>
      </c>
      <c r="B1974" s="25">
        <v>19</v>
      </c>
    </row>
    <row r="1975" spans="1:2" x14ac:dyDescent="0.3">
      <c r="A1975" s="25" t="s">
        <v>8219</v>
      </c>
      <c r="B1975" s="25">
        <v>41</v>
      </c>
    </row>
    <row r="1976" spans="1:2" x14ac:dyDescent="0.3">
      <c r="A1976" s="25" t="s">
        <v>8219</v>
      </c>
      <c r="B1976" s="25">
        <v>26</v>
      </c>
    </row>
    <row r="1977" spans="1:2" x14ac:dyDescent="0.3">
      <c r="A1977" s="25" t="s">
        <v>8219</v>
      </c>
      <c r="B1977" s="25">
        <v>25</v>
      </c>
    </row>
    <row r="1978" spans="1:2" x14ac:dyDescent="0.3">
      <c r="A1978" s="25" t="s">
        <v>8219</v>
      </c>
      <c r="B1978" s="25">
        <v>9</v>
      </c>
    </row>
    <row r="1979" spans="1:2" x14ac:dyDescent="0.3">
      <c r="A1979" s="25" t="s">
        <v>8219</v>
      </c>
      <c r="B1979" s="25">
        <v>78</v>
      </c>
    </row>
    <row r="1980" spans="1:2" x14ac:dyDescent="0.3">
      <c r="A1980" s="25" t="s">
        <v>8219</v>
      </c>
      <c r="B1980" s="25">
        <v>45</v>
      </c>
    </row>
    <row r="1981" spans="1:2" x14ac:dyDescent="0.3">
      <c r="A1981" s="25" t="s">
        <v>8219</v>
      </c>
      <c r="B1981" s="25">
        <v>102</v>
      </c>
    </row>
    <row r="1982" spans="1:2" x14ac:dyDescent="0.3">
      <c r="A1982" s="25" t="s">
        <v>8219</v>
      </c>
      <c r="B1982" s="25">
        <v>5</v>
      </c>
    </row>
    <row r="1983" spans="1:2" x14ac:dyDescent="0.3">
      <c r="A1983" s="25" t="s">
        <v>8219</v>
      </c>
      <c r="B1983" s="25">
        <v>27</v>
      </c>
    </row>
    <row r="1984" spans="1:2" x14ac:dyDescent="0.3">
      <c r="A1984" s="25" t="s">
        <v>8219</v>
      </c>
      <c r="B1984" s="25">
        <v>37</v>
      </c>
    </row>
    <row r="1985" spans="1:2" x14ac:dyDescent="0.3">
      <c r="A1985" s="25" t="s">
        <v>8219</v>
      </c>
      <c r="B1985" s="25">
        <v>14</v>
      </c>
    </row>
    <row r="1986" spans="1:2" x14ac:dyDescent="0.3">
      <c r="A1986" s="25" t="s">
        <v>8219</v>
      </c>
      <c r="B1986" s="25">
        <v>27</v>
      </c>
    </row>
    <row r="1987" spans="1:2" x14ac:dyDescent="0.3">
      <c r="A1987" s="25" t="s">
        <v>8219</v>
      </c>
      <c r="B1987" s="25">
        <v>45</v>
      </c>
    </row>
    <row r="1988" spans="1:2" x14ac:dyDescent="0.3">
      <c r="A1988" s="25" t="s">
        <v>8219</v>
      </c>
      <c r="B1988" s="25">
        <v>49</v>
      </c>
    </row>
    <row r="1989" spans="1:2" x14ac:dyDescent="0.3">
      <c r="A1989" s="25" t="s">
        <v>8219</v>
      </c>
      <c r="B1989" s="25">
        <v>24</v>
      </c>
    </row>
    <row r="1990" spans="1:2" x14ac:dyDescent="0.3">
      <c r="A1990" s="25" t="s">
        <v>8219</v>
      </c>
      <c r="B1990" s="25">
        <v>112</v>
      </c>
    </row>
    <row r="1991" spans="1:2" x14ac:dyDescent="0.3">
      <c r="A1991" s="25" t="s">
        <v>8219</v>
      </c>
      <c r="B1991" s="25">
        <v>23</v>
      </c>
    </row>
    <row r="1992" spans="1:2" x14ac:dyDescent="0.3">
      <c r="A1992" s="25" t="s">
        <v>8219</v>
      </c>
      <c r="B1992" s="25">
        <v>54</v>
      </c>
    </row>
    <row r="1993" spans="1:2" x14ac:dyDescent="0.3">
      <c r="A1993" s="25" t="s">
        <v>8219</v>
      </c>
      <c r="B1993" s="25">
        <v>28</v>
      </c>
    </row>
    <row r="1994" spans="1:2" x14ac:dyDescent="0.3">
      <c r="A1994" s="25" t="s">
        <v>8219</v>
      </c>
      <c r="B1994" s="25">
        <v>11</v>
      </c>
    </row>
    <row r="1995" spans="1:2" x14ac:dyDescent="0.3">
      <c r="A1995" s="25" t="s">
        <v>8219</v>
      </c>
      <c r="B1995" s="25">
        <v>62</v>
      </c>
    </row>
    <row r="1996" spans="1:2" x14ac:dyDescent="0.3">
      <c r="A1996" s="25" t="s">
        <v>8219</v>
      </c>
      <c r="B1996" s="25">
        <v>73</v>
      </c>
    </row>
    <row r="1997" spans="1:2" x14ac:dyDescent="0.3">
      <c r="A1997" s="25" t="s">
        <v>8219</v>
      </c>
      <c r="B1997" s="25">
        <v>18</v>
      </c>
    </row>
    <row r="1998" spans="1:2" x14ac:dyDescent="0.3">
      <c r="A1998" s="25" t="s">
        <v>8219</v>
      </c>
      <c r="B1998" s="25">
        <v>35</v>
      </c>
    </row>
    <row r="1999" spans="1:2" x14ac:dyDescent="0.3">
      <c r="A1999" s="25" t="s">
        <v>8219</v>
      </c>
      <c r="B1999" s="25">
        <v>43</v>
      </c>
    </row>
    <row r="2000" spans="1:2" x14ac:dyDescent="0.3">
      <c r="A2000" s="25" t="s">
        <v>8219</v>
      </c>
      <c r="B2000" s="25">
        <v>36</v>
      </c>
    </row>
    <row r="2001" spans="1:2" x14ac:dyDescent="0.3">
      <c r="A2001" s="25" t="s">
        <v>8219</v>
      </c>
      <c r="B2001" s="25">
        <v>62</v>
      </c>
    </row>
    <row r="2002" spans="1:2" x14ac:dyDescent="0.3">
      <c r="A2002" s="25" t="s">
        <v>8219</v>
      </c>
      <c r="B2002" s="25">
        <v>15</v>
      </c>
    </row>
    <row r="2003" spans="1:2" x14ac:dyDescent="0.3">
      <c r="A2003" s="25" t="s">
        <v>8219</v>
      </c>
      <c r="B2003" s="25">
        <v>33</v>
      </c>
    </row>
    <row r="2004" spans="1:2" x14ac:dyDescent="0.3">
      <c r="A2004" s="25" t="s">
        <v>8219</v>
      </c>
      <c r="B2004" s="25">
        <v>27</v>
      </c>
    </row>
    <row r="2005" spans="1:2" x14ac:dyDescent="0.3">
      <c r="A2005" s="25" t="s">
        <v>8219</v>
      </c>
      <c r="B2005" s="25">
        <v>17</v>
      </c>
    </row>
    <row r="2006" spans="1:2" x14ac:dyDescent="0.3">
      <c r="A2006" s="25" t="s">
        <v>8219</v>
      </c>
      <c r="B2006" s="25">
        <v>4</v>
      </c>
    </row>
    <row r="2007" spans="1:2" x14ac:dyDescent="0.3">
      <c r="A2007" s="25" t="s">
        <v>8219</v>
      </c>
      <c r="B2007" s="25">
        <v>53</v>
      </c>
    </row>
    <row r="2008" spans="1:2" x14ac:dyDescent="0.3">
      <c r="A2008" s="25" t="s">
        <v>8219</v>
      </c>
      <c r="B2008" s="25">
        <v>49</v>
      </c>
    </row>
    <row r="2009" spans="1:2" x14ac:dyDescent="0.3">
      <c r="A2009" s="25" t="s">
        <v>8219</v>
      </c>
      <c r="B2009" s="25">
        <v>57</v>
      </c>
    </row>
    <row r="2010" spans="1:2" x14ac:dyDescent="0.3">
      <c r="A2010" s="25" t="s">
        <v>8219</v>
      </c>
      <c r="B2010" s="25">
        <v>69</v>
      </c>
    </row>
    <row r="2011" spans="1:2" x14ac:dyDescent="0.3">
      <c r="A2011" s="25" t="s">
        <v>8219</v>
      </c>
      <c r="B2011" s="25">
        <v>15</v>
      </c>
    </row>
    <row r="2012" spans="1:2" x14ac:dyDescent="0.3">
      <c r="A2012" s="25" t="s">
        <v>8219</v>
      </c>
      <c r="B2012" s="25">
        <v>64</v>
      </c>
    </row>
    <row r="2013" spans="1:2" x14ac:dyDescent="0.3">
      <c r="A2013" s="25" t="s">
        <v>8219</v>
      </c>
      <c r="B2013" s="25">
        <v>20</v>
      </c>
    </row>
    <row r="2014" spans="1:2" x14ac:dyDescent="0.3">
      <c r="A2014" s="25" t="s">
        <v>8219</v>
      </c>
      <c r="B2014" s="25">
        <v>27</v>
      </c>
    </row>
    <row r="2015" spans="1:2" x14ac:dyDescent="0.3">
      <c r="A2015" s="25" t="s">
        <v>8219</v>
      </c>
      <c r="B2015" s="25">
        <v>21</v>
      </c>
    </row>
    <row r="2016" spans="1:2" x14ac:dyDescent="0.3">
      <c r="A2016" s="25" t="s">
        <v>8219</v>
      </c>
      <c r="B2016" s="25">
        <v>31</v>
      </c>
    </row>
    <row r="2017" spans="1:2" x14ac:dyDescent="0.3">
      <c r="A2017" s="25" t="s">
        <v>8219</v>
      </c>
      <c r="B2017" s="25">
        <v>51</v>
      </c>
    </row>
    <row r="2018" spans="1:2" x14ac:dyDescent="0.3">
      <c r="A2018" s="25" t="s">
        <v>8219</v>
      </c>
      <c r="B2018" s="25">
        <v>57</v>
      </c>
    </row>
    <row r="2019" spans="1:2" x14ac:dyDescent="0.3">
      <c r="A2019" s="25" t="s">
        <v>8219</v>
      </c>
      <c r="B2019" s="25">
        <v>20</v>
      </c>
    </row>
    <row r="2020" spans="1:2" x14ac:dyDescent="0.3">
      <c r="A2020" s="25" t="s">
        <v>8219</v>
      </c>
      <c r="B2020" s="25">
        <v>71</v>
      </c>
    </row>
    <row r="2021" spans="1:2" x14ac:dyDescent="0.3">
      <c r="A2021" s="25" t="s">
        <v>8219</v>
      </c>
      <c r="B2021" s="25">
        <v>72</v>
      </c>
    </row>
    <row r="2022" spans="1:2" x14ac:dyDescent="0.3">
      <c r="A2022" s="25" t="s">
        <v>8219</v>
      </c>
      <c r="B2022" s="25">
        <v>45</v>
      </c>
    </row>
    <row r="2023" spans="1:2" x14ac:dyDescent="0.3">
      <c r="A2023" s="25" t="s">
        <v>8219</v>
      </c>
      <c r="B2023" s="25">
        <v>51</v>
      </c>
    </row>
    <row r="2024" spans="1:2" x14ac:dyDescent="0.3">
      <c r="A2024" s="25" t="s">
        <v>8219</v>
      </c>
      <c r="B2024" s="25">
        <v>56</v>
      </c>
    </row>
    <row r="2025" spans="1:2" x14ac:dyDescent="0.3">
      <c r="A2025" s="25" t="s">
        <v>8219</v>
      </c>
      <c r="B2025" s="25">
        <v>17</v>
      </c>
    </row>
    <row r="2026" spans="1:2" x14ac:dyDescent="0.3">
      <c r="A2026" s="25" t="s">
        <v>8219</v>
      </c>
      <c r="B2026" s="25">
        <v>197</v>
      </c>
    </row>
    <row r="2027" spans="1:2" x14ac:dyDescent="0.3">
      <c r="A2027" s="25" t="s">
        <v>8219</v>
      </c>
      <c r="B2027" s="25">
        <v>70</v>
      </c>
    </row>
    <row r="2028" spans="1:2" x14ac:dyDescent="0.3">
      <c r="A2028" s="25" t="s">
        <v>8219</v>
      </c>
      <c r="B2028" s="25">
        <v>21</v>
      </c>
    </row>
    <row r="2029" spans="1:2" x14ac:dyDescent="0.3">
      <c r="A2029" s="25" t="s">
        <v>8219</v>
      </c>
      <c r="B2029" s="25">
        <v>34</v>
      </c>
    </row>
    <row r="2030" spans="1:2" x14ac:dyDescent="0.3">
      <c r="A2030" s="25" t="s">
        <v>8219</v>
      </c>
      <c r="B2030" s="25">
        <v>39</v>
      </c>
    </row>
    <row r="2031" spans="1:2" x14ac:dyDescent="0.3">
      <c r="A2031" s="25" t="s">
        <v>8219</v>
      </c>
      <c r="B2031" s="25">
        <v>78</v>
      </c>
    </row>
    <row r="2032" spans="1:2" x14ac:dyDescent="0.3">
      <c r="A2032" s="25" t="s">
        <v>8219</v>
      </c>
      <c r="B2032" s="25">
        <v>48</v>
      </c>
    </row>
    <row r="2033" spans="1:2" x14ac:dyDescent="0.3">
      <c r="A2033" s="25" t="s">
        <v>8219</v>
      </c>
      <c r="B2033" s="25">
        <v>29</v>
      </c>
    </row>
    <row r="2034" spans="1:2" x14ac:dyDescent="0.3">
      <c r="A2034" s="25" t="s">
        <v>8219</v>
      </c>
      <c r="B2034" s="25">
        <v>73</v>
      </c>
    </row>
    <row r="2035" spans="1:2" x14ac:dyDescent="0.3">
      <c r="A2035" s="25" t="s">
        <v>8219</v>
      </c>
      <c r="B2035" s="25">
        <v>8</v>
      </c>
    </row>
    <row r="2036" spans="1:2" x14ac:dyDescent="0.3">
      <c r="A2036" s="25" t="s">
        <v>8219</v>
      </c>
      <c r="B2036" s="25">
        <v>17</v>
      </c>
    </row>
    <row r="2037" spans="1:2" x14ac:dyDescent="0.3">
      <c r="A2037" s="25" t="s">
        <v>8219</v>
      </c>
      <c r="B2037" s="25">
        <v>9</v>
      </c>
    </row>
    <row r="2038" spans="1:2" x14ac:dyDescent="0.3">
      <c r="A2038" s="25" t="s">
        <v>8219</v>
      </c>
      <c r="B2038" s="25">
        <v>17</v>
      </c>
    </row>
    <row r="2039" spans="1:2" x14ac:dyDescent="0.3">
      <c r="A2039" s="25" t="s">
        <v>8219</v>
      </c>
      <c r="B2039" s="25">
        <v>33</v>
      </c>
    </row>
    <row r="2040" spans="1:2" x14ac:dyDescent="0.3">
      <c r="A2040" s="25" t="s">
        <v>8219</v>
      </c>
      <c r="B2040" s="25">
        <v>38</v>
      </c>
    </row>
    <row r="2041" spans="1:2" x14ac:dyDescent="0.3">
      <c r="A2041" s="25" t="s">
        <v>8219</v>
      </c>
      <c r="B2041" s="25">
        <v>79</v>
      </c>
    </row>
    <row r="2042" spans="1:2" x14ac:dyDescent="0.3">
      <c r="A2042" s="25" t="s">
        <v>8219</v>
      </c>
      <c r="B2042" s="25">
        <v>46</v>
      </c>
    </row>
    <row r="2043" spans="1:2" x14ac:dyDescent="0.3">
      <c r="A2043" s="25" t="s">
        <v>8219</v>
      </c>
      <c r="B2043" s="25">
        <v>20</v>
      </c>
    </row>
    <row r="2044" spans="1:2" x14ac:dyDescent="0.3">
      <c r="A2044" s="25" t="s">
        <v>8219</v>
      </c>
      <c r="B2044" s="25">
        <v>20</v>
      </c>
    </row>
    <row r="2045" spans="1:2" x14ac:dyDescent="0.3">
      <c r="A2045" s="25" t="s">
        <v>8219</v>
      </c>
      <c r="B2045" s="25">
        <v>13</v>
      </c>
    </row>
    <row r="2046" spans="1:2" x14ac:dyDescent="0.3">
      <c r="A2046" s="25" t="s">
        <v>8219</v>
      </c>
      <c r="B2046" s="25">
        <v>22</v>
      </c>
    </row>
    <row r="2047" spans="1:2" x14ac:dyDescent="0.3">
      <c r="A2047" s="25" t="s">
        <v>8219</v>
      </c>
      <c r="B2047" s="25">
        <v>36</v>
      </c>
    </row>
    <row r="2048" spans="1:2" x14ac:dyDescent="0.3">
      <c r="A2048" s="25" t="s">
        <v>8219</v>
      </c>
      <c r="B2048" s="25">
        <v>40</v>
      </c>
    </row>
    <row r="2049" spans="1:2" x14ac:dyDescent="0.3">
      <c r="A2049" s="25" t="s">
        <v>8219</v>
      </c>
      <c r="B2049" s="25">
        <v>9</v>
      </c>
    </row>
    <row r="2050" spans="1:2" x14ac:dyDescent="0.3">
      <c r="A2050" s="25" t="s">
        <v>8219</v>
      </c>
      <c r="B2050" s="25">
        <v>19</v>
      </c>
    </row>
    <row r="2051" spans="1:2" x14ac:dyDescent="0.3">
      <c r="A2051" s="25" t="s">
        <v>8219</v>
      </c>
      <c r="B2051" s="25">
        <v>14</v>
      </c>
    </row>
    <row r="2052" spans="1:2" x14ac:dyDescent="0.3">
      <c r="A2052" s="25" t="s">
        <v>8219</v>
      </c>
      <c r="B2052" s="25">
        <v>38</v>
      </c>
    </row>
    <row r="2053" spans="1:2" x14ac:dyDescent="0.3">
      <c r="A2053" s="25" t="s">
        <v>8219</v>
      </c>
      <c r="B2053" s="25">
        <v>58</v>
      </c>
    </row>
    <row r="2054" spans="1:2" x14ac:dyDescent="0.3">
      <c r="A2054" s="25" t="s">
        <v>8219</v>
      </c>
      <c r="B2054" s="25">
        <v>28</v>
      </c>
    </row>
    <row r="2055" spans="1:2" x14ac:dyDescent="0.3">
      <c r="A2055" s="25" t="s">
        <v>8219</v>
      </c>
      <c r="B2055" s="25">
        <v>17</v>
      </c>
    </row>
    <row r="2056" spans="1:2" x14ac:dyDescent="0.3">
      <c r="A2056" s="25" t="s">
        <v>8219</v>
      </c>
      <c r="B2056" s="25">
        <v>12</v>
      </c>
    </row>
    <row r="2057" spans="1:2" x14ac:dyDescent="0.3">
      <c r="A2057" s="25" t="s">
        <v>8219</v>
      </c>
      <c r="B2057" s="25">
        <v>40</v>
      </c>
    </row>
    <row r="2058" spans="1:2" x14ac:dyDescent="0.3">
      <c r="A2058" s="25" t="s">
        <v>8219</v>
      </c>
      <c r="B2058" s="25">
        <v>57</v>
      </c>
    </row>
    <row r="2059" spans="1:2" x14ac:dyDescent="0.3">
      <c r="A2059" s="25" t="s">
        <v>8219</v>
      </c>
      <c r="B2059" s="25">
        <v>114</v>
      </c>
    </row>
    <row r="2060" spans="1:2" x14ac:dyDescent="0.3">
      <c r="A2060" s="25" t="s">
        <v>8219</v>
      </c>
      <c r="B2060" s="25">
        <v>31</v>
      </c>
    </row>
    <row r="2061" spans="1:2" x14ac:dyDescent="0.3">
      <c r="A2061" s="25" t="s">
        <v>8219</v>
      </c>
      <c r="B2061" s="25">
        <v>3</v>
      </c>
    </row>
    <row r="2062" spans="1:2" x14ac:dyDescent="0.3">
      <c r="A2062" s="25" t="s">
        <v>8219</v>
      </c>
      <c r="B2062" s="25">
        <v>16</v>
      </c>
    </row>
    <row r="2063" spans="1:2" x14ac:dyDescent="0.3">
      <c r="A2063" s="25" t="s">
        <v>8219</v>
      </c>
      <c r="B2063" s="25">
        <v>199</v>
      </c>
    </row>
    <row r="2064" spans="1:2" x14ac:dyDescent="0.3">
      <c r="A2064" s="25" t="s">
        <v>8219</v>
      </c>
      <c r="B2064" s="25">
        <v>31</v>
      </c>
    </row>
    <row r="2065" spans="1:2" x14ac:dyDescent="0.3">
      <c r="A2065" s="25" t="s">
        <v>8219</v>
      </c>
      <c r="B2065" s="25">
        <v>30</v>
      </c>
    </row>
    <row r="2066" spans="1:2" x14ac:dyDescent="0.3">
      <c r="A2066" s="25" t="s">
        <v>8219</v>
      </c>
      <c r="B2066" s="25">
        <v>34</v>
      </c>
    </row>
    <row r="2067" spans="1:2" x14ac:dyDescent="0.3">
      <c r="A2067" s="25" t="s">
        <v>8219</v>
      </c>
      <c r="B2067" s="25">
        <v>18</v>
      </c>
    </row>
    <row r="2068" spans="1:2" x14ac:dyDescent="0.3">
      <c r="A2068" s="25" t="s">
        <v>8219</v>
      </c>
      <c r="B2068" s="25">
        <v>67</v>
      </c>
    </row>
    <row r="2069" spans="1:2" x14ac:dyDescent="0.3">
      <c r="A2069" s="25" t="s">
        <v>8219</v>
      </c>
      <c r="B2069" s="25">
        <v>66</v>
      </c>
    </row>
    <row r="2070" spans="1:2" x14ac:dyDescent="0.3">
      <c r="A2070" s="25" t="s">
        <v>8219</v>
      </c>
      <c r="B2070" s="25">
        <v>23</v>
      </c>
    </row>
    <row r="2071" spans="1:2" x14ac:dyDescent="0.3">
      <c r="A2071" s="25" t="s">
        <v>8219</v>
      </c>
      <c r="B2071" s="25">
        <v>126</v>
      </c>
    </row>
    <row r="2072" spans="1:2" x14ac:dyDescent="0.3">
      <c r="A2072" s="25" t="s">
        <v>8219</v>
      </c>
      <c r="B2072" s="25">
        <v>6</v>
      </c>
    </row>
    <row r="2073" spans="1:2" x14ac:dyDescent="0.3">
      <c r="A2073" s="25" t="s">
        <v>8219</v>
      </c>
      <c r="B2073" s="25">
        <v>25</v>
      </c>
    </row>
    <row r="2074" spans="1:2" x14ac:dyDescent="0.3">
      <c r="A2074" s="25" t="s">
        <v>8219</v>
      </c>
      <c r="B2074" s="25">
        <v>39</v>
      </c>
    </row>
    <row r="2075" spans="1:2" x14ac:dyDescent="0.3">
      <c r="A2075" s="25" t="s">
        <v>8219</v>
      </c>
      <c r="B2075" s="25">
        <v>62</v>
      </c>
    </row>
    <row r="2076" spans="1:2" x14ac:dyDescent="0.3">
      <c r="A2076" s="25" t="s">
        <v>8219</v>
      </c>
      <c r="B2076" s="25">
        <v>31</v>
      </c>
    </row>
    <row r="2077" spans="1:2" x14ac:dyDescent="0.3">
      <c r="A2077" s="25" t="s">
        <v>8219</v>
      </c>
      <c r="B2077" s="25">
        <v>274</v>
      </c>
    </row>
    <row r="2078" spans="1:2" x14ac:dyDescent="0.3">
      <c r="A2078" s="25" t="s">
        <v>8219</v>
      </c>
      <c r="B2078" s="25">
        <v>17</v>
      </c>
    </row>
    <row r="2079" spans="1:2" x14ac:dyDescent="0.3">
      <c r="A2079" s="25" t="s">
        <v>8219</v>
      </c>
      <c r="B2079" s="25">
        <v>14</v>
      </c>
    </row>
    <row r="2080" spans="1:2" x14ac:dyDescent="0.3">
      <c r="A2080" s="25" t="s">
        <v>8219</v>
      </c>
      <c r="B2080" s="25">
        <v>60</v>
      </c>
    </row>
    <row r="2081" spans="1:2" x14ac:dyDescent="0.3">
      <c r="A2081" s="25" t="s">
        <v>8219</v>
      </c>
      <c r="B2081" s="25">
        <v>33</v>
      </c>
    </row>
    <row r="2082" spans="1:2" x14ac:dyDescent="0.3">
      <c r="A2082" s="25" t="s">
        <v>8219</v>
      </c>
      <c r="B2082" s="25">
        <v>78</v>
      </c>
    </row>
    <row r="2083" spans="1:2" x14ac:dyDescent="0.3">
      <c r="A2083" s="25" t="s">
        <v>8219</v>
      </c>
      <c r="B2083" s="25">
        <v>30</v>
      </c>
    </row>
    <row r="2084" spans="1:2" x14ac:dyDescent="0.3">
      <c r="A2084" s="25" t="s">
        <v>8219</v>
      </c>
      <c r="B2084" s="25">
        <v>136</v>
      </c>
    </row>
    <row r="2085" spans="1:2" x14ac:dyDescent="0.3">
      <c r="A2085" s="25" t="s">
        <v>8219</v>
      </c>
      <c r="B2085" s="25">
        <v>40</v>
      </c>
    </row>
    <row r="2086" spans="1:2" x14ac:dyDescent="0.3">
      <c r="A2086" s="25" t="s">
        <v>8219</v>
      </c>
      <c r="B2086" s="25">
        <v>18</v>
      </c>
    </row>
    <row r="2087" spans="1:2" x14ac:dyDescent="0.3">
      <c r="A2087" s="25" t="s">
        <v>8219</v>
      </c>
      <c r="B2087" s="25">
        <v>39</v>
      </c>
    </row>
    <row r="2088" spans="1:2" x14ac:dyDescent="0.3">
      <c r="A2088" s="25" t="s">
        <v>8219</v>
      </c>
      <c r="B2088" s="25">
        <v>21</v>
      </c>
    </row>
    <row r="2089" spans="1:2" x14ac:dyDescent="0.3">
      <c r="A2089" s="25" t="s">
        <v>8219</v>
      </c>
      <c r="B2089" s="25">
        <v>30</v>
      </c>
    </row>
    <row r="2090" spans="1:2" x14ac:dyDescent="0.3">
      <c r="A2090" s="25" t="s">
        <v>8219</v>
      </c>
      <c r="B2090" s="25">
        <v>27</v>
      </c>
    </row>
    <row r="2091" spans="1:2" x14ac:dyDescent="0.3">
      <c r="A2091" s="25" t="s">
        <v>8219</v>
      </c>
      <c r="B2091" s="25">
        <v>35</v>
      </c>
    </row>
    <row r="2092" spans="1:2" x14ac:dyDescent="0.3">
      <c r="A2092" s="25" t="s">
        <v>8219</v>
      </c>
      <c r="B2092" s="25">
        <v>13</v>
      </c>
    </row>
    <row r="2093" spans="1:2" x14ac:dyDescent="0.3">
      <c r="A2093" s="25" t="s">
        <v>8219</v>
      </c>
      <c r="B2093" s="25">
        <v>23</v>
      </c>
    </row>
    <row r="2094" spans="1:2" x14ac:dyDescent="0.3">
      <c r="A2094" s="25" t="s">
        <v>8219</v>
      </c>
      <c r="B2094" s="25">
        <v>39</v>
      </c>
    </row>
    <row r="2095" spans="1:2" x14ac:dyDescent="0.3">
      <c r="A2095" s="25" t="s">
        <v>8219</v>
      </c>
      <c r="B2095" s="25">
        <v>35</v>
      </c>
    </row>
    <row r="2096" spans="1:2" x14ac:dyDescent="0.3">
      <c r="A2096" s="25" t="s">
        <v>8219</v>
      </c>
      <c r="B2096" s="25">
        <v>27</v>
      </c>
    </row>
    <row r="2097" spans="1:2" x14ac:dyDescent="0.3">
      <c r="A2097" s="25" t="s">
        <v>8219</v>
      </c>
      <c r="B2097" s="25">
        <v>21</v>
      </c>
    </row>
    <row r="2098" spans="1:2" x14ac:dyDescent="0.3">
      <c r="A2098" s="25" t="s">
        <v>8219</v>
      </c>
      <c r="B2098" s="25">
        <v>104</v>
      </c>
    </row>
    <row r="2099" spans="1:2" x14ac:dyDescent="0.3">
      <c r="A2099" s="25" t="s">
        <v>8219</v>
      </c>
      <c r="B2099" s="25">
        <v>19</v>
      </c>
    </row>
    <row r="2100" spans="1:2" x14ac:dyDescent="0.3">
      <c r="A2100" s="25" t="s">
        <v>8219</v>
      </c>
      <c r="B2100" s="25">
        <v>97</v>
      </c>
    </row>
    <row r="2101" spans="1:2" x14ac:dyDescent="0.3">
      <c r="A2101" s="25" t="s">
        <v>8219</v>
      </c>
      <c r="B2101" s="25">
        <v>27</v>
      </c>
    </row>
    <row r="2102" spans="1:2" x14ac:dyDescent="0.3">
      <c r="A2102" s="25" t="s">
        <v>8219</v>
      </c>
      <c r="B2102" s="25">
        <v>24</v>
      </c>
    </row>
    <row r="2103" spans="1:2" x14ac:dyDescent="0.3">
      <c r="A2103" s="25" t="s">
        <v>8219</v>
      </c>
      <c r="B2103" s="25">
        <v>13</v>
      </c>
    </row>
    <row r="2104" spans="1:2" x14ac:dyDescent="0.3">
      <c r="A2104" s="25" t="s">
        <v>8219</v>
      </c>
      <c r="B2104" s="25">
        <v>46</v>
      </c>
    </row>
    <row r="2105" spans="1:2" x14ac:dyDescent="0.3">
      <c r="A2105" s="25" t="s">
        <v>8219</v>
      </c>
      <c r="B2105" s="25">
        <v>4</v>
      </c>
    </row>
    <row r="2106" spans="1:2" x14ac:dyDescent="0.3">
      <c r="A2106" s="25" t="s">
        <v>8219</v>
      </c>
      <c r="B2106" s="25">
        <v>40</v>
      </c>
    </row>
    <row r="2107" spans="1:2" x14ac:dyDescent="0.3">
      <c r="A2107" s="25" t="s">
        <v>8219</v>
      </c>
      <c r="B2107" s="25">
        <v>44</v>
      </c>
    </row>
    <row r="2108" spans="1:2" x14ac:dyDescent="0.3">
      <c r="A2108" s="25" t="s">
        <v>8219</v>
      </c>
      <c r="B2108" s="25">
        <v>35</v>
      </c>
    </row>
    <row r="2109" spans="1:2" x14ac:dyDescent="0.3">
      <c r="A2109" s="25" t="s">
        <v>8219</v>
      </c>
      <c r="B2109" s="25">
        <v>63</v>
      </c>
    </row>
    <row r="2110" spans="1:2" x14ac:dyDescent="0.3">
      <c r="A2110" s="25" t="s">
        <v>8219</v>
      </c>
      <c r="B2110" s="25">
        <v>89</v>
      </c>
    </row>
    <row r="2111" spans="1:2" x14ac:dyDescent="0.3">
      <c r="A2111" s="25" t="s">
        <v>8219</v>
      </c>
      <c r="B2111" s="25">
        <v>15</v>
      </c>
    </row>
    <row r="2112" spans="1:2" x14ac:dyDescent="0.3">
      <c r="A2112" s="25" t="s">
        <v>8219</v>
      </c>
      <c r="B2112" s="25">
        <v>46</v>
      </c>
    </row>
    <row r="2113" spans="1:2" x14ac:dyDescent="0.3">
      <c r="A2113" s="25" t="s">
        <v>8219</v>
      </c>
      <c r="B2113" s="25">
        <v>33</v>
      </c>
    </row>
    <row r="2114" spans="1:2" x14ac:dyDescent="0.3">
      <c r="A2114" s="25" t="s">
        <v>8219</v>
      </c>
      <c r="B2114" s="25">
        <v>52</v>
      </c>
    </row>
    <row r="2115" spans="1:2" x14ac:dyDescent="0.3">
      <c r="A2115" s="25" t="s">
        <v>8219</v>
      </c>
      <c r="B2115" s="25">
        <v>7</v>
      </c>
    </row>
    <row r="2116" spans="1:2" x14ac:dyDescent="0.3">
      <c r="A2116" s="25" t="s">
        <v>8219</v>
      </c>
      <c r="B2116" s="25">
        <v>28</v>
      </c>
    </row>
    <row r="2117" spans="1:2" x14ac:dyDescent="0.3">
      <c r="A2117" s="25" t="s">
        <v>8219</v>
      </c>
      <c r="B2117" s="25">
        <v>11</v>
      </c>
    </row>
    <row r="2118" spans="1:2" x14ac:dyDescent="0.3">
      <c r="A2118" s="25" t="s">
        <v>8219</v>
      </c>
      <c r="B2118" s="25">
        <v>15</v>
      </c>
    </row>
    <row r="2119" spans="1:2" x14ac:dyDescent="0.3">
      <c r="A2119" s="25" t="s">
        <v>8219</v>
      </c>
      <c r="B2119" s="25">
        <v>30</v>
      </c>
    </row>
    <row r="2120" spans="1:2" x14ac:dyDescent="0.3">
      <c r="A2120" s="25" t="s">
        <v>8219</v>
      </c>
      <c r="B2120" s="25">
        <v>27</v>
      </c>
    </row>
    <row r="2121" spans="1:2" x14ac:dyDescent="0.3">
      <c r="A2121" s="25" t="s">
        <v>8219</v>
      </c>
      <c r="B2121" s="25">
        <v>28</v>
      </c>
    </row>
    <row r="2122" spans="1:2" x14ac:dyDescent="0.3">
      <c r="A2122" s="25" t="s">
        <v>8219</v>
      </c>
      <c r="B2122" s="25">
        <v>17</v>
      </c>
    </row>
    <row r="2123" spans="1:2" x14ac:dyDescent="0.3">
      <c r="A2123" s="25" t="s">
        <v>8219</v>
      </c>
      <c r="B2123" s="25">
        <v>50</v>
      </c>
    </row>
    <row r="2124" spans="1:2" x14ac:dyDescent="0.3">
      <c r="A2124" s="25" t="s">
        <v>8219</v>
      </c>
      <c r="B2124" s="25">
        <v>26</v>
      </c>
    </row>
    <row r="2125" spans="1:2" x14ac:dyDescent="0.3">
      <c r="A2125" s="25" t="s">
        <v>8219</v>
      </c>
      <c r="B2125" s="25">
        <v>88</v>
      </c>
    </row>
    <row r="2126" spans="1:2" x14ac:dyDescent="0.3">
      <c r="A2126" s="25" t="s">
        <v>8219</v>
      </c>
      <c r="B2126" s="25">
        <v>91</v>
      </c>
    </row>
    <row r="2127" spans="1:2" x14ac:dyDescent="0.3">
      <c r="A2127" s="25" t="s">
        <v>8219</v>
      </c>
      <c r="B2127" s="25">
        <v>3</v>
      </c>
    </row>
    <row r="2128" spans="1:2" x14ac:dyDescent="0.3">
      <c r="A2128" s="25" t="s">
        <v>8219</v>
      </c>
      <c r="B2128" s="25">
        <v>28</v>
      </c>
    </row>
    <row r="2129" spans="1:2" x14ac:dyDescent="0.3">
      <c r="A2129" s="25" t="s">
        <v>8219</v>
      </c>
      <c r="B2129" s="25">
        <v>77</v>
      </c>
    </row>
    <row r="2130" spans="1:2" x14ac:dyDescent="0.3">
      <c r="A2130" s="25" t="s">
        <v>8219</v>
      </c>
      <c r="B2130" s="25">
        <v>27</v>
      </c>
    </row>
    <row r="2131" spans="1:2" x14ac:dyDescent="0.3">
      <c r="A2131" s="25" t="s">
        <v>8219</v>
      </c>
      <c r="B2131" s="25">
        <v>107</v>
      </c>
    </row>
    <row r="2132" spans="1:2" x14ac:dyDescent="0.3">
      <c r="A2132" s="25" t="s">
        <v>8219</v>
      </c>
      <c r="B2132" s="25">
        <v>96</v>
      </c>
    </row>
    <row r="2133" spans="1:2" x14ac:dyDescent="0.3">
      <c r="A2133" s="25" t="s">
        <v>8219</v>
      </c>
      <c r="B2133" s="25">
        <v>56</v>
      </c>
    </row>
    <row r="2134" spans="1:2" x14ac:dyDescent="0.3">
      <c r="A2134" s="25" t="s">
        <v>8219</v>
      </c>
      <c r="B2134" s="25">
        <v>58</v>
      </c>
    </row>
    <row r="2135" spans="1:2" x14ac:dyDescent="0.3">
      <c r="A2135" s="25" t="s">
        <v>8219</v>
      </c>
      <c r="B2135" s="25">
        <v>15</v>
      </c>
    </row>
    <row r="2136" spans="1:2" x14ac:dyDescent="0.3">
      <c r="A2136" s="25" t="s">
        <v>8219</v>
      </c>
      <c r="B2136" s="25">
        <v>20</v>
      </c>
    </row>
    <row r="2137" spans="1:2" x14ac:dyDescent="0.3">
      <c r="A2137" s="25" t="s">
        <v>8219</v>
      </c>
      <c r="B2137" s="25">
        <v>38</v>
      </c>
    </row>
    <row r="2138" spans="1:2" x14ac:dyDescent="0.3">
      <c r="A2138" s="25" t="s">
        <v>8219</v>
      </c>
      <c r="B2138" s="25">
        <v>33</v>
      </c>
    </row>
    <row r="2139" spans="1:2" x14ac:dyDescent="0.3">
      <c r="A2139" s="25" t="s">
        <v>8219</v>
      </c>
      <c r="B2139" s="25">
        <v>57</v>
      </c>
    </row>
    <row r="2140" spans="1:2" x14ac:dyDescent="0.3">
      <c r="A2140" s="25" t="s">
        <v>8219</v>
      </c>
      <c r="B2140" s="25">
        <v>25</v>
      </c>
    </row>
    <row r="2141" spans="1:2" x14ac:dyDescent="0.3">
      <c r="A2141" s="25" t="s">
        <v>8219</v>
      </c>
      <c r="B2141" s="25">
        <v>14</v>
      </c>
    </row>
    <row r="2142" spans="1:2" x14ac:dyDescent="0.3">
      <c r="A2142" s="25" t="s">
        <v>8219</v>
      </c>
      <c r="B2142" s="25">
        <v>94</v>
      </c>
    </row>
    <row r="2143" spans="1:2" x14ac:dyDescent="0.3">
      <c r="A2143" s="25" t="s">
        <v>8219</v>
      </c>
      <c r="B2143" s="25">
        <v>59</v>
      </c>
    </row>
    <row r="2144" spans="1:2" x14ac:dyDescent="0.3">
      <c r="A2144" s="25" t="s">
        <v>8219</v>
      </c>
      <c r="B2144" s="25">
        <v>36</v>
      </c>
    </row>
    <row r="2145" spans="1:2" x14ac:dyDescent="0.3">
      <c r="A2145" s="25" t="s">
        <v>8219</v>
      </c>
      <c r="B2145" s="25">
        <v>115</v>
      </c>
    </row>
    <row r="2146" spans="1:2" x14ac:dyDescent="0.3">
      <c r="A2146" s="25" t="s">
        <v>8219</v>
      </c>
      <c r="B2146" s="25">
        <v>30</v>
      </c>
    </row>
    <row r="2147" spans="1:2" x14ac:dyDescent="0.3">
      <c r="A2147" s="25" t="s">
        <v>8219</v>
      </c>
      <c r="B2147" s="25">
        <v>52</v>
      </c>
    </row>
    <row r="2148" spans="1:2" x14ac:dyDescent="0.3">
      <c r="A2148" s="25" t="s">
        <v>8219</v>
      </c>
      <c r="B2148" s="25">
        <v>27</v>
      </c>
    </row>
    <row r="2149" spans="1:2" x14ac:dyDescent="0.3">
      <c r="A2149" s="25" t="s">
        <v>8219</v>
      </c>
      <c r="B2149" s="25">
        <v>24</v>
      </c>
    </row>
    <row r="2150" spans="1:2" x14ac:dyDescent="0.3">
      <c r="A2150" s="25" t="s">
        <v>8219</v>
      </c>
      <c r="B2150" s="25">
        <v>10</v>
      </c>
    </row>
    <row r="2151" spans="1:2" x14ac:dyDescent="0.3">
      <c r="A2151" s="25" t="s">
        <v>8219</v>
      </c>
      <c r="B2151" s="25">
        <v>30</v>
      </c>
    </row>
    <row r="2152" spans="1:2" x14ac:dyDescent="0.3">
      <c r="A2152" s="25" t="s">
        <v>8219</v>
      </c>
      <c r="B2152" s="25">
        <v>71</v>
      </c>
    </row>
    <row r="2153" spans="1:2" x14ac:dyDescent="0.3">
      <c r="A2153" s="25" t="s">
        <v>8219</v>
      </c>
      <c r="B2153" s="25">
        <v>10</v>
      </c>
    </row>
    <row r="2154" spans="1:2" x14ac:dyDescent="0.3">
      <c r="A2154" s="25" t="s">
        <v>8219</v>
      </c>
      <c r="B2154" s="25">
        <v>24</v>
      </c>
    </row>
    <row r="2155" spans="1:2" x14ac:dyDescent="0.3">
      <c r="A2155" s="25" t="s">
        <v>8219</v>
      </c>
      <c r="B2155" s="25">
        <v>38</v>
      </c>
    </row>
    <row r="2156" spans="1:2" x14ac:dyDescent="0.3">
      <c r="A2156" s="25" t="s">
        <v>8219</v>
      </c>
      <c r="B2156" s="25">
        <v>26</v>
      </c>
    </row>
    <row r="2157" spans="1:2" x14ac:dyDescent="0.3">
      <c r="A2157" s="25" t="s">
        <v>8219</v>
      </c>
      <c r="B2157" s="25">
        <v>19</v>
      </c>
    </row>
    <row r="2158" spans="1:2" x14ac:dyDescent="0.3">
      <c r="A2158" s="25" t="s">
        <v>8219</v>
      </c>
      <c r="B2158" s="25">
        <v>11</v>
      </c>
    </row>
    <row r="2159" spans="1:2" x14ac:dyDescent="0.3">
      <c r="A2159" s="25" t="s">
        <v>8219</v>
      </c>
      <c r="B2159" s="25">
        <v>27</v>
      </c>
    </row>
    <row r="2160" spans="1:2" x14ac:dyDescent="0.3">
      <c r="A2160" s="25" t="s">
        <v>8219</v>
      </c>
      <c r="B2160" s="25">
        <v>34</v>
      </c>
    </row>
    <row r="2161" spans="1:2" x14ac:dyDescent="0.3">
      <c r="A2161" s="25" t="s">
        <v>8219</v>
      </c>
      <c r="B2161" s="25">
        <v>20</v>
      </c>
    </row>
    <row r="2162" spans="1:2" x14ac:dyDescent="0.3">
      <c r="A2162" s="25" t="s">
        <v>8219</v>
      </c>
      <c r="B2162" s="25">
        <v>37</v>
      </c>
    </row>
    <row r="2163" spans="1:2" x14ac:dyDescent="0.3">
      <c r="A2163" s="25" t="s">
        <v>8219</v>
      </c>
      <c r="B2163" s="25">
        <v>20</v>
      </c>
    </row>
    <row r="2164" spans="1:2" x14ac:dyDescent="0.3">
      <c r="A2164" s="25" t="s">
        <v>8219</v>
      </c>
      <c r="B2164" s="25">
        <v>10</v>
      </c>
    </row>
    <row r="2165" spans="1:2" x14ac:dyDescent="0.3">
      <c r="A2165" s="25" t="s">
        <v>8219</v>
      </c>
      <c r="B2165" s="25">
        <v>26</v>
      </c>
    </row>
    <row r="2166" spans="1:2" x14ac:dyDescent="0.3">
      <c r="A2166" s="25" t="s">
        <v>8219</v>
      </c>
      <c r="B2166" s="25">
        <v>20</v>
      </c>
    </row>
    <row r="2167" spans="1:2" x14ac:dyDescent="0.3">
      <c r="A2167" s="25" t="s">
        <v>8219</v>
      </c>
      <c r="B2167" s="25">
        <v>46</v>
      </c>
    </row>
    <row r="2168" spans="1:2" x14ac:dyDescent="0.3">
      <c r="A2168" s="25" t="s">
        <v>8219</v>
      </c>
      <c r="B2168" s="25">
        <v>76</v>
      </c>
    </row>
    <row r="2169" spans="1:2" x14ac:dyDescent="0.3">
      <c r="A2169" s="25" t="s">
        <v>8219</v>
      </c>
      <c r="B2169" s="25">
        <v>41</v>
      </c>
    </row>
    <row r="2170" spans="1:2" x14ac:dyDescent="0.3">
      <c r="A2170" s="25" t="s">
        <v>8219</v>
      </c>
      <c r="B2170" s="25">
        <v>7</v>
      </c>
    </row>
    <row r="2171" spans="1:2" x14ac:dyDescent="0.3">
      <c r="A2171" s="25" t="s">
        <v>8219</v>
      </c>
      <c r="B2171" s="25">
        <v>49</v>
      </c>
    </row>
    <row r="2172" spans="1:2" x14ac:dyDescent="0.3">
      <c r="A2172" s="25" t="s">
        <v>8219</v>
      </c>
      <c r="B2172" s="25">
        <v>26</v>
      </c>
    </row>
    <row r="2173" spans="1:2" x14ac:dyDescent="0.3">
      <c r="A2173" s="25" t="s">
        <v>8219</v>
      </c>
      <c r="B2173" s="25">
        <v>65</v>
      </c>
    </row>
    <row r="2174" spans="1:2" x14ac:dyDescent="0.3">
      <c r="A2174" s="25" t="s">
        <v>8219</v>
      </c>
      <c r="B2174" s="25">
        <v>28</v>
      </c>
    </row>
    <row r="2175" spans="1:2" x14ac:dyDescent="0.3">
      <c r="A2175" s="25" t="s">
        <v>8219</v>
      </c>
      <c r="B2175" s="25">
        <v>8</v>
      </c>
    </row>
    <row r="2176" spans="1:2" x14ac:dyDescent="0.3">
      <c r="A2176" s="25" t="s">
        <v>8219</v>
      </c>
      <c r="B2176" s="25">
        <v>3</v>
      </c>
    </row>
    <row r="2177" spans="1:2" x14ac:dyDescent="0.3">
      <c r="A2177" s="25" t="s">
        <v>8219</v>
      </c>
      <c r="B2177" s="25">
        <v>9</v>
      </c>
    </row>
    <row r="2178" spans="1:2" x14ac:dyDescent="0.3">
      <c r="A2178" s="25" t="s">
        <v>8219</v>
      </c>
      <c r="B2178" s="25">
        <v>9</v>
      </c>
    </row>
    <row r="2179" spans="1:2" x14ac:dyDescent="0.3">
      <c r="A2179" s="25" t="s">
        <v>8219</v>
      </c>
      <c r="B2179" s="25">
        <v>20</v>
      </c>
    </row>
    <row r="2180" spans="1:2" x14ac:dyDescent="0.3">
      <c r="A2180" s="25" t="s">
        <v>8219</v>
      </c>
      <c r="B2180" s="25">
        <v>57</v>
      </c>
    </row>
    <row r="2181" spans="1:2" x14ac:dyDescent="0.3">
      <c r="A2181" s="25" t="s">
        <v>8219</v>
      </c>
      <c r="B2181" s="25">
        <v>8</v>
      </c>
    </row>
    <row r="2182" spans="1:2" x14ac:dyDescent="0.3">
      <c r="A2182" s="25" t="s">
        <v>8219</v>
      </c>
      <c r="B2182" s="25">
        <v>14</v>
      </c>
    </row>
    <row r="2183" spans="1:2" x14ac:dyDescent="0.3">
      <c r="A2183" s="25" t="s">
        <v>8219</v>
      </c>
      <c r="B2183" s="25">
        <v>17</v>
      </c>
    </row>
    <row r="2184" spans="1:2" x14ac:dyDescent="0.3">
      <c r="A2184" s="25" t="s">
        <v>8219</v>
      </c>
      <c r="B2184" s="25">
        <v>100</v>
      </c>
    </row>
    <row r="2185" spans="1:2" x14ac:dyDescent="0.3">
      <c r="A2185" s="25" t="s">
        <v>8219</v>
      </c>
      <c r="B2185" s="25">
        <v>32</v>
      </c>
    </row>
    <row r="2186" spans="1:2" x14ac:dyDescent="0.3">
      <c r="A2186" s="25" t="s">
        <v>8219</v>
      </c>
      <c r="B2186" s="25">
        <v>3</v>
      </c>
    </row>
  </sheetData>
  <sortState ref="A2:B4115">
    <sortCondition ref="A1"/>
  </sortState>
  <mergeCells count="2">
    <mergeCell ref="C1:D1"/>
    <mergeCell ref="H1:I1"/>
  </mergeCells>
  <conditionalFormatting sqref="A1:A2186">
    <cfRule type="containsText" dxfId="8" priority="5" operator="containsText" text="live">
      <formula>NOT(ISERROR(SEARCH("live",A1)))</formula>
    </cfRule>
    <cfRule type="containsText" dxfId="7" priority="6" operator="containsText" text="canceled">
      <formula>NOT(ISERROR(SEARCH("canceled",A1)))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successful">
      <formula>NOT(ISERROR(SEARCH("successful",A1)))</formula>
    </cfRule>
  </conditionalFormatting>
  <conditionalFormatting sqref="F1:F1531">
    <cfRule type="containsText" dxfId="4" priority="1" operator="containsText" text="live">
      <formula>NOT(ISERROR(SEARCH("live",F1)))</formula>
    </cfRule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Full Data</vt:lpstr>
      <vt:lpstr>Pivot Table_by category</vt:lpstr>
      <vt:lpstr>Pivot Table_by sub-cat</vt:lpstr>
      <vt:lpstr>Pivot Table_by date</vt:lpstr>
      <vt:lpstr>Bonus 1_Percentage by State</vt:lpstr>
      <vt:lpstr>Summary Statistics Table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Jensen, Margeaux</cp:lastModifiedBy>
  <dcterms:created xsi:type="dcterms:W3CDTF">2017-04-20T15:17:24Z</dcterms:created>
  <dcterms:modified xsi:type="dcterms:W3CDTF">2020-02-08T02:17:32Z</dcterms:modified>
</cp:coreProperties>
</file>