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lakhadka/Desktop/UT bootcamp/"/>
    </mc:Choice>
  </mc:AlternateContent>
  <xr:revisionPtr revIDLastSave="0" documentId="8_{BC548618-28BD-AF48-9A48-A5F9265DD00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2" r:id="rId1"/>
    <sheet name="Sheet2" sheetId="3" r:id="rId2"/>
    <sheet name="Crowdfunding" sheetId="1" r:id="rId3"/>
  </sheet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<sst xmlns="http://schemas.openxmlformats.org/spreadsheetml/2006/main" count="7057" uniqueCount="2047">
  <si>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</si>
  <si>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</si>
  <si>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</si>
  <si>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</si>
  <si>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</si>
  <si>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</si>
  <si>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</si>
  <si>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</si>
  <si>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</si>
  <si>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</si>
  <si>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</si>
  <si>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</si>
  <si>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</si>
  <si>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</si>
  <si>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</si>
  <si>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</si>
  <si>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</si>
  <si>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</si>
  <si>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</si>
  <si>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</si>
  <si>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</si>
  <si>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</si>
  <si>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</si>
  <si>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</si>
  <si>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</si>
  <si>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</si>
  <si>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</si>
  <si>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</si>
  <si>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</si>
  <si>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</si>
  <si>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</si>
  <si>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</si>
  <si>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</si>
  <si>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</si>
  <si>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</si>
  <si>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</si>
  <si>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</si>
  <si>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</si>
  <si>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</si>
  <si>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</si>
  <si>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</si>
  <si>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</si>
  <si>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</si>
  <si>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</si>
  <si>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</si>
  <si>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</si>
  <si>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</si>
  <si>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</si>
  <si>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</si>
  <si>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</si>
  <si>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</si>
  <si>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</si>
  <si>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</si>
  <si>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</si>
  <si>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</si>
  <si>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</si>
  <si>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</si>
  <si>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</si>
  <si>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</si>
  <si>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</si>
  <si>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</si>
  <si>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</si>
  <si>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</si>
  <si>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</si>
  <si>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</si>
  <si>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</si>
  <si>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</si>
  <si>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</si>
  <si>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</si>
  <si>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</si>
  <si>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</si>
  <si>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</si>
  <si>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</si>
  <si>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</si>
  <si>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</si>
  <si>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</si>
  <si>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</si>
  <si>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</si>
  <si>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</si>
  <si>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</si>
  <si>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</si>
  <si>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</si>
  <si>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</si>
  <si>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</si>
  <si>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</si>
  <si>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</si>
  <si>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</si>
  <si>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</si>
  <si>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</si>
  <si>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</si>
  <si>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</si>
  <si>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</si>
  <si>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</si>
  <si>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</si>
  <si>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</si>
  <si>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</si>
  <si>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</si>
  <si>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</si>
  <si>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</si>
  <si>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</si>
  <si>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</si>
  <si>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</si>
  <si>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</si>
  <si>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</si>
  <si>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</si>
  <si>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</si>
  <si>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</si>
  <si>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</si>
  <si>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</si>
  <si>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</si>
  <si>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</si>
  <si>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</si>
  <si>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</si>
  <si>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</si>
  <si>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</si>
  <si>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</si>
  <si>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</si>
  <si>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</si>
  <si>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</si>
  <si>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</si>
  <si>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</si>
  <si>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</si>
  <si>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</si>
  <si>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</si>
  <si>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</si>
  <si>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</si>
  <si>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</si>
  <si>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</si>
  <si>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</si>
  <si>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</si>
  <si>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</si>
  <si>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</si>
  <si>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</si>
  <si>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</si>
  <si>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</si>
  <si>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</si>
  <si>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</si>
  <si>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</si>
  <si>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</si>
  <si>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</si>
  <si>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</si>
  <si>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</si>
  <si>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</si>
  <si>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</si>
  <si>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</si>
  <si>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</si>
  <si>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</si>
  <si>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</si>
  <si>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</si>
  <si>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</si>
  <si>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</si>
  <si>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</si>
  <si>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</si>
  <si>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</si>
  <si>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</si>
  <si>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</si>
  <si>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</si>
  <si>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</si>
  <si>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</si>
  <si>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</si>
  <si>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</si>
  <si>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</si>
  <si>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</si>
  <si>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</si>
  <si>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</si>
  <si>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</si>
  <si>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</si>
  <si>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</si>
  <si>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</si>
  <si>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</si>
  <si>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</si>
  <si>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</si>
  <si>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</si>
  <si>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</si>
  <si>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</si>
  <si>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</si>
  <si>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</si>
  <si>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</si>
  <si>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</si>
  <si>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</si>
  <si>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</si>
  <si>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</si>
  <si>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</si>
  <si>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</si>
  <si>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</si>
  <si>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</si>
  <si>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</si>
  <si>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</si>
  <si>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</si>
  <si>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</si>
  <si>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</si>
  <si>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</si>
  <si>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</si>
  <si>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</si>
  <si>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</si>
  <si>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</si>
  <si>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</si>
  <si>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</si>
  <si>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</si>
  <si>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</si>
  <si>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</si>
  <si>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</si>
  <si>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</si>
  <si>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</si>
  <si>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</si>
  <si>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</si>
  <si>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</si>
  <si>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</si>
  <si>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</si>
  <si>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</si>
  <si>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</si>
  <si>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</si>
  <si>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</si>
  <si>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</si>
  <si>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</si>
  <si>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</si>
  <si>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</si>
  <si>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</si>
  <si>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</si>
  <si>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</si>
  <si>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</si>
  <si>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</si>
  <si>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</si>
  <si>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</si>
  <si>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</si>
  <si>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</si>
  <si>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</si>
  <si>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</si>
  <si>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</si>
  <si>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</si>
  <si>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</si>
  <si>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</si>
  <si>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</si>
  <si>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</si>
  <si>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</si>
  <si>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</si>
  <si>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</si>
  <si>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</si>
  <si>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</si>
  <si>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</si>
  <si>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</si>
  <si>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</si>
  <si>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</si>
  <si>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</si>
  <si>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</si>
  <si>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</si>
  <si>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</si>
  <si>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</si>
  <si>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</si>
  <si>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</si>
  <si>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</si>
  <si>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</si>
  <si>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</si>
  <si>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</si>
  <si>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</si>
  <si>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</si>
  <si>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</si>
  <si>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</si>
  <si>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</si>
  <si>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</si>
  <si>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</si>
  <si>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</si>
  <si>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</si>
  <si>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</si>
  <si>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</si>
  <si>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</si>
  <si>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</si>
  <si>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</si>
  <si>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</si>
  <si>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</si>
  <si>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</si>
  <si>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</si>
  <si>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</si>
  <si>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</si>
  <si>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</si>
  <si>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</si>
  <si>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</si>
  <si>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</si>
  <si>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</si>
  <si>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</si>
  <si>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</si>
  <si>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</si>
  <si>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</si>
  <si>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</si>
  <si>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</si>
  <si>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</si>
  <si>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</si>
  <si>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</si>
  <si>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</si>
  <si>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</si>
  <si>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</si>
  <si>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</si>
  <si>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</si>
  <si>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</si>
  <si>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</si>
  <si>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</si>
  <si>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</si>
  <si>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</si>
  <si>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</si>
  <si>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</si>
  <si>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</si>
  <si>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</si>
  <si>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</si>
  <si>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</si>
  <si>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</si>
  <si>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</si>
  <si>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</si>
  <si>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</si>
  <si>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</si>
  <si>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</si>
  <si>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</si>
  <si>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</si>
  <si>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</si>
  <si>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</si>
  <si>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</si>
  <si>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</si>
  <si>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</si>
  <si>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</si>
  <si>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</si>
  <si>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</si>
  <si>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</si>
  <si>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</si>
  <si>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</si>
  <si>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</si>
  <si>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</si>
  <si>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</si>
  <si>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</si>
  <si>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</si>
  <si>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</si>
  <si>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</si>
  <si>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</si>
  <si>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</si>
  <si>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</si>
  <si>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</si>
  <si>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</si>
  <si>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</si>
  <si>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</si>
  <si>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</si>
  <si>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</si>
  <si>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</si>
  <si>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</si>
  <si>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</si>
  <si>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</si>
  <si>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</si>
  <si>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</si>
  <si>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</si>
  <si>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</si>
  <si>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</si>
  <si>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</si>
  <si>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</si>
  <si>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</si>
  <si>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</si>
  <si>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</si>
  <si>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</si>
  <si>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</si>
  <si>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</si>
  <si>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</si>
  <si>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</si>
  <si>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</si>
  <si>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</si>
  <si>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</si>
  <si>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</si>
  <si>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</si>
  <si>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</si>
  <si>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</si>
  <si>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</si>
  <si>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</si>
  <si>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</si>
  <si>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</si>
  <si>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</si>
  <si>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</si>
  <si>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</si>
  <si>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</si>
  <si>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</si>
  <si>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</si>
  <si>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</si>
  <si>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</si>
  <si>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</si>
  <si>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</si>
  <si>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</si>
  <si>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</si>
  <si>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</si>
  <si>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</si>
  <si>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</si>
  <si>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</si>
  <si>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</si>
  <si>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</si>
  <si>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</si>
  <si>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</si>
  <si>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</si>
  <si>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</si>
  <si>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</si>
  <si>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</si>
  <si>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</si>
  <si>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</si>
  <si>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</si>
  <si>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</si>
  <si>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</si>
  <si>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</si>
  <si>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</si>
  <si>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</si>
  <si>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</si>
  <si>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</si>
  <si>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</si>
  <si>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</si>
  <si>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</si>
  <si>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</si>
  <si>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</si>
  <si>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</si>
  <si>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</si>
  <si>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</si>
  <si>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</si>
  <si>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</si>
  <si>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</si>
  <si>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</si>
  <si>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</si>
  <si>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</si>
  <si>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</si>
  <si>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</si>
  <si>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</si>
  <si>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</si>
  <si>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</si>
  <si>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</si>
  <si>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</si>
  <si>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</si>
  <si>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</si>
  <si>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</si>
  <si>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</si>
  <si>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</si>
  <si>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</si>
  <si>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</si>
  <si>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</si>
  <si>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</si>
  <si>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</si>
  <si>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</si>
  <si>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</si>
  <si>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</si>
  <si>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</si>
  <si>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</si>
  <si>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</si>
  <si>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</si>
  <si>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</si>
  <si>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</si>
  <si>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</si>
  <si>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</si>
  <si>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</si>
  <si>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</si>
  <si>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</si>
  <si>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</si>
  <si>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</si>
  <si>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</si>
  <si>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</si>
  <si>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</si>
  <si>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</si>
  <si>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</si>
  <si>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</si>
  <si>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</si>
  <si>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</si>
  <si>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</si>
  <si>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</si>
  <si>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</si>
  <si>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</si>
  <si>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</si>
  <si>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</si>
  <si>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</si>
  <si>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</si>
  <si>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</si>
  <si>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</si>
  <si>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</si>
  <si>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</si>
  <si>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</si>
  <si>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</si>
  <si>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</si>
  <si>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</si>
  <si>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</si>
  <si>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</si>
  <si>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</si>
  <si>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</si>
  <si>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</si>
  <si>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</si>
  <si>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</si>
  <si>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</si>
  <si>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</si>
  <si>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</si>
  <si>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</si>
  <si>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</si>
  <si>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</si>
  <si>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</si>
  <si>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</si>
  <si>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</si>
  <si>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</si>
  <si>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</si>
  <si>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</si>
  <si>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</si>
  <si>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</si>
  <si>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</si>
  <si>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</si>
  <si>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</si>
  <si>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</si>
  <si>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</si>
  <si>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</si>
  <si>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</si>
  <si>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</si>
  <si>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</si>
  <si>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</si>
  <si>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</si>
  <si>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</si>
  <si>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</si>
  <si>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</si>
  <si>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</si>
  <si>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</si>
  <si>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</si>
  <si>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</si>
  <si>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</si>
  <si>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</si>
  <si>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</si>
  <si>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</si>
  <si>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</si>
  <si>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</si>
  <si>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</si>
  <si>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</si>
  <si>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</si>
  <si>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</si>
  <si>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</si>
  <si>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</si>
  <si>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</si>
  <si>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</si>
  <si>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</si>
  <si>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</si>
  <si>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</si>
  <si>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</si>
  <si>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</si>
  <si>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</si>
  <si>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</si>
  <si>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</si>
  <si>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</si>
  <si>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</si>
  <si>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</si>
  <si>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</si>
  <si>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</si>
  <si>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</si>
  <si>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</si>
  <si>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</si>
  <si>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</si>
  <si>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</si>
  <si>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</si>
  <si>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</si>
  <si>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</si>
  <si>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</si>
  <si>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</si>
  <si>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</si>
  <si>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</si>
  <si>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</si>
  <si>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</si>
  <si>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</si>
  <si>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</si>
  <si>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</si>
  <si>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</si>
  <si>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</si>
  <si>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</si>
  <si>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</si>
  <si>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</si>
  <si>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</si>
  <si>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</si>
  <si>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</si>
  <si>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</si>
  <si>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</si>
  <si>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</si>
  <si>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</si>
  <si>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</si>
  <si>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</si>
  <si>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</si>
  <si>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</si>
  <si>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</si>
  <si>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</si>
  <si>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</si>
  <si>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</si>
  <si>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</si>
  <si>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</si>
  <si>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</si>
  <si>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</si>
  <si>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</si>
  <si>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</si>
  <si>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</si>
  <si>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</si>
  <si>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</si>
  <si>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</si>
  <si>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</si>
  <si>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</si>
  <si>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</si>
  <si>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</si>
  <si>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</si>
  <si>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</si>
  <si>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</si>
  <si>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</si>
  <si>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</si>
  <si>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</si>
  <si>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</si>
  <si>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</si>
  <si>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</si>
  <si>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</si>
  <si>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</si>
  <si>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</si>
  <si>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</si>
  <si>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</si>
  <si>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</si>
  <si>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</si>
  <si>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</si>
  <si>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</si>
  <si>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</si>
  <si>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</si>
  <si>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</si>
  <si>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</si>
  <si>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</si>
  <si>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</si>
  <si>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</si>
  <si>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</si>
  <si>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</si>
  <si>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</si>
  <si>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</si>
  <si>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</si>
  <si>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</si>
  <si>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</si>
  <si>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</si>
  <si>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</si>
  <si>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</si>
  <si>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</si>
  <si>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</si>
  <si>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</si>
  <si>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</si>
  <si>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</si>
  <si>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</si>
  <si>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</si>
  <si>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</si>
  <si>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</si>
  <si>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</si>
  <si>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</si>
  <si>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</si>
  <si>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</si>
  <si>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</si>
  <si>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</si>
  <si>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</si>
  <si>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</si>
  <si>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</si>
  <si>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</si>
  <si>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</si>
  <si>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</si>
  <si>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</si>
  <si>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</si>
  <si>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</si>
  <si>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</si>
  <si>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</si>
  <si>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</si>
  <si>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</si>
  <si>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</si>
  <si>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</si>
  <si>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</si>
  <si>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</si>
  <si>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</si>
  <si>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</si>
  <si>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</si>
  <si>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</si>
  <si>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</si>
  <si>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</si>
  <si>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</si>
  <si>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</si>
  <si>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</si>
  <si>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</si>
  <si>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</si>
  <si>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</si>
  <si>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</si>
  <si>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</si>
  <si>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</si>
  <si>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</si>
  <si>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</si>
  <si>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</si>
  <si>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</si>
  <si>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</si>
  <si>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</si>
  <si>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</si>
  <si>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</si>
  <si>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</si>
  <si>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</si>
  <si>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</si>
  <si>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</si>
  <si>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</si>
  <si>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</si>
  <si>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</si>
  <si>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</si>
  <si>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</si>
  <si>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</si>
  <si>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</si>
  <si>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</si>
  <si>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</si>
  <si>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</si>
  <si>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</si>
  <si>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</si>
  <si>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</si>
  <si>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</si>
  <si>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</si>
  <si>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</si>
  <si>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</si>
  <si>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</si>
  <si>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</si>
  <si>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</si>
  <si>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</si>
  <si>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</si>
  <si>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</si>
  <si>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</si>
  <si>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</si>
  <si>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</si>
  <si>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</si>
  <si>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</si>
  <si>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</si>
  <si>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</si>
  <si>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</si>
  <si>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</si>
  <si>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</si>
  <si>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</si>
  <si>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</si>
  <si>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</si>
  <si>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</si>
  <si>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</si>
  <si>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</si>
  <si>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</si>
  <si>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</si>
  <si>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</si>
  <si>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</si>
  <si>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</si>
  <si>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</si>
  <si>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</si>
  <si>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</si>
  <si>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</si>
  <si>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</si>
  <si>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</si>
  <si>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</si>
  <si>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</si>
  <si>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</si>
  <si>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</si>
  <si>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</si>
  <si>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</si>
  <si>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</si>
  <si>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</si>
  <si>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</si>
  <si>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</si>
  <si>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</si>
  <si>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</si>
  <si>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</si>
  <si>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</si>
  <si>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</si>
  <si>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</si>
  <si>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</si>
  <si>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</si>
  <si>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</si>
  <si>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</si>
  <si>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</si>
  <si>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</si>
  <si>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</si>
  <si>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</si>
  <si>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</si>
  <si>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</si>
  <si>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</si>
  <si>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</si>
  <si>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</si>
  <si>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</si>
  <si>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</si>
  <si>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</si>
  <si>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</si>
  <si>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</si>
  <si>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</si>
  <si>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</si>
  <si>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</si>
  <si>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</si>
  <si>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</si>
  <si>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</si>
  <si>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</si>
  <si>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</si>
  <si>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</si>
  <si>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</si>
  <si>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</si>
  <si>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</si>
  <si>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</si>
  <si>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</si>
  <si>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</si>
  <si>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</si>
  <si>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</si>
  <si>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</si>
  <si>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</si>
  <si>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</si>
  <si>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</si>
  <si>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</si>
  <si>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</si>
  <si>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</si>
  <si>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</si>
  <si>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</si>
  <si>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</si>
  <si>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</si>
  <si>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</si>
  <si>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</si>
  <si>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</si>
  <si>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</si>
  <si>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</si>
  <si>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</si>
  <si>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</si>
  <si>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</si>
  <si>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</si>
  <si>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</si>
  <si>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</si>
  <si>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</si>
  <si>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</si>
  <si>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</si>
  <si>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</si>
  <si>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</si>
  <si>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</si>
  <si>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</si>
  <si>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</si>
  <si>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</si>
  <si>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</si>
  <si>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</si>
  <si>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</si>
  <si>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</si>
  <si>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</si>
  <si>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</si>
  <si>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</si>
  <si>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</si>
  <si>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</si>
  <si>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</si>
  <si>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</si>
  <si>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</si>
  <si>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</si>
  <si>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</si>
  <si>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</si>
  <si>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</si>
  <si>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</si>
  <si>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</si>
  <si>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</si>
  <si>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</si>
  <si>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</si>
  <si>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</si>
  <si>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</si>
  <si>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</si>
  <si>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</si>
  <si>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</si>
  <si>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</si>
  <si>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</si>
  <si>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</si>
  <si>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</si>
  <si>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</si>
  <si>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</si>
  <si>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</si>
  <si>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</si>
  <si>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</si>
  <si>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</si>
  <si>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</si>
  <si>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</si>
  <si>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</si>
  <si>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</si>
  <si>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</si>
  <si>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</si>
  <si>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</si>
  <si>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</si>
  <si>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</si>
  <si>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</si>
  <si>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</si>
  <si>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</si>
  <si>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</si>
  <si>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</si>
  <si>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</si>
  <si>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</si>
  <si>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</si>
  <si>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</si>
  <si>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</si>
  <si>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</si>
  <si>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</si>
  <si>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</si>
  <si>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</si>
  <si>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</si>
  <si>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</si>
  <si>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</si>
  <si>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</si>
  <si>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</si>
  <si>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</si>
  <si>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</si>
  <si>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</si>
  <si>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</si>
  <si>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</si>
  <si>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</si>
  <si>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</si>
  <si>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</si>
  <si>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</si>
  <si>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</si>
  <si>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</si>
  <si>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</si>
  <si>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</si>
  <si>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</si>
  <si>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</si>
  <si>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</si>
  <si>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</si>
  <si>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</si>
  <si>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</si>
  <si>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</si>
  <si>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</si>
  <si>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</si>
  <si>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</si>
  <si>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</si>
  <si>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</si>
  <si>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</si>
  <si>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</si>
  <si>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</si>
  <si>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</si>
  <si>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</si>
  <si>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</si>
  <si>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</si>
  <si>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</si>
  <si>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</si>
  <si>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</si>
  <si>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</si>
  <si>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</si>
  <si>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</si>
  <si>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</si>
  <si>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</si>
  <si>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</si>
  <si>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</si>
  <si>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</si>
  <si>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</si>
  <si>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</si>
  <si>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</si>
  <si>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</si>
  <si>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</si>
  <si>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</si>
  <si>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</si>
  <si>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</si>
  <si>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</si>
  <si>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</si>
  <si>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</si>
  <si>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</si>
  <si>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</si>
  <si>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</si>
  <si>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</si>
  <si>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</si>
  <si>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</si>
  <si>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</si>
  <si>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</si>
  <si>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</si>
  <si>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</si>
  <si>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</si>
  <si>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</si>
  <si>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</si>
  <si>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</si>
  <si>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</si>
  <si>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</si>
  <si>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</si>
  <si>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</si>
  <si>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</si>
  <si>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</si>
  <si>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</si>
  <si>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</si>
  <si>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</si>
  <si>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</si>
  <si>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</si>
  <si>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</si>
  <si>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</si>
  <si>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</si>
  <si>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</si>
  <si>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</si>
  <si>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</si>
  <si>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</si>
  <si>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</si>
  <si>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</si>
  <si>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</si>
  <si>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</si>
  <si>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</si>
  <si>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</si>
  <si>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</si>
  <si>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</si>
  <si>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</si>
  <si>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</si>
  <si>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</si>
  <si>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</si>
  <si>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</si>
  <si>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</si>
  <si>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</si>
  <si>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</si>
  <si>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</si>
  <si>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</si>
  <si>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</si>
  <si>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</si>
  <si>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</si>
  <si>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</si>
  <si>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</si>
  <si>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</si>
  <si>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</si>
  <si>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</si>
  <si>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</si>
  <si>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</si>
  <si>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</si>
  <si>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</si>
  <si>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</si>
  <si>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</si>
  <si>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</si>
  <si>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</si>
  <si>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</si>
  <si>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</si>
  <si>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</si>
  <si>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</si>
  <si>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</si>
  <si>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</si>
  <si>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</si>
  <si>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</si>
  <si>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</si>
  <si>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</si>
  <si>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</si>
  <si>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</si>
  <si>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</si>
  <si>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</si>
  <si>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</si>
  <si>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</si>
  <si>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</si>
  <si>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</si>
  <si>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</si>
  <si>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</si>
  <si>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</si>
  <si>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</si>
  <si>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</si>
  <si>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</si>
  <si>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</si>
  <si>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</si>
  <si>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</si>
  <si>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</si>
  <si>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</si>
  <si>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</si>
  <si>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</si>
  <si>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</si>
  <si>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</si>
  <si>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</si>
  <si>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</si>
  <si>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</si>
  <si>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</si>
  <si>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</si>
  <si>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</si>
  <si>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</si>
  <si>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</si>
  <si>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</si>
  <si>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</si>
  <si>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</si>
  <si>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</si>
  <si>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</si>
  <si>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</si>
  <si>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</si>
  <si>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</si>
  <si>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</si>
  <si>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</si>
  <si>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</si>
  <si>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</si>
  <si>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</si>
  <si>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</si>
  <si>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</si>
  <si>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</si>
  <si>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</si>
  <si>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</si>
  <si>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</si>
  <si>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</si>
  <si>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</si>
  <si>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</si>
  <si>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</si>
  <si>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</si>
  <si>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</si>
  <si>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</si>
  <si>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</si>
  <si>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</si>
  <si>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</si>
  <si>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</si>
  <si>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</si>
  <si>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</si>
  <si>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</si>
  <si>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</si>
  <si>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</si>
  <si>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</si>
  <si>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</si>
  <si>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</si>
  <si>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</si>
  <si>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</si>
  <si>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</si>
  <si>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</si>
  <si>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</si>
  <si>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</si>
  <si>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</si>
  <si>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</si>
  <si>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</si>
  <si>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</si>
  <si>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</si>
  <si>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</si>
  <si>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</si>
  <si>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</si>
  <si>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</si>
  <si>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</si>
  <si>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</si>
  <si>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</si>
  <si>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</si>
  <si>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</si>
  <si>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</si>
  <si>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</si>
  <si>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</si>
  <si>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</si>
  <si>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</si>
  <si>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</si>
  <si>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</si>
  <si>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</si>
  <si>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</si>
  <si>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</si>
  <si>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</si>
  <si>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</si>
  <si>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</si>
  <si>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</si>
  <si>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</si>
  <si>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</si>
  <si>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</si>
  <si>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</si>
  <si>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</si>
  <si>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</si>
  <si>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</si>
  <si>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</si>
  <si>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</si>
  <si>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</si>
  <si>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</si>
  <si>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</si>
  <si>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</si>
  <si>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</si>
  <si>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</si>
  <si>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</si>
  <si>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</si>
  <si>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</si>
  <si>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</si>
  <si>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</si>
  <si>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</si>
  <si>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</si>
  <si>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</si>
  <si>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</si>
  <si>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</si>
  <si>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</si>
  <si>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</si>
  <si>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</si>
  <si>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</si>
  <si>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</si>
  <si>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</si>
  <si>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</si>
  <si>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</si>
  <si>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</si>
  <si>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</si>
  <si>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</si>
  <si>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</si>
  <si>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</si>
  <si>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</si>
  <si>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</si>
  <si>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</si>
  <si>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</si>
  <si>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</si>
  <si>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</si>
  <si>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</si>
  <si>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</si>
  <si>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</si>
  <si>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</si>
  <si>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</si>
  <si>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</si>
  <si>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</si>
  <si>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</si>
  <si>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</si>
  <si>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</si>
  <si>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</si>
  <si>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</si>
  <si>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</si>
  <si>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</si>
  <si>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</si>
  <si>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</si>
  <si>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</si>
  <si>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</si>
  <si>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</si>
  <si>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</si>
  <si>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</si>
  <si>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</si>
  <si>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</si>
  <si>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</si>
  <si>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</si>
  <si>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</si>
  <si>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</si>
  <si>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</si>
  <si>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</si>
  <si>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</si>
  <si>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</si>
  <si>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</si>
  <si>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</si>
  <si>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</si>
  <si>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</si>
  <si>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</si>
  <si>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</si>
  <si>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</si>
  <si>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</si>
  <si>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</si>
  <si>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</si>
  <si>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</si>
  <si>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</si>
  <si>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</si>
  <si>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</si>
  <si>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</si>
  <si>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</si>
  <si>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</si>
  <si>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</si>
  <si>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</si>
  <si>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</si>
  <si>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</si>
  <si>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</si>
  <si>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</si>
  <si>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</si>
  <si>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</si>
  <si>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</si>
  <si>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</si>
  <si>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</si>
  <si>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</si>
  <si>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</si>
  <si>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</si>
  <si>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</si>
  <si>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</si>
  <si>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</si>
  <si>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</si>
  <si>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</si>
  <si>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</si>
  <si>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</si>
  <si>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</si>
  <si>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</si>
  <si>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</si>
  <si>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</si>
  <si>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</si>
  <si>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</si>
  <si>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</si>
  <si>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</si>
  <si>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</si>
  <si>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</si>
  <si>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</si>
  <si>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</si>
  <si>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</si>
  <si>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</si>
  <si>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</si>
  <si>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</si>
  <si>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</si>
  <si>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</si>
  <si>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</si>
  <si>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</si>
  <si>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</si>
  <si>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</si>
  <si>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</si>
  <si>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</si>
  <si>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</si>
  <si>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</si>
  <si>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</si>
  <si>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</si>
  <si>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</si>
  <si>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</si>
  <si>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</si>
  <si>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</si>
  <si>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</si>
  <si>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</si>
  <si>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</si>
  <si>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</si>
  <si>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</si>
  <si>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</si>
  <si>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</si>
  <si>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</si>
  <si>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</si>
  <si>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</si>
  <si>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</si>
  <si>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</si>
  <si>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</si>
  <si>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</si>
  <si>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</si>
  <si>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</si>
  <si>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</si>
  <si>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</si>
  <si>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</si>
  <si>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</si>
  <si>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</si>
  <si>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</si>
  <si>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</si>
  <si>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</si>
  <si>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</si>
  <si>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</si>
  <si>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</si>
  <si>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</si>
  <si>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</si>
  <si>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</si>
  <si>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</si>
  <si>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</si>
  <si>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</si>
  <si>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</si>
  <si>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</si>
  <si>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</si>
  <si>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</si>
  <si>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</si>
  <si>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</si>
  <si>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</si>
  <si>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</si>
  <si>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</si>
  <si>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</si>
  <si>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</si>
  <si>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</si>
  <si>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</si>
  <si>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</si>
  <si>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</si>
  <si>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</si>
  <si>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</si>
  <si>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</si>
  <si>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</si>
  <si>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</si>
  <si>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</si>
  <si>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</si>
  <si>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</si>
  <si>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</si>
  <si>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</si>
  <si>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</si>
  <si>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</si>
  <si>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</si>
  <si>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</si>
  <si>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</si>
  <si>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</si>
  <si>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</si>
  <si>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</si>
  <si>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</si>
  <si>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</si>
  <si>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</si>
  <si>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</si>
  <si>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</si>
  <si>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</si>
  <si>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</si>
  <si>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</si>
  <si>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</si>
  <si>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</si>
  <si>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</si>
  <si>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</si>
  <si>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</si>
  <si>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</si>
  <si>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</si>
  <si>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</si>
  <si>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</si>
  <si>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</si>
  <si>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</si>
  <si>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</si>
  <si>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</si>
  <si>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</si>
  <si>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</si>
  <si>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</si>
  <si>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</si>
  <si>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</si>
  <si>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</si>
  <si>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</si>
  <si>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</si>
  <si>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</si>
  <si>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</si>
  <si>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</si>
  <si>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</si>
  <si>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</si>
  <si>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</si>
  <si>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</si>
  <si>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</si>
  <si>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</si>
  <si>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</si>
  <si>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</si>
  <si>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</si>
  <si>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</si>
  <si>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</si>
  <si>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</si>
  <si>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</si>
  <si>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</si>
  <si>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</si>
  <si>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</si>
  <si>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</si>
  <si>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</si>
  <si>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</si>
  <si>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</si>
  <si>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</si>
  <si>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</si>
  <si>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</si>
  <si>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</si>
  <si>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</si>
  <si>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</si>
  <si>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</si>
  <si>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</si>
  <si>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</si>
  <si>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</si>
  <si>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</si>
  <si>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</si>
  <si>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</si>
  <si>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</si>
  <si>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</si>
  <si>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</si>
  <si>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</si>
  <si>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</si>
  <si>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</si>
  <si>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</si>
  <si>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</si>
  <si>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</si>
  <si>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</si>
  <si>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</si>
  <si>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</si>
  <si>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</si>
  <si>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</si>
  <si>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</si>
  <si>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</si>
  <si>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</si>
  <si>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</si>
  <si>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</si>
  <si>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</si>
  <si>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</si>
  <si>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</si>
  <si>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</si>
  <si>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</si>
  <si>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</si>
  <si>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</si>
  <si>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</si>
  <si>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</si>
  <si>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</si>
  <si>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</si>
  <si>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</si>
  <si>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</si>
  <si>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</si>
  <si>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</si>
  <si>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</si>
  <si>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</si>
  <si>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</si>
  <si>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</si>
  <si>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</si>
  <si>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</si>
  <si>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</si>
  <si>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</si>
  <si>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</si>
  <si>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</si>
  <si>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</si>
  <si>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</si>
  <si>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</si>
  <si>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</si>
  <si>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</si>
  <si>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</si>
  <si>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</si>
  <si>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</si>
  <si>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</si>
  <si>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</si>
  <si>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</si>
  <si>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</si>
  <si>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</si>
  <si>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</si>
  <si>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</si>
  <si>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</si>
  <si>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</si>
  <si>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</si>
  <si>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</si>
  <si>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</si>
  <si>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</si>
  <si>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</si>
  <si>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</si>
  <si>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</si>
  <si>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</si>
  <si>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</si>
  <si>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</si>
  <si>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</si>
  <si>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</si>
  <si>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</si>
  <si>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</si>
  <si>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</si>
  <si>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</si>
  <si>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</si>
  <si>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</si>
  <si>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</si>
  <si>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</si>
  <si>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</si>
  <si>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</si>
  <si>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</si>
  <si>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</si>
  <si>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</si>
  <si>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</si>
  <si>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</si>
  <si>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</si>
  <si>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</si>
  <si>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</si>
  <si>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</si>
  <si>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</si>
  <si>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</si>
  <si>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</si>
  <si>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</si>
  <si>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</si>
  <si>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</si>
  <si>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</si>
  <si>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</si>
  <si>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</si>
  <si>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</si>
  <si>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</si>
  <si>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</si>
  <si>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</si>
  <si>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</si>
  <si>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</si>
  <si>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</si>
  <si>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</si>
  <si>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</si>
  <si>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</si>
  <si>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</si>
  <si>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</si>
  <si>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</si>
  <si>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</si>
  <si>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</si>
  <si>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</si>
  <si>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</si>
  <si>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</si>
  <si>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</si>
  <si>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</si>
  <si>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</si>
  <si>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</si>
  <si>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</si>
  <si>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</si>
  <si>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</si>
  <si>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</si>
  <si>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</si>
  <si>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</si>
  <si>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</si>
  <si>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</si>
  <si>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</si>
  <si>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</si>
  <si>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</si>
  <si>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</si>
  <si>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</si>
  <si>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</si>
  <si>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</si>
  <si>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</si>
  <si>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</si>
  <si>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</si>
  <si>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</si>
  <si>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</si>
  <si>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</si>
  <si>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</si>
  <si>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</si>
  <si>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</si>
  <si>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</si>
  <si>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</si>
  <si>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</si>
  <si>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</si>
  <si>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</si>
  <si>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</si>
  <si>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</si>
  <si>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</si>
  <si>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</si>
  <si>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</si>
  <si>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</si>
  <si>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</si>
  <si>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</si>
  <si>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</si>
  <si>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</si>
  <si>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</si>
  <si>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</si>
  <si>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</si>
  <si>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</si>
  <si>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</si>
  <si>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</si>
  <si>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</si>
  <si>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</si>
  <si>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</si>
  <si>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</si>
  <si>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</si>
  <si>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</si>
  <si>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</si>
  <si>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</si>
  <si>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</si>
  <si>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</si>
  <si>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</si>
  <si>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</si>
  <si>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</si>
  <si>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</si>
  <si>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</si>
  <si>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</si>
  <si>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</si>
  <si>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</si>
  <si>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</si>
  <si>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</si>
  <si>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</si>
  <si>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</si>
  <si>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</si>
  <si>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</si>
  <si>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</si>
  <si>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</si>
  <si>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</si>
  <si>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</si>
  <si>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</si>
  <si>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</si>
  <si>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</si>
  <si>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</si>
  <si>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</si>
  <si>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</si>
  <si>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</si>
  <si>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</si>
  <si>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</si>
  <si>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</si>
  <si>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</si>
  <si>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</si>
  <si>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</si>
  <si>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</si>
  <si>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</si>
  <si>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</si>
  <si>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</si>
  <si>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</si>
  <si>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</si>
  <si>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</si>
  <si>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</si>
  <si>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</si>
  <si>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</si>
  <si>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</si>
  <si>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</si>
  <si>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</si>
  <si>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</si>
  <si>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</si>
  <si>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</si>
  <si>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</si>
  <si>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</si>
  <si>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</si>
  <si>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</si>
  <si>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</si>
  <si>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</si>
  <si>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</si>
  <si>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</si>
  <si>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</si>
  <si>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</si>
  <si>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</si>
  <si>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</si>
  <si>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</si>
  <si>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</si>
  <si>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</si>
  <si>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</si>
  <si>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</si>
  <si>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</si>
  <si>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</si>
  <si>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</si>
  <si>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</si>
  <si>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</si>
  <si>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</si>
  <si>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</si>
  <si>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</si>
  <si>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</si>
  <si>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</si>
  <si>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</si>
  <si>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</si>
  <si>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</si>
  <si>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</si>
  <si>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</si>
  <si>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</si>
  <si>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</si>
  <si>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</si>
  <si>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</si>
  <si>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</si>
  <si>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</si>
  <si>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</si>
  <si>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</si>
  <si>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</si>
  <si>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</si>
  <si>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</si>
  <si>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</si>
  <si>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</si>
  <si>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</si>
  <si>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</si>
  <si>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</si>
  <si>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</si>
  <si>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</si>
  <si>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</si>
  <si>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</si>
  <si>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</si>
  <si>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</si>
  <si>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</si>
  <si>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</si>
  <si>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</si>
  <si>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</si>
  <si>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</si>
  <si>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</si>
  <si>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</si>
  <si>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</si>
  <si>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</si>
  <si>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</si>
  <si>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</si>
  <si>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</si>
  <si>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</si>
  <si>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</si>
  <si>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</si>
  <si>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</si>
  <si>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</si>
  <si>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</si>
  <si>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</si>
  <si>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</si>
  <si>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</si>
  <si>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</si>
  <si>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</si>
  <si>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</si>
  <si>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</si>
  <si>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</si>
  <si>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</si>
  <si>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</si>
  <si>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</si>
  <si>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</si>
  <si>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</si>
  <si>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</si>
  <si>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</si>
  <si>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</si>
  <si>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</si>
  <si>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</si>
  <si>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</si>
  <si>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</si>
  <si>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</si>
  <si>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</si>
  <si>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</si>
  <si>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</si>
  <si>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</si>
  <si>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</si>
  <si>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</si>
  <si>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</si>
  <si>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</si>
  <si>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</si>
  <si>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</si>
  <si>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</si>
  <si>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</si>
  <si>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</si>
  <si>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</si>
  <si>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</si>
  <si>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</si>
  <si>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</si>
  <si>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</si>
  <si>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</si>
  <si>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</si>
  <si>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</si>
  <si>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</si>
  <si>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</si>
  <si>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</si>
  <si>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</si>
  <si>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</si>
  <si>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</si>
  <si>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</si>
  <si>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</si>
  <si>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</si>
  <si>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</si>
  <si>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</si>
  <si>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</si>
  <si>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</si>
  <si>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</si>
  <si>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</si>
  <si>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</si>
  <si>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</si>
  <si>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</si>
  <si>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</si>
  <si>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</si>
  <si>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</si>
  <si>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</si>
  <si>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</si>
  <si>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</si>
  <si>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</si>
  <si>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</si>
  <si>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</si>
  <si>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</si>
  <si>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</si>
  <si>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</si>
  <si>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</si>
  <si>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</si>
  <si>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</si>
  <si>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</si>
  <si>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</si>
  <si>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</si>
  <si>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</si>
  <si>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</si>
  <si>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</si>
  <si>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</si>
  <si>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</si>
  <si>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</si>
  <si>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</si>
  <si>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</si>
  <si>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</si>
  <si>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</si>
  <si>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</si>
  <si>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</si>
  <si>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</si>
  <si>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</si>
  <si>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</si>
  <si>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</si>
  <si>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</si>
  <si>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</si>
  <si>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</si>
  <si>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</si>
  <si>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</si>
  <si>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</si>
  <si>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</si>
  <si>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</si>
  <si>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</si>
  <si>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</si>
  <si>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</si>
  <si>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</si>
  <si>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</si>
  <si>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</si>
  <si>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</si>
  <si>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</si>
  <si>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</si>
  <si>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</si>
  <si>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</si>
  <si>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</si>
  <si>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</si>
  <si>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</si>
  <si>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</si>
  <si>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</si>
  <si>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</si>
  <si>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</si>
  <si>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</si>
  <si>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</si>
  <si>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</si>
  <si>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</si>
  <si>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</si>
  <si>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</si>
  <si>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</si>
  <si>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</si>
  <si>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</si>
  <si>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</si>
  <si>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</si>
  <si>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</si>
  <si>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</si>
  <si>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</si>
  <si>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</si>
  <si>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</si>
  <si>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</si>
  <si>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</si>
  <si>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</si>
  <si>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</si>
  <si>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</si>
  <si>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</si>
  <si>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</si>
  <si>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</si>
  <si>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</si>
  <si>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</si>
  <si>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</si>
  <si>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</si>
  <si>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</si>
  <si>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</si>
  <si>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</si>
  <si>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</si>
  <si>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</si>
  <si>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</si>
  <si>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</si>
  <si>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</si>
  <si>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</si>
  <si>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</si>
  <si>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</si>
  <si>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</si>
  <si>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</si>
  <si>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</si>
  <si>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</si>
  <si>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</si>
  <si>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</si>
  <si>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</si>
  <si>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</si>
  <si>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</si>
  <si>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</si>
  <si>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</si>
  <si>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</si>
  <si>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</si>
  <si>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</si>
  <si>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</si>
  <si>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</si>
  <si>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</si>
  <si>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</si>
  <si>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</si>
  <si>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</si>
  <si>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</si>
  <si>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</si>
  <si>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</si>
  <si>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</si>
  <si>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</si>
  <si>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</si>
  <si>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</si>
  <si>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</si>
  <si>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</si>
  <si>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</si>
  <si>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</si>
  <si>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</si>
  <si>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</si>
  <si>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</si>
  <si>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</si>
  <si>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</si>
  <si>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</si>
  <si>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</si>
  <si>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</si>
  <si>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</si>
  <si>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</si>
  <si>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</si>
  <si>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</si>
  <si>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</si>
  <si>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</si>
  <si>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</si>
  <si>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</si>
  <si>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</si>
  <si>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</si>
  <si>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</si>
  <si>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</si>
  <si>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</si>
  <si>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</si>
  <si>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</si>
  <si>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</si>
  <si>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</si>
  <si>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</si>
  <si>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</si>
  <si>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</si>
  <si>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</si>
  <si>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</si>
  <si>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</si>
  <si>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</si>
  <si>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</si>
  <si>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</si>
  <si>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</si>
  <si>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</si>
  <si>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</si>
  <si>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</si>
  <si>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</si>
  <si>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</si>
  <si>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</si>
  <si>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</si>
  <si>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</si>
  <si>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</si>
  <si>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</si>
  <si>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</si>
  <si>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</si>
  <si>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</si>
  <si>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</si>
  <si>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</si>
  <si>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</si>
  <si>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</si>
  <si>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</si>
  <si>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</si>
  <si>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</si>
  <si>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</si>
  <si>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</si>
  <si>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</si>
  <si>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</si>
  <si>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</si>
  <si>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</si>
  <si>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</si>
  <si>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</si>
  <si>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</si>
  <si>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</si>
  <si>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</si>
  <si>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</si>
  <si>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</si>
  <si>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</si>
  <si>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</si>
  <si>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</si>
  <si>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</si>
  <si>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</si>
  <si>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</si>
  <si>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</si>
  <si>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</si>
  <si>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</si>
  <si>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</si>
  <si>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</si>
  <si>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</si>
  <si>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</si>
  <si>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</si>
  <si>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</si>
  <si>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</si>
  <si>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</si>
  <si>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</si>
  <si>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</si>
  <si>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</si>
  <si>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</si>
  <si>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</si>
  <si>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</si>
  <si>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</si>
  <si>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</si>
  <si>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</si>
  <si>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</si>
  <si>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</si>
  <si>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</si>
  <si>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</si>
  <si>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</si>
  <si>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</si>
  <si>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</si>
  <si>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</si>
  <si>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</si>
  <si>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</si>
  <si>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</si>
  <si>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</si>
  <si>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</si>
  <si>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</si>
  <si>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</si>
  <si>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</si>
  <si>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</si>
  <si>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</si>
  <si>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</si>
  <si>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</si>
  <si>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</si>
  <si>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</si>
  <si>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</si>
  <si>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</si>
  <si>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</si>
  <si>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</si>
  <si>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</si>
  <si>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</si>
  <si>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</si>
  <si>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</si>
  <si>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</si>
  <si>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</si>
  <si>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</si>
  <si>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</si>
  <si>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</si>
  <si>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</si>
  <si>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</si>
  <si>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</si>
  <si>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</si>
  <si>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</si>
  <si>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</si>
  <si>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</si>
  <si>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</si>
  <si>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</si>
  <si>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</si>
  <si>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</si>
  <si>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</si>
  <si>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</si>
  <si>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</si>
  <si>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</si>
  <si>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</si>
  <si>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</si>
  <si>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</si>
  <si>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</si>
  <si>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</si>
  <si>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</si>
  <si>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</si>
  <si>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</si>
  <si>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</si>
  <si>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</si>
  <si>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</si>
  <si>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</si>
  <si>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</si>
  <si>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</si>
  <si>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</si>
  <si>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</si>
  <si>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</si>
  <si>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</si>
  <si>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</si>
  <si>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</si>
  <si>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</si>
  <si>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Row Labels</t>
  </si>
  <si>
    <t>Grand Total</t>
  </si>
  <si>
    <t>Column Labels</t>
  </si>
  <si>
    <t>(All)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</si>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</sst>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0-9F47-8A5C-608BF7BD60D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0-9F47-8A5C-608BF7BD60D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0-9F47-8A5C-608BF7BD60D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10-9F47-8A5C-608BF7BD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841327"/>
        <c:axId val="2839776"/>
      </c:barChart>
      <c:catAx>
        <c:axId val="212884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776"/>
        <c:crosses val="autoZero"/>
        <c:auto val="1"/>
        <c:lblAlgn val="ctr"/>
        <c:lblOffset val="100"/>
        <c:noMultiLvlLbl val="0"/>
      </c:catAx>
      <c:valAx>
        <c:axId val="28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4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14</xdr:row>
      <xdr:rowOff>158750</xdr:rowOff>
    </xdr:from>
    <xdr:to>
      <xdr:col>7</xdr:col>
      <xdr:colOff>44450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F758B-66AB-15A2-F9B4-C99F6C43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la Khadka" refreshedDate="45085.68820196759" createdVersion="8" refreshedVersion="8" minRefreshableVersion="3" recordCount="1000" xr:uid="{F743C63E-1801-6C4B-A321-A0829ADAD5E7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2">
      <sharedItems containsSemiMixedTypes="0" containsString="0" containsNumber="1" minValue="-100" maxValue="22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ntainsString="0" containsBlank="1"/>
    </cacheField>
    <cacheField name="Sub-Category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s v="shorts"/>
    <n v="-100"/>
    <n v="0"/>
    <m/>
    <m/>
  </r>
  <r>
    <x v="1"/>
    <s v="Odom Inc"/>
    <s v="Managed bottom-line architecture"/>
    <n v="1400"/>
    <n v="14560"/>
    <x v="1"/>
    <n v="158"/>
    <x v="1"/>
    <s v="USD"/>
    <n v="1408424400"/>
    <n v="1408597200"/>
    <b v="0"/>
    <b v="1"/>
    <x v="1"/>
    <s v="rock"/>
    <n v="940"/>
    <n v="92.151898734177209"/>
    <m/>
    <m/>
  </r>
  <r>
    <x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s v="web"/>
    <n v="31.478782287822877"/>
    <n v="100.01614035087719"/>
    <m/>
    <m/>
  </r>
  <r>
    <x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s v="rock"/>
    <n v="-41.023809523809526"/>
    <n v="103.20833333333333"/>
    <m/>
    <m/>
  </r>
  <r>
    <x v="4"/>
    <s v="Larson-Little"/>
    <s v="Proactive foreground core"/>
    <n v="7600"/>
    <n v="5265"/>
    <x v="0"/>
    <n v="53"/>
    <x v="1"/>
    <s v="USD"/>
    <n v="1547964000"/>
    <n v="1548309600"/>
    <b v="0"/>
    <b v="0"/>
    <x v="3"/>
    <s v="plays"/>
    <n v="-30.723684210526315"/>
    <n v="99.339622641509436"/>
    <m/>
    <m/>
  </r>
  <r>
    <x v="5"/>
    <s v="Harris Group"/>
    <s v="Open-source optimizing database"/>
    <n v="7600"/>
    <n v="13195"/>
    <x v="1"/>
    <n v="174"/>
    <x v="3"/>
    <s v="DKK"/>
    <n v="1346130000"/>
    <n v="1347080400"/>
    <b v="0"/>
    <b v="0"/>
    <x v="3"/>
    <s v="plays"/>
    <n v="73.618421052631575"/>
    <n v="75.833333333333329"/>
    <m/>
    <m/>
  </r>
  <r>
    <x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s v="documentary"/>
    <n v="-79.038461538461533"/>
    <n v="60.555555555555557"/>
    <m/>
    <m/>
  </r>
  <r>
    <x v="7"/>
    <s v="Carter-Guzman"/>
    <s v="Centralized cohesive challenge"/>
    <n v="4500"/>
    <n v="14741"/>
    <x v="1"/>
    <n v="227"/>
    <x v="3"/>
    <s v="DKK"/>
    <n v="1439442000"/>
    <n v="1439614800"/>
    <b v="0"/>
    <b v="0"/>
    <x v="3"/>
    <s v="plays"/>
    <n v="227.57777777777778"/>
    <n v="64.93832599118943"/>
    <m/>
    <m/>
  </r>
  <r>
    <x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s v="plays"/>
    <n v="-80.067211625794727"/>
    <n v="30.997175141242938"/>
    <m/>
    <m/>
  </r>
  <r>
    <x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s v="electric music"/>
    <n v="-48.258064516129032"/>
    <n v="72.909090909090907"/>
    <m/>
    <m/>
  </r>
  <r>
    <x v="10"/>
    <s v="Green Ltd"/>
    <s v="Monitored empowering installation"/>
    <n v="5200"/>
    <n v="13838"/>
    <x v="1"/>
    <n v="220"/>
    <x v="1"/>
    <s v="USD"/>
    <n v="1281762000"/>
    <n v="1285909200"/>
    <b v="0"/>
    <b v="0"/>
    <x v="4"/>
    <s v="drama"/>
    <n v="166.11538461538461"/>
    <n v="62.9"/>
    <m/>
    <m/>
  </r>
  <r>
    <x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s v="plays"/>
    <n v="-51.904761904761912"/>
    <n v="112.22222222222223"/>
    <m/>
    <m/>
  </r>
  <r>
    <x v="12"/>
    <s v="Kim Ltd"/>
    <s v="Assimilated hybrid intranet"/>
    <n v="6300"/>
    <n v="5629"/>
    <x v="0"/>
    <n v="55"/>
    <x v="1"/>
    <s v="USD"/>
    <n v="1571720400"/>
    <n v="1572411600"/>
    <b v="0"/>
    <b v="0"/>
    <x v="4"/>
    <s v="drama"/>
    <n v="-10.65079365079365"/>
    <n v="102.34545454545454"/>
    <m/>
    <m/>
  </r>
  <r>
    <x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s v="indie rock"/>
    <n v="145.11904761904762"/>
    <n v="105.05102040816327"/>
    <m/>
    <m/>
  </r>
  <r>
    <x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s v="indie rock"/>
    <n v="-33.230496453900713"/>
    <n v="94.144999999999996"/>
    <m/>
    <m/>
  </r>
  <r>
    <x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s v="wearables"/>
    <n v="-52.692118226600982"/>
    <n v="84.986725663716811"/>
    <m/>
    <m/>
  </r>
  <r>
    <x v="16"/>
    <s v="Hines Inc"/>
    <s v="Cross-platform systemic adapter"/>
    <n v="1700"/>
    <n v="11041"/>
    <x v="1"/>
    <n v="100"/>
    <x v="1"/>
    <s v="USD"/>
    <n v="1390370400"/>
    <n v="1392271200"/>
    <b v="0"/>
    <b v="0"/>
    <x v="5"/>
    <s v="nonfiction"/>
    <n v="549.47058823529414"/>
    <n v="110.41"/>
    <m/>
    <m/>
  </r>
  <r>
    <x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s v="animation"/>
    <n v="59.391252955082741"/>
    <n v="107.96236989591674"/>
    <m/>
    <m/>
  </r>
  <r>
    <x v="18"/>
    <s v="Johnson-Gould"/>
    <s v="Exclusive needs-based adapter"/>
    <n v="9100"/>
    <n v="6089"/>
    <x v="3"/>
    <n v="135"/>
    <x v="1"/>
    <s v="USD"/>
    <n v="1536382800"/>
    <n v="1537074000"/>
    <b v="0"/>
    <b v="0"/>
    <x v="3"/>
    <s v="plays"/>
    <n v="-33.087912087912088"/>
    <n v="45.103703703703701"/>
    <m/>
    <m/>
  </r>
  <r>
    <x v="19"/>
    <s v="Perez-Hess"/>
    <s v="Down-sized cohesive archive"/>
    <n v="62500"/>
    <n v="30331"/>
    <x v="0"/>
    <n v="674"/>
    <x v="1"/>
    <s v="USD"/>
    <n v="1551679200"/>
    <n v="1553490000"/>
    <b v="0"/>
    <b v="1"/>
    <x v="3"/>
    <s v="plays"/>
    <n v="-51.470400000000005"/>
    <n v="45.001483679525222"/>
    <m/>
    <m/>
  </r>
  <r>
    <x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s v="drama"/>
    <n v="12.242792109256449"/>
    <n v="105.97134670487107"/>
    <m/>
    <m/>
  </r>
  <r>
    <x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s v="plays"/>
    <n v="-59.007446808510636"/>
    <n v="69.055555555555557"/>
    <m/>
    <m/>
  </r>
  <r>
    <x v="22"/>
    <s v="Collier Inc"/>
    <s v="Enhanced dynamic definition"/>
    <n v="59100"/>
    <n v="75690"/>
    <x v="1"/>
    <n v="890"/>
    <x v="1"/>
    <s v="USD"/>
    <n v="1522731600"/>
    <n v="1524027600"/>
    <b v="0"/>
    <b v="0"/>
    <x v="3"/>
    <s v="plays"/>
    <n v="28.071065989847714"/>
    <n v="85.044943820224717"/>
    <m/>
    <m/>
  </r>
  <r>
    <x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s v="documentary"/>
    <n v="232.04444444444445"/>
    <n v="105.22535211267606"/>
    <m/>
    <m/>
  </r>
  <r>
    <x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s v="wearables"/>
    <n v="12.832251082251082"/>
    <n v="39.003741114852225"/>
    <m/>
    <m/>
  </r>
  <r>
    <x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s v="video games"/>
    <n v="116.43636363636362"/>
    <n v="73.030674846625772"/>
    <m/>
    <m/>
  </r>
  <r>
    <x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s v="plays"/>
    <n v="-51.800930232558137"/>
    <n v="35.009459459459457"/>
    <m/>
    <m/>
  </r>
  <r>
    <x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s v="rock"/>
    <n v="-20.05"/>
    <n v="106.6"/>
    <m/>
    <m/>
  </r>
  <r>
    <x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s v="plays"/>
    <n v="5.2255351681957185"/>
    <n v="61.997747747747745"/>
    <m/>
    <m/>
  </r>
  <r>
    <x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s v="shorts"/>
    <n v="228.89978213507626"/>
    <n v="94.000622665006233"/>
    <m/>
    <m/>
  </r>
  <r>
    <x v="30"/>
    <s v="Clark-Cooke"/>
    <s v="Down-sized analyzing challenge"/>
    <n v="9000"/>
    <n v="14455"/>
    <x v="1"/>
    <n v="129"/>
    <x v="1"/>
    <s v="USD"/>
    <n v="1558674000"/>
    <n v="1559106000"/>
    <b v="0"/>
    <b v="0"/>
    <x v="4"/>
    <s v="animation"/>
    <n v="60.611111111111114"/>
    <n v="112.05426356589147"/>
    <m/>
    <m/>
  </r>
  <r>
    <x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s v="video games"/>
    <n v="210"/>
    <n v="48.008849557522126"/>
    <m/>
    <m/>
  </r>
  <r>
    <x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s v="documentary"/>
    <n v="-13.192079207920793"/>
    <n v="38.004334633723452"/>
    <m/>
    <m/>
  </r>
  <r>
    <x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s v="plays"/>
    <n v="277.82071713147411"/>
    <n v="35.000184535892231"/>
    <m/>
    <m/>
  </r>
  <r>
    <x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s v="documentary"/>
    <n v="50.806451612903224"/>
    <n v="85"/>
    <m/>
    <m/>
  </r>
  <r>
    <x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s v="drama"/>
    <n v="50.301195219123507"/>
    <n v="95.993893129770996"/>
    <m/>
    <m/>
  </r>
  <r>
    <x v="36"/>
    <s v="Jackson-Lewis"/>
    <s v="Monitored multi-state encryption"/>
    <n v="700"/>
    <n v="1101"/>
    <x v="1"/>
    <n v="16"/>
    <x v="1"/>
    <s v="USD"/>
    <n v="1298700000"/>
    <n v="1300856400"/>
    <b v="0"/>
    <b v="0"/>
    <x v="3"/>
    <s v="plays"/>
    <n v="57.285714285714285"/>
    <n v="68.8125"/>
    <m/>
    <m/>
  </r>
  <r>
    <x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s v="fiction"/>
    <n v="39.987654320987652"/>
    <n v="105.97196261682242"/>
    <m/>
    <m/>
  </r>
  <r>
    <x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s v="photography books"/>
    <n v="225.32258064516131"/>
    <n v="75.261194029850742"/>
    <m/>
    <m/>
  </r>
  <r>
    <x v="39"/>
    <s v="Kim-Rice"/>
    <s v="Organized bi-directional function"/>
    <n v="9900"/>
    <n v="5027"/>
    <x v="0"/>
    <n v="88"/>
    <x v="3"/>
    <s v="DKK"/>
    <n v="1361772000"/>
    <n v="1362978000"/>
    <b v="0"/>
    <b v="0"/>
    <x v="3"/>
    <s v="plays"/>
    <n v="-49.222222222222221"/>
    <n v="57.125"/>
    <m/>
    <m/>
  </r>
  <r>
    <x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s v="wearables"/>
    <n v="69.068181818181813"/>
    <n v="75.141414141414145"/>
    <m/>
    <m/>
  </r>
  <r>
    <x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s v="rock"/>
    <n v="112.92857142857142"/>
    <n v="107.42342342342343"/>
    <m/>
    <m/>
  </r>
  <r>
    <x v="42"/>
    <s v="Werner-Bryant"/>
    <s v="Virtual uniform frame"/>
    <n v="1800"/>
    <n v="7991"/>
    <x v="1"/>
    <n v="222"/>
    <x v="1"/>
    <s v="USD"/>
    <n v="1309755600"/>
    <n v="1310533200"/>
    <b v="0"/>
    <b v="0"/>
    <x v="0"/>
    <s v="food trucks"/>
    <n v="343.94444444444446"/>
    <n v="35.995495495495497"/>
    <m/>
    <m/>
  </r>
  <r>
    <x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s v="radio &amp; podcasts"/>
    <n v="85.939024390243901"/>
    <n v="26.998873148744366"/>
    <m/>
    <m/>
  </r>
  <r>
    <x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s v="fiction"/>
    <n v="558.8125"/>
    <n v="107.56122448979592"/>
    <m/>
    <m/>
  </r>
  <r>
    <x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s v="plays"/>
    <n v="-52.315789473684212"/>
    <n v="94.375"/>
    <m/>
    <m/>
  </r>
  <r>
    <x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s v="rock"/>
    <n v="14.783783783783782"/>
    <n v="46.163043478260867"/>
    <m/>
    <m/>
  </r>
  <r>
    <x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s v="plays"/>
    <n v="375.26666666666671"/>
    <n v="47.845637583892618"/>
    <m/>
    <m/>
  </r>
  <r>
    <x v="48"/>
    <s v="Lamb Inc"/>
    <s v="Optimized leadingedge concept"/>
    <n v="33300"/>
    <n v="128862"/>
    <x v="1"/>
    <n v="2431"/>
    <x v="1"/>
    <s v="USD"/>
    <n v="1435208400"/>
    <n v="1436245200"/>
    <b v="0"/>
    <b v="0"/>
    <x v="3"/>
    <s v="plays"/>
    <n v="286.97297297297297"/>
    <n v="53.007815713698065"/>
    <m/>
    <m/>
  </r>
  <r>
    <x v="49"/>
    <s v="Casey-Kelly"/>
    <s v="Sharable holistic interface"/>
    <n v="7200"/>
    <n v="13653"/>
    <x v="1"/>
    <n v="303"/>
    <x v="1"/>
    <s v="USD"/>
    <n v="1571547600"/>
    <n v="1575439200"/>
    <b v="0"/>
    <b v="0"/>
    <x v="1"/>
    <s v="rock"/>
    <n v="89.625"/>
    <n v="45.059405940594061"/>
    <m/>
    <m/>
  </r>
  <r>
    <x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s v="metal"/>
    <n v="-98"/>
    <n v="2"/>
    <m/>
    <m/>
  </r>
  <r>
    <x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s v="wearables"/>
    <n v="-8.1321948134092352"/>
    <n v="99.006816632583508"/>
    <m/>
    <m/>
  </r>
  <r>
    <x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s v="plays"/>
    <n v="-65.847222222222229"/>
    <n v="32.786666666666669"/>
    <m/>
    <m/>
  </r>
  <r>
    <x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s v="drama"/>
    <n v="40.409090909090914"/>
    <n v="59.119617224880386"/>
    <m/>
    <m/>
  </r>
  <r>
    <x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s v="wearables"/>
    <n v="-10.133333333333333"/>
    <n v="44.93333333333333"/>
    <m/>
    <m/>
  </r>
  <r>
    <x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s v="jazz"/>
    <n v="77.969696969696969"/>
    <n v="89.664122137404576"/>
    <m/>
    <m/>
  </r>
  <r>
    <x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s v="wearables"/>
    <n v="43.662500000000001"/>
    <n v="70.079268292682926"/>
    <m/>
    <m/>
  </r>
  <r>
    <x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s v="video games"/>
    <n v="115.27586206896552"/>
    <n v="31.059701492537314"/>
    <m/>
    <m/>
  </r>
  <r>
    <x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s v="plays"/>
    <n v="127.11111111111111"/>
    <n v="29.061611374407583"/>
    <m/>
    <m/>
  </r>
  <r>
    <x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s v="plays"/>
    <n v="175.07142857142856"/>
    <n v="30.0859375"/>
    <m/>
    <m/>
  </r>
  <r>
    <x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s v="plays"/>
    <n v="44.37048832271762"/>
    <n v="84.998125000000002"/>
    <m/>
    <m/>
  </r>
  <r>
    <x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s v="plays"/>
    <n v="-7.2540160642570282"/>
    <n v="82.001775410563695"/>
    <m/>
    <m/>
  </r>
  <r>
    <x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s v="web"/>
    <n v="622.6"/>
    <n v="58.040160642570278"/>
    <m/>
    <m/>
  </r>
  <r>
    <x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s v="plays"/>
    <n v="-88.148936170212764"/>
    <n v="111.4"/>
    <m/>
    <m/>
  </r>
  <r>
    <x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s v="web"/>
    <n v="-2.3571428571428572"/>
    <n v="71.94736842105263"/>
    <m/>
    <m/>
  </r>
  <r>
    <x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s v="plays"/>
    <n v="136.14754098360655"/>
    <n v="61.038135593220339"/>
    <m/>
    <m/>
  </r>
  <r>
    <x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s v="plays"/>
    <n v="-54.931034482758619"/>
    <n v="108.91666666666667"/>
    <m/>
    <m/>
  </r>
  <r>
    <x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s v="wearables"/>
    <n v="62.385674931129472"/>
    <n v="29.001722017220171"/>
    <m/>
    <m/>
  </r>
  <r>
    <x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s v="plays"/>
    <n v="154.5263157894737"/>
    <n v="58.975609756097562"/>
    <m/>
    <m/>
  </r>
  <r>
    <x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s v="plays"/>
    <n v="-75.936708860759495"/>
    <n v="111.82352941176471"/>
    <m/>
    <m/>
  </r>
  <r>
    <x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s v="plays"/>
    <n v="23.741406250000001"/>
    <n v="63.995555555555555"/>
    <m/>
    <m/>
  </r>
  <r>
    <x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s v="plays"/>
    <n v="8.0666666666666664"/>
    <n v="85.315789473684205"/>
    <m/>
    <m/>
  </r>
  <r>
    <x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s v="animation"/>
    <n v="570.33333333333326"/>
    <n v="74.481481481481481"/>
    <m/>
    <m/>
  </r>
  <r>
    <x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s v="jazz"/>
    <n v="560.92857142857144"/>
    <n v="105.14772727272727"/>
    <m/>
    <m/>
  </r>
  <r>
    <x v="74"/>
    <s v="Davis-Michael"/>
    <s v="Progressive tertiary framework"/>
    <n v="3900"/>
    <n v="4776"/>
    <x v="1"/>
    <n v="85"/>
    <x v="4"/>
    <s v="GBP"/>
    <n v="1459054800"/>
    <n v="1459141200"/>
    <b v="0"/>
    <b v="0"/>
    <x v="1"/>
    <s v="metal"/>
    <n v="22.46153846153846"/>
    <n v="56.188235294117646"/>
    <m/>
    <m/>
  </r>
  <r>
    <x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s v="photography books"/>
    <n v="50.577319587628864"/>
    <n v="85.917647058823533"/>
    <m/>
    <m/>
  </r>
  <r>
    <x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s v="plays"/>
    <n v="-21.89340927583401"/>
    <n v="57.00296912114014"/>
    <m/>
    <m/>
  </r>
  <r>
    <x v="77"/>
    <s v="Acevedo-Huffman"/>
    <s v="Pre-emptive impactful model"/>
    <n v="9500"/>
    <n v="4460"/>
    <x v="0"/>
    <n v="56"/>
    <x v="1"/>
    <s v="USD"/>
    <n v="1285563600"/>
    <n v="1286773200"/>
    <b v="0"/>
    <b v="1"/>
    <x v="4"/>
    <s v="animation"/>
    <n v="-53.05263157894737"/>
    <n v="79.642857142857139"/>
    <m/>
    <m/>
  </r>
  <r>
    <x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s v="translations"/>
    <n v="200.8"/>
    <n v="41.018181818181816"/>
    <m/>
    <m/>
  </r>
  <r>
    <x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s v="plays"/>
    <n v="-30.401384083044981"/>
    <n v="48.004773269689736"/>
    <m/>
    <m/>
  </r>
  <r>
    <x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s v="video games"/>
    <n v="537.4545454545455"/>
    <n v="55.212598425196852"/>
    <m/>
    <m/>
  </r>
  <r>
    <x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s v="rock"/>
    <n v="125.33928571428572"/>
    <n v="92.109489051094897"/>
    <m/>
    <m/>
  </r>
  <r>
    <x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s v="video games"/>
    <n v="1397.3000000000002"/>
    <n v="83.183333333333337"/>
    <m/>
    <m/>
  </r>
  <r>
    <x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s v="electric music"/>
    <n v="-62.409774436090224"/>
    <n v="39.996000000000002"/>
    <m/>
    <m/>
  </r>
  <r>
    <x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s v="wearables"/>
    <n v="32.369426751592357"/>
    <n v="111.1336898395722"/>
    <m/>
    <m/>
  </r>
  <r>
    <x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s v="indie rock"/>
    <n v="31.22448979591837"/>
    <n v="90.563380281690144"/>
    <m/>
    <m/>
  </r>
  <r>
    <x v="86"/>
    <s v="Davis-Smith"/>
    <s v="Organic motivating firmware"/>
    <n v="7400"/>
    <n v="12405"/>
    <x v="1"/>
    <n v="203"/>
    <x v="1"/>
    <s v="USD"/>
    <n v="1430715600"/>
    <n v="1431838800"/>
    <b v="1"/>
    <b v="0"/>
    <x v="3"/>
    <s v="plays"/>
    <n v="67.635135135135144"/>
    <n v="61.108374384236456"/>
    <m/>
    <m/>
  </r>
  <r>
    <x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s v="rock"/>
    <n v="-38.015113350125944"/>
    <n v="83.022941970310384"/>
    <m/>
    <m/>
  </r>
  <r>
    <x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s v="translations"/>
    <n v="160.75"/>
    <n v="110.76106194690266"/>
    <m/>
    <m/>
  </r>
  <r>
    <x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s v="plays"/>
    <n v="152.58823529411765"/>
    <n v="89.458333333333329"/>
    <m/>
    <m/>
  </r>
  <r>
    <x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s v="plays"/>
    <n v="-21.384615384615387"/>
    <n v="57.849056603773583"/>
    <m/>
    <m/>
  </r>
  <r>
    <x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s v="translations"/>
    <n v="-51.595593000648087"/>
    <n v="109.99705449189985"/>
    <m/>
    <m/>
  </r>
  <r>
    <x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s v="video games"/>
    <n v="158.875"/>
    <n v="103.96586345381526"/>
    <m/>
    <m/>
  </r>
  <r>
    <x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s v="plays"/>
    <n v="-39.451286764705884"/>
    <n v="107.99508196721311"/>
    <m/>
    <m/>
  </r>
  <r>
    <x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s v="web"/>
    <n v="203.68965517241381"/>
    <n v="48.927777777777777"/>
    <m/>
    <m/>
  </r>
  <r>
    <x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s v="documentary"/>
    <n v="13"/>
    <n v="37.666666666666664"/>
    <m/>
    <m/>
  </r>
  <r>
    <x v="96"/>
    <s v="Howard Ltd"/>
    <s v="Down-sized systematic policy"/>
    <n v="69700"/>
    <n v="151513"/>
    <x v="1"/>
    <n v="2331"/>
    <x v="1"/>
    <s v="USD"/>
    <n v="1299736800"/>
    <n v="1300856400"/>
    <b v="0"/>
    <b v="0"/>
    <x v="3"/>
    <s v="plays"/>
    <n v="117.37876614060258"/>
    <n v="64.999141999141997"/>
    <m/>
    <m/>
  </r>
  <r>
    <x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s v="food trucks"/>
    <n v="826.69230769230762"/>
    <n v="106.61061946902655"/>
    <m/>
    <m/>
  </r>
  <r>
    <x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s v="video games"/>
    <n v="-66.307770961145195"/>
    <n v="27.009016393442622"/>
    <m/>
    <m/>
  </r>
  <r>
    <x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s v="plays"/>
    <n v="96.723684210526315"/>
    <n v="91.16463414634147"/>
    <m/>
    <m/>
  </r>
  <r>
    <x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s v="plays"/>
    <n v="-99"/>
    <n v="1"/>
    <m/>
    <m/>
  </r>
  <r>
    <x v="101"/>
    <s v="Douglas LLC"/>
    <s v="Reduced heuristic moratorium"/>
    <n v="900"/>
    <n v="9193"/>
    <x v="1"/>
    <n v="164"/>
    <x v="1"/>
    <s v="USD"/>
    <n v="1424498400"/>
    <n v="1425103200"/>
    <b v="0"/>
    <b v="1"/>
    <x v="1"/>
    <s v="electric music"/>
    <n v="921.44444444444446"/>
    <n v="56.054878048780488"/>
    <m/>
    <m/>
  </r>
  <r>
    <x v="102"/>
    <s v="Garcia Inc"/>
    <s v="Front-line web-enabled model"/>
    <n v="3700"/>
    <n v="10422"/>
    <x v="1"/>
    <n v="336"/>
    <x v="1"/>
    <s v="USD"/>
    <n v="1526274000"/>
    <n v="1526878800"/>
    <b v="0"/>
    <b v="1"/>
    <x v="2"/>
    <s v="wearables"/>
    <n v="181.67567567567568"/>
    <n v="31.017857142857142"/>
    <m/>
    <m/>
  </r>
  <r>
    <x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s v="electric music"/>
    <n v="-75.39"/>
    <n v="66.513513513513516"/>
    <m/>
    <m/>
  </r>
  <r>
    <x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s v="indie rock"/>
    <n v="43.140100671140942"/>
    <n v="89.005216484089729"/>
    <m/>
    <m/>
  </r>
  <r>
    <x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s v="web"/>
    <n v="44.544117647058826"/>
    <n v="103.46315789473684"/>
    <m/>
    <m/>
  </r>
  <r>
    <x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s v="plays"/>
    <n v="259.12820512820514"/>
    <n v="95.278911564625844"/>
    <m/>
    <m/>
  </r>
  <r>
    <x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s v="plays"/>
    <n v="86.485714285714295"/>
    <n v="75.895348837209298"/>
    <m/>
    <m/>
  </r>
  <r>
    <x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s v="documentary"/>
    <n v="495.26666666666665"/>
    <n v="107.57831325301204"/>
    <m/>
    <m/>
  </r>
  <r>
    <x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s v="television"/>
    <n v="-40.78846153846154"/>
    <n v="51.31666666666667"/>
    <m/>
    <m/>
  </r>
  <r>
    <x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s v="food trucks"/>
    <n v="-85.037219101123597"/>
    <n v="71.983108108108112"/>
    <m/>
    <m/>
  </r>
  <r>
    <x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s v="radio &amp; podcasts"/>
    <n v="19.95602605863192"/>
    <n v="108.95414201183432"/>
    <m/>
    <m/>
  </r>
  <r>
    <x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s v="web"/>
    <n v="168.82978723404256"/>
    <n v="35"/>
    <m/>
    <m/>
  </r>
  <r>
    <x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s v="food trucks"/>
    <n v="276.87878787878788"/>
    <n v="94.938931297709928"/>
    <m/>
    <m/>
  </r>
  <r>
    <x v="114"/>
    <s v="Harper-Davis"/>
    <s v="Robust heuristic encoding"/>
    <n v="1900"/>
    <n v="13816"/>
    <x v="1"/>
    <n v="126"/>
    <x v="1"/>
    <s v="USD"/>
    <n v="1554786000"/>
    <n v="1554872400"/>
    <b v="0"/>
    <b v="1"/>
    <x v="2"/>
    <s v="wearables"/>
    <n v="627.15789473684208"/>
    <n v="109.65079365079364"/>
    <m/>
    <m/>
  </r>
  <r>
    <x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s v="fiction"/>
    <n v="-12.788242351529695"/>
    <n v="44.001815980629537"/>
    <m/>
    <m/>
  </r>
  <r>
    <x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s v="plays"/>
    <n v="-12"/>
    <n v="86.794520547945211"/>
    <m/>
    <m/>
  </r>
  <r>
    <x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s v="television"/>
    <n v="73.938775510204081"/>
    <n v="30.992727272727272"/>
    <m/>
    <m/>
  </r>
  <r>
    <x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s v="photography books"/>
    <n v="17.611111111111111"/>
    <n v="94.791044776119406"/>
    <m/>
    <m/>
  </r>
  <r>
    <x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s v="documentary"/>
    <n v="114.96"/>
    <n v="69.79220779220779"/>
    <m/>
    <m/>
  </r>
  <r>
    <x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s v="mobile games"/>
    <n v="49.496671105193073"/>
    <n v="63.003367003367003"/>
    <m/>
    <m/>
  </r>
  <r>
    <x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s v="video games"/>
    <n v="119.33995584988963"/>
    <n v="110.0343300110742"/>
    <m/>
    <m/>
  </r>
  <r>
    <x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s v="fiction"/>
    <n v="-35.632309941520468"/>
    <n v="25.997933274284026"/>
    <m/>
    <m/>
  </r>
  <r>
    <x v="123"/>
    <s v="Edwards-Lewis"/>
    <s v="Enhanced scalable concept"/>
    <n v="177700"/>
    <n v="33092"/>
    <x v="0"/>
    <n v="662"/>
    <x v="0"/>
    <s v="CAD"/>
    <n v="1448344800"/>
    <n v="1448604000"/>
    <b v="1"/>
    <b v="0"/>
    <x v="3"/>
    <s v="plays"/>
    <n v="-81.377602701181758"/>
    <n v="49.987915407854985"/>
    <m/>
    <m/>
  </r>
  <r>
    <x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s v="photography books"/>
    <n v="267.76923076923077"/>
    <n v="101.72340425531915"/>
    <m/>
    <m/>
  </r>
  <r>
    <x v="125"/>
    <s v="Pratt LLC"/>
    <s v="Stand-alone web-enabled moderator"/>
    <n v="5300"/>
    <n v="8475"/>
    <x v="1"/>
    <n v="180"/>
    <x v="1"/>
    <s v="USD"/>
    <n v="1537333200"/>
    <n v="1537678800"/>
    <b v="0"/>
    <b v="0"/>
    <x v="3"/>
    <s v="plays"/>
    <n v="59.905660377358494"/>
    <n v="47.083333333333336"/>
    <m/>
    <m/>
  </r>
  <r>
    <x v="126"/>
    <s v="Gross PLC"/>
    <s v="Proactive methodical benchmark"/>
    <n v="180200"/>
    <n v="69617"/>
    <x v="0"/>
    <n v="774"/>
    <x v="1"/>
    <s v="USD"/>
    <n v="1471150800"/>
    <n v="1473570000"/>
    <b v="0"/>
    <b v="1"/>
    <x v="3"/>
    <s v="plays"/>
    <n v="-61.366814650388456"/>
    <n v="89.944444444444443"/>
    <m/>
    <m/>
  </r>
  <r>
    <x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s v="plays"/>
    <n v="-48.57848837209302"/>
    <n v="78.96875"/>
    <m/>
    <m/>
  </r>
  <r>
    <x v="128"/>
    <s v="Allen-Curtis"/>
    <s v="Phased human-resource core"/>
    <n v="70600"/>
    <n v="42596"/>
    <x v="3"/>
    <n v="532"/>
    <x v="1"/>
    <s v="USD"/>
    <n v="1282885200"/>
    <n v="1284008400"/>
    <b v="0"/>
    <b v="0"/>
    <x v="1"/>
    <s v="rock"/>
    <n v="-39.665722379603402"/>
    <n v="80.067669172932327"/>
    <m/>
    <m/>
  </r>
  <r>
    <x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s v="food trucks"/>
    <n v="-96.797306397306386"/>
    <n v="86.472727272727269"/>
    <m/>
    <m/>
  </r>
  <r>
    <x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s v="drama"/>
    <n v="55.46875"/>
    <n v="28.001876172607879"/>
    <m/>
    <m/>
  </r>
  <r>
    <x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s v="web"/>
    <n v="0.85974499089253187"/>
    <n v="67.996725337699544"/>
    <m/>
    <m/>
  </r>
  <r>
    <x v="132"/>
    <s v="Flowers and Sons"/>
    <s v="Virtual static core"/>
    <n v="3300"/>
    <n v="3834"/>
    <x v="1"/>
    <n v="89"/>
    <x v="1"/>
    <s v="USD"/>
    <n v="1515736800"/>
    <n v="1517119200"/>
    <b v="0"/>
    <b v="1"/>
    <x v="3"/>
    <s v="plays"/>
    <n v="16.18181818181818"/>
    <n v="43.078651685393261"/>
    <m/>
    <m/>
  </r>
  <r>
    <x v="133"/>
    <s v="Gates PLC"/>
    <s v="Secured content-based product"/>
    <n v="4500"/>
    <n v="13985"/>
    <x v="1"/>
    <n v="159"/>
    <x v="1"/>
    <s v="USD"/>
    <n v="1313125200"/>
    <n v="1315026000"/>
    <b v="0"/>
    <b v="0"/>
    <x v="1"/>
    <s v="world music"/>
    <n v="210.77777777777777"/>
    <n v="87.95597484276729"/>
    <m/>
    <m/>
  </r>
  <r>
    <x v="134"/>
    <s v="Caldwell LLC"/>
    <s v="Secured executive concept"/>
    <n v="99500"/>
    <n v="89288"/>
    <x v="0"/>
    <n v="940"/>
    <x v="5"/>
    <s v="CHF"/>
    <n v="1308459600"/>
    <n v="1312693200"/>
    <b v="0"/>
    <b v="1"/>
    <x v="4"/>
    <s v="documentary"/>
    <n v="-10.263316582914573"/>
    <n v="94.987234042553197"/>
    <m/>
    <m/>
  </r>
  <r>
    <x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s v="plays"/>
    <n v="-28.72727272727273"/>
    <n v="46.905982905982903"/>
    <m/>
    <m/>
  </r>
  <r>
    <x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s v="drama"/>
    <n v="-96.713768115942031"/>
    <n v="46.913793103448278"/>
    <m/>
    <m/>
  </r>
  <r>
    <x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s v="nonfiction"/>
    <n v="161.77777777777777"/>
    <n v="94.24"/>
    <m/>
    <m/>
  </r>
  <r>
    <x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s v="mobile games"/>
    <n v="-4"/>
    <n v="80.139130434782615"/>
    <m/>
    <m/>
  </r>
  <r>
    <x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s v="wearables"/>
    <n v="-79.103148751357224"/>
    <n v="59.036809815950917"/>
    <m/>
    <m/>
  </r>
  <r>
    <x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s v="documentary"/>
    <n v="123.16363636363636"/>
    <n v="65.989247311827953"/>
    <m/>
    <m/>
  </r>
  <r>
    <x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s v="web"/>
    <n v="1.5909797822706067"/>
    <n v="60.992530345471522"/>
    <m/>
    <m/>
  </r>
  <r>
    <x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s v="web"/>
    <n v="130.04"/>
    <n v="98.307692307692307"/>
    <m/>
    <m/>
  </r>
  <r>
    <x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s v="indie rock"/>
    <n v="35.592592592592595"/>
    <n v="104.6"/>
    <m/>
    <m/>
  </r>
  <r>
    <x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s v="plays"/>
    <n v="29.099999999999998"/>
    <n v="86.066666666666663"/>
    <m/>
    <m/>
  </r>
  <r>
    <x v="145"/>
    <s v="Fields-Moore"/>
    <s v="Secured reciprocal array"/>
    <n v="25000"/>
    <n v="59128"/>
    <x v="1"/>
    <n v="768"/>
    <x v="5"/>
    <s v="CHF"/>
    <n v="1410066000"/>
    <n v="1410498000"/>
    <b v="0"/>
    <b v="0"/>
    <x v="2"/>
    <s v="wearables"/>
    <n v="136.512"/>
    <n v="76.989583333333329"/>
    <m/>
    <m/>
  </r>
  <r>
    <x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s v="plays"/>
    <n v="-82.75"/>
    <n v="29.764705882352942"/>
    <m/>
    <m/>
  </r>
  <r>
    <x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s v="plays"/>
    <n v="12.493975903614459"/>
    <n v="46.91959798994975"/>
    <m/>
    <m/>
  </r>
  <r>
    <x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s v="wearables"/>
    <n v="21.021505376344084"/>
    <n v="105.18691588785046"/>
    <m/>
    <m/>
  </r>
  <r>
    <x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s v="indie rock"/>
    <n v="119.87096774193549"/>
    <n v="69.907692307692301"/>
    <m/>
    <m/>
  </r>
  <r>
    <x v="150"/>
    <s v="Brown, Palmer and Pace"/>
    <s v="Networked stable workforce"/>
    <n v="100"/>
    <n v="1"/>
    <x v="0"/>
    <n v="1"/>
    <x v="1"/>
    <s v="USD"/>
    <n v="1544940000"/>
    <n v="1545026400"/>
    <b v="0"/>
    <b v="0"/>
    <x v="1"/>
    <s v="rock"/>
    <n v="-99"/>
    <n v="1"/>
    <m/>
    <m/>
  </r>
  <r>
    <x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s v="electric music"/>
    <n v="-35.833090379008745"/>
    <n v="60.011588275391958"/>
    <m/>
    <m/>
  </r>
  <r>
    <x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s v="indie rock"/>
    <n v="323.06746987951811"/>
    <n v="52.006220379146917"/>
    <m/>
    <m/>
  </r>
  <r>
    <x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s v="plays"/>
    <n v="-7.0158394931362196"/>
    <n v="31.000176025347649"/>
    <m/>
    <m/>
  </r>
  <r>
    <x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s v="indie rock"/>
    <n v="-41.24343257443082"/>
    <n v="95.042492917847028"/>
    <m/>
    <m/>
  </r>
  <r>
    <x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s v="plays"/>
    <n v="-34.977777777777781"/>
    <n v="75.968174204355108"/>
    <m/>
    <m/>
  </r>
  <r>
    <x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s v="rock"/>
    <n v="-26.060439560439558"/>
    <n v="71.013192612137203"/>
    <m/>
    <m/>
  </r>
  <r>
    <x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s v="photography books"/>
    <n v="-47.333333333333336"/>
    <n v="73.733333333333334"/>
    <m/>
    <m/>
  </r>
  <r>
    <x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s v="rock"/>
    <n v="120.95238095238095"/>
    <n v="113.17073170731707"/>
    <m/>
    <m/>
  </r>
  <r>
    <x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s v="plays"/>
    <n v="1.1506276150627614E-2"/>
    <n v="105.00933552992861"/>
    <m/>
    <m/>
  </r>
  <r>
    <x v="160"/>
    <s v="Evans Group"/>
    <s v="Stand-alone actuating support"/>
    <n v="8000"/>
    <n v="12985"/>
    <x v="1"/>
    <n v="164"/>
    <x v="1"/>
    <s v="USD"/>
    <n v="1556341200"/>
    <n v="1557723600"/>
    <b v="0"/>
    <b v="0"/>
    <x v="2"/>
    <s v="wearables"/>
    <n v="62.312500000000007"/>
    <n v="79.176829268292678"/>
    <m/>
    <m/>
  </r>
  <r>
    <x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s v="web"/>
    <n v="-21.818181818181817"/>
    <n v="57.333333333333336"/>
    <m/>
    <m/>
  </r>
  <r>
    <x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s v="rock"/>
    <n v="49.73770491803279"/>
    <n v="58.178343949044589"/>
    <m/>
    <m/>
  </r>
  <r>
    <x v="163"/>
    <s v="Burton-Watkins"/>
    <s v="Extended reciprocal circuit"/>
    <n v="3500"/>
    <n v="8864"/>
    <x v="1"/>
    <n v="246"/>
    <x v="1"/>
    <s v="USD"/>
    <n v="1508475600"/>
    <n v="1512712800"/>
    <b v="0"/>
    <b v="1"/>
    <x v="7"/>
    <s v="photography books"/>
    <n v="153.25714285714284"/>
    <n v="36.032520325203251"/>
    <m/>
    <m/>
  </r>
  <r>
    <x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s v="plays"/>
    <n v="0.16943521594684385"/>
    <n v="107.99068767908309"/>
    <m/>
    <m/>
  </r>
  <r>
    <x v="165"/>
    <s v="Cordova Ltd"/>
    <s v="Synergized radical product"/>
    <n v="90400"/>
    <n v="110279"/>
    <x v="1"/>
    <n v="2506"/>
    <x v="1"/>
    <s v="USD"/>
    <n v="1501563600"/>
    <n v="1504328400"/>
    <b v="0"/>
    <b v="0"/>
    <x v="2"/>
    <s v="web"/>
    <n v="21.990044247787608"/>
    <n v="44.005985634477256"/>
    <m/>
    <m/>
  </r>
  <r>
    <x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s v="photography books"/>
    <n v="37.132653061224488"/>
    <n v="55.077868852459019"/>
    <m/>
    <m/>
  </r>
  <r>
    <x v="167"/>
    <s v="Cruz-Ward"/>
    <s v="Robust content-based emulation"/>
    <n v="2600"/>
    <n v="10804"/>
    <x v="1"/>
    <n v="146"/>
    <x v="2"/>
    <s v="AUD"/>
    <n v="1370840400"/>
    <n v="1371704400"/>
    <b v="0"/>
    <b v="0"/>
    <x v="3"/>
    <s v="plays"/>
    <n v="315.53846153846155"/>
    <n v="74"/>
    <m/>
    <m/>
  </r>
  <r>
    <x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s v="indie rock"/>
    <n v="-68.69086651053864"/>
    <n v="41.996858638743454"/>
    <m/>
    <m/>
  </r>
  <r>
    <x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s v="shorts"/>
    <n v="324.08154506437768"/>
    <n v="77.988161010260455"/>
    <m/>
    <m/>
  </r>
  <r>
    <x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s v="indie rock"/>
    <n v="-97.061137692716642"/>
    <n v="82.507462686567166"/>
    <m/>
    <m/>
  </r>
  <r>
    <x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s v="translations"/>
    <n v="-89.367346938775512"/>
    <n v="104.2"/>
    <m/>
    <m/>
  </r>
  <r>
    <x v="172"/>
    <s v="Nixon Inc"/>
    <s v="Centralized national firmware"/>
    <n v="800"/>
    <n v="663"/>
    <x v="0"/>
    <n v="26"/>
    <x v="1"/>
    <s v="USD"/>
    <n v="1405746000"/>
    <n v="1407042000"/>
    <b v="0"/>
    <b v="1"/>
    <x v="4"/>
    <s v="documentary"/>
    <n v="-17.125"/>
    <n v="25.5"/>
    <m/>
    <m/>
  </r>
  <r>
    <x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s v="plays"/>
    <n v="63.014477766287492"/>
    <n v="100.98334401024984"/>
    <m/>
    <m/>
  </r>
  <r>
    <x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s v="wearables"/>
    <n v="794.66666666666663"/>
    <n v="111.83333333333333"/>
    <m/>
    <m/>
  </r>
  <r>
    <x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s v="plays"/>
    <n v="-73.808498896247244"/>
    <n v="41.999115044247787"/>
    <m/>
    <m/>
  </r>
  <r>
    <x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s v="plays"/>
    <n v="-25.165217391304346"/>
    <n v="110.05115089514067"/>
    <m/>
    <m/>
  </r>
  <r>
    <x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s v="plays"/>
    <n v="316.4768041237113"/>
    <n v="58.997079225994888"/>
    <m/>
    <m/>
  </r>
  <r>
    <x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s v="food trucks"/>
    <n v="-3.791666666666667"/>
    <n v="32.985714285714288"/>
    <m/>
    <m/>
  </r>
  <r>
    <x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s v="plays"/>
    <n v="257.71910112359546"/>
    <n v="45.005654509471306"/>
    <m/>
    <m/>
  </r>
  <r>
    <x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s v="wearables"/>
    <n v="208.45714285714286"/>
    <n v="81.98196487897485"/>
    <m/>
    <m/>
  </r>
  <r>
    <x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s v="web"/>
    <n v="-38.197674418604649"/>
    <n v="39.080882352941174"/>
    <m/>
    <m/>
  </r>
  <r>
    <x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s v="plays"/>
    <n v="622.32472324723244"/>
    <n v="58.996383363471971"/>
    <m/>
    <m/>
  </r>
  <r>
    <x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s v="rock"/>
    <n v="-30.882352941176471"/>
    <n v="40.988372093023258"/>
    <m/>
    <m/>
  </r>
  <r>
    <x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s v="plays"/>
    <n v="193.05555555555557"/>
    <n v="31.029411764705884"/>
    <m/>
    <m/>
  </r>
  <r>
    <x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s v="television"/>
    <n v="-28.199999999999996"/>
    <n v="37.789473684210527"/>
    <m/>
    <m/>
  </r>
  <r>
    <x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s v="plays"/>
    <n v="-68.065315315315317"/>
    <n v="32.006772009029348"/>
    <m/>
    <m/>
  </r>
  <r>
    <x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s v="shorts"/>
    <n v="129.87375415282392"/>
    <n v="95.966712898751737"/>
    <m/>
    <m/>
  </r>
  <r>
    <x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s v="plays"/>
    <n v="-67.987804878048792"/>
    <n v="75"/>
    <m/>
    <m/>
  </r>
  <r>
    <x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s v="plays"/>
    <n v="-76.474647151071622"/>
    <n v="102.0498866213152"/>
    <m/>
    <m/>
  </r>
  <r>
    <x v="190"/>
    <s v="Cook LLC"/>
    <s v="Up-sized dynamic throughput"/>
    <n v="3700"/>
    <n v="2538"/>
    <x v="0"/>
    <n v="24"/>
    <x v="1"/>
    <s v="USD"/>
    <n v="1370322000"/>
    <n v="1370408400"/>
    <b v="0"/>
    <b v="1"/>
    <x v="3"/>
    <s v="plays"/>
    <n v="-31.405405405405407"/>
    <n v="105.75"/>
    <m/>
    <m/>
  </r>
  <r>
    <x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s v="plays"/>
    <n v="-62.047619047619051"/>
    <n v="37.069767441860463"/>
    <m/>
    <m/>
  </r>
  <r>
    <x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s v="rock"/>
    <n v="-80.007042253521135"/>
    <n v="35.049382716049379"/>
    <m/>
    <m/>
  </r>
  <r>
    <x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s v="indie rock"/>
    <n v="-54.36363636363636"/>
    <n v="46.338461538461537"/>
    <m/>
    <m/>
  </r>
  <r>
    <x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s v="metal"/>
    <n v="22.760563380281688"/>
    <n v="69.174603174603178"/>
    <m/>
    <m/>
  </r>
  <r>
    <x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s v="electric music"/>
    <n v="261.75316455696202"/>
    <n v="109.07824427480917"/>
    <m/>
    <m/>
  </r>
  <r>
    <x v="196"/>
    <s v="King Inc"/>
    <s v="Organic bandwidth-monitored frame"/>
    <n v="8200"/>
    <n v="5178"/>
    <x v="0"/>
    <n v="100"/>
    <x v="3"/>
    <s v="DKK"/>
    <n v="1472878800"/>
    <n v="1474520400"/>
    <b v="0"/>
    <b v="0"/>
    <x v="2"/>
    <s v="wearables"/>
    <n v="-36.853658536585364"/>
    <n v="51.78"/>
    <m/>
    <m/>
  </r>
  <r>
    <x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s v="drama"/>
    <n v="198.20475319926874"/>
    <n v="82.010055304172951"/>
    <m/>
    <m/>
  </r>
  <r>
    <x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s v="electric music"/>
    <n v="-90.441455696202539"/>
    <n v="35.958333333333336"/>
    <m/>
    <m/>
  </r>
  <r>
    <x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s v="rock"/>
    <n v="-46.222222222222221"/>
    <n v="74.461538461538467"/>
    <m/>
    <m/>
  </r>
  <r>
    <x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s v="plays"/>
    <n v="-98"/>
    <n v="2"/>
    <m/>
    <m/>
  </r>
  <r>
    <x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s v="web"/>
    <n v="581.19047619047615"/>
    <n v="91.114649681528661"/>
    <m/>
    <m/>
  </r>
  <r>
    <x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s v="food trucks"/>
    <n v="-21.168674698795183"/>
    <n v="79.792682926829272"/>
    <m/>
    <m/>
  </r>
  <r>
    <x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s v="plays"/>
    <n v="34.407922168172348"/>
    <n v="42.999777678968428"/>
    <m/>
    <m/>
  </r>
  <r>
    <x v="204"/>
    <s v="Daniel-Luna"/>
    <s v="Mandatory multimedia leverage"/>
    <n v="75000"/>
    <n v="2529"/>
    <x v="0"/>
    <n v="40"/>
    <x v="1"/>
    <s v="USD"/>
    <n v="1301806800"/>
    <n v="1302670800"/>
    <b v="0"/>
    <b v="0"/>
    <x v="1"/>
    <s v="jazz"/>
    <n v="-96.628"/>
    <n v="63.225000000000001"/>
    <m/>
    <m/>
  </r>
  <r>
    <x v="205"/>
    <s v="Weaver-Marquez"/>
    <s v="Focused analyzing circuit"/>
    <n v="1300"/>
    <n v="5614"/>
    <x v="1"/>
    <n v="80"/>
    <x v="1"/>
    <s v="USD"/>
    <n v="1539752400"/>
    <n v="1540789200"/>
    <b v="1"/>
    <b v="0"/>
    <x v="3"/>
    <s v="plays"/>
    <n v="331.84615384615387"/>
    <n v="70.174999999999997"/>
    <m/>
    <m/>
  </r>
  <r>
    <x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s v="fiction"/>
    <n v="-61.155555555555551"/>
    <n v="61.333333333333336"/>
    <m/>
    <m/>
  </r>
  <r>
    <x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s v="rock"/>
    <n v="325.7"/>
    <n v="99"/>
    <m/>
    <m/>
  </r>
  <r>
    <x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s v="documentary"/>
    <n v="1.122397155916709"/>
    <n v="96.984900146127615"/>
    <m/>
    <m/>
  </r>
  <r>
    <x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s v="documentary"/>
    <n v="-78.811311053984582"/>
    <n v="51.004950495049506"/>
    <m/>
    <m/>
  </r>
  <r>
    <x v="210"/>
    <s v="Schultz Inc"/>
    <s v="Synergistic tertiary time-frame"/>
    <n v="9400"/>
    <n v="6338"/>
    <x v="0"/>
    <n v="226"/>
    <x v="3"/>
    <s v="DKK"/>
    <n v="1488520800"/>
    <n v="1490850000"/>
    <b v="0"/>
    <b v="0"/>
    <x v="4"/>
    <s v="science fiction"/>
    <n v="-32.574468085106382"/>
    <n v="28.044247787610619"/>
    <m/>
    <m/>
  </r>
  <r>
    <x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s v="plays"/>
    <n v="-5.0766283524904212"/>
    <n v="60.984615384615381"/>
    <m/>
    <m/>
  </r>
  <r>
    <x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s v="plays"/>
    <n v="51.851851851851848"/>
    <n v="73.214285714285708"/>
    <m/>
    <m/>
  </r>
  <r>
    <x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s v="indie rock"/>
    <n v="95.163822525597269"/>
    <n v="39.997435299603637"/>
    <m/>
    <m/>
  </r>
  <r>
    <x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s v="rock"/>
    <n v="923.14285714285711"/>
    <n v="86.812121212121212"/>
    <m/>
    <m/>
  </r>
  <r>
    <x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s v="plays"/>
    <n v="-96.158163265306115"/>
    <n v="42.125874125874127"/>
    <m/>
    <m/>
  </r>
  <r>
    <x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s v="plays"/>
    <n v="55.070665571076418"/>
    <n v="103.97851239669421"/>
    <m/>
    <m/>
  </r>
  <r>
    <x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s v="science fiction"/>
    <n v="-55.246522411128282"/>
    <n v="62.003211991434689"/>
    <m/>
    <m/>
  </r>
  <r>
    <x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s v="shorts"/>
    <n v="115.94736842105262"/>
    <n v="31.005037783375315"/>
    <m/>
    <m/>
  </r>
  <r>
    <x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s v="animation"/>
    <n v="232.12709832134291"/>
    <n v="89.991552956465242"/>
    <m/>
    <m/>
  </r>
  <r>
    <x v="220"/>
    <s v="Owens-Le"/>
    <s v="Focused composite approach"/>
    <n v="7900"/>
    <n v="667"/>
    <x v="0"/>
    <n v="17"/>
    <x v="1"/>
    <s v="USD"/>
    <n v="1309496400"/>
    <n v="1311051600"/>
    <b v="1"/>
    <b v="0"/>
    <x v="3"/>
    <s v="plays"/>
    <n v="-91.556962025316452"/>
    <n v="39.235294117647058"/>
    <m/>
    <m/>
  </r>
  <r>
    <x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s v="food trucks"/>
    <n v="-1.3744855967078189"/>
    <n v="54.993116108306566"/>
    <m/>
    <m/>
  </r>
  <r>
    <x v="222"/>
    <s v="Johnson LLC"/>
    <s v="Cross-group cohesive circuit"/>
    <n v="4800"/>
    <n v="6623"/>
    <x v="1"/>
    <n v="138"/>
    <x v="1"/>
    <s v="USD"/>
    <n v="1412226000"/>
    <n v="1412312400"/>
    <b v="0"/>
    <b v="0"/>
    <x v="7"/>
    <s v="photography books"/>
    <n v="37.979166666666671"/>
    <n v="47.992753623188406"/>
    <m/>
    <m/>
  </r>
  <r>
    <x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s v="plays"/>
    <n v="-6.1890034364261171"/>
    <n v="87.966702470461868"/>
    <m/>
    <m/>
  </r>
  <r>
    <x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s v="science fiction"/>
    <n v="303.63930885529157"/>
    <n v="51.999165275459099"/>
    <m/>
    <m/>
  </r>
  <r>
    <x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s v="rock"/>
    <n v="160.1740412979351"/>
    <n v="29.999659863945578"/>
    <m/>
    <m/>
  </r>
  <r>
    <x v="226"/>
    <s v="Garcia Inc"/>
    <s v="Progressive neutral middleware"/>
    <n v="3000"/>
    <n v="10999"/>
    <x v="1"/>
    <n v="112"/>
    <x v="1"/>
    <s v="USD"/>
    <n v="1270702800"/>
    <n v="1273899600"/>
    <b v="0"/>
    <b v="0"/>
    <x v="7"/>
    <s v="photography books"/>
    <n v="266.63333333333333"/>
    <n v="98.205357142857139"/>
    <m/>
    <m/>
  </r>
  <r>
    <x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s v="mobile games"/>
    <n v="68.720853858784892"/>
    <n v="108.96182396606575"/>
    <m/>
    <m/>
  </r>
  <r>
    <x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s v="animation"/>
    <n v="19.907179115300945"/>
    <n v="66.998379254457049"/>
    <m/>
    <m/>
  </r>
  <r>
    <x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s v="mobile games"/>
    <n v="93.689252336448604"/>
    <n v="64.99333594668758"/>
    <m/>
    <m/>
  </r>
  <r>
    <x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s v="video games"/>
    <n v="320.16666666666669"/>
    <n v="99.841584158415841"/>
    <m/>
    <m/>
  </r>
  <r>
    <x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s v="plays"/>
    <n v="-23.291666666666664"/>
    <n v="82.432835820895519"/>
    <m/>
    <m/>
  </r>
  <r>
    <x v="232"/>
    <s v="Davis-Rodriguez"/>
    <s v="Progressive secondary portal"/>
    <n v="3400"/>
    <n v="5823"/>
    <x v="1"/>
    <n v="92"/>
    <x v="1"/>
    <s v="USD"/>
    <n v="1469422800"/>
    <n v="1469509200"/>
    <b v="0"/>
    <b v="0"/>
    <x v="3"/>
    <s v="plays"/>
    <n v="71.264705882352942"/>
    <n v="63.293478260869563"/>
    <m/>
    <m/>
  </r>
  <r>
    <x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s v="animation"/>
    <n v="57.894736842105267"/>
    <n v="96.774193548387103"/>
    <m/>
    <m/>
  </r>
  <r>
    <x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s v="video games"/>
    <n v="9.08"/>
    <n v="54.906040268456373"/>
    <m/>
    <m/>
  </r>
  <r>
    <x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s v="animation"/>
    <n v="-58.267441860465119"/>
    <n v="39.010869565217391"/>
    <m/>
    <m/>
  </r>
  <r>
    <x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s v="rock"/>
    <n v="-89.055696202531635"/>
    <n v="75.84210526315789"/>
    <m/>
    <m/>
  </r>
  <r>
    <x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s v="animation"/>
    <n v="59.376344086021504"/>
    <n v="45.051671732522799"/>
    <m/>
    <m/>
  </r>
  <r>
    <x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s v="plays"/>
    <n v="322.41666666666669"/>
    <n v="104.51546391752578"/>
    <m/>
    <m/>
  </r>
  <r>
    <x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s v="wearables"/>
    <n v="-2.28125"/>
    <n v="76.268292682926827"/>
    <m/>
    <m/>
  </r>
  <r>
    <x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s v="plays"/>
    <n v="318.78911564625849"/>
    <n v="69.015695067264573"/>
    <m/>
    <m/>
  </r>
  <r>
    <x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s v="nonfiction"/>
    <n v="1.916320474777448"/>
    <n v="101.97684085510689"/>
    <m/>
    <m/>
  </r>
  <r>
    <x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s v="rock"/>
    <n v="27.726190476190478"/>
    <n v="42.915999999999997"/>
    <m/>
    <m/>
  </r>
  <r>
    <x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s v="plays"/>
    <n v="345.21739130434781"/>
    <n v="43.025210084033617"/>
    <m/>
    <m/>
  </r>
  <r>
    <x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s v="plays"/>
    <n v="469.71428571428578"/>
    <n v="75.245283018867923"/>
    <m/>
    <m/>
  </r>
  <r>
    <x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s v="plays"/>
    <n v="409.34482758620686"/>
    <n v="69.023364485981304"/>
    <m/>
    <m/>
  </r>
  <r>
    <x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s v="web"/>
    <n v="225.53333333333333"/>
    <n v="65.986486486486484"/>
    <m/>
    <m/>
  </r>
  <r>
    <x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s v="fiction"/>
    <n v="832.61616161616166"/>
    <n v="98.013800424628457"/>
    <m/>
    <m/>
  </r>
  <r>
    <x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s v="mobile games"/>
    <n v="111.33870967741935"/>
    <n v="60.105504587155963"/>
    <m/>
    <m/>
  </r>
  <r>
    <x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s v="translations"/>
    <n v="173.32520325203251"/>
    <n v="26.000773395204948"/>
    <m/>
    <m/>
  </r>
  <r>
    <x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s v="rock"/>
    <n v="-97"/>
    <n v="3"/>
    <m/>
    <m/>
  </r>
  <r>
    <x v="251"/>
    <s v="Singleton Ltd"/>
    <s v="Enhanced user-facing function"/>
    <n v="7100"/>
    <n v="3840"/>
    <x v="0"/>
    <n v="101"/>
    <x v="1"/>
    <s v="USD"/>
    <n v="1355032800"/>
    <n v="1355205600"/>
    <b v="0"/>
    <b v="0"/>
    <x v="3"/>
    <s v="plays"/>
    <n v="-45.91549295774648"/>
    <n v="38.019801980198018"/>
    <m/>
    <m/>
  </r>
  <r>
    <x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s v="plays"/>
    <n v="526.29999999999995"/>
    <n v="106.15254237288136"/>
    <m/>
    <m/>
  </r>
  <r>
    <x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s v="drama"/>
    <n v="-10.978600823045268"/>
    <n v="81.019475655430711"/>
    <m/>
    <m/>
  </r>
  <r>
    <x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s v="nonfiction"/>
    <n v="84.891304347826093"/>
    <n v="96.647727272727266"/>
    <m/>
    <m/>
  </r>
  <r>
    <x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s v="rock"/>
    <n v="20.167701863354036"/>
    <n v="57.003535651149086"/>
    <m/>
    <m/>
  </r>
  <r>
    <x v="256"/>
    <s v="Smith-Reid"/>
    <s v="Optimized actuating toolset"/>
    <n v="4100"/>
    <n v="959"/>
    <x v="0"/>
    <n v="15"/>
    <x v="4"/>
    <s v="GBP"/>
    <n v="1453615200"/>
    <n v="1456812000"/>
    <b v="0"/>
    <b v="0"/>
    <x v="1"/>
    <s v="rock"/>
    <n v="-76.609756097560975"/>
    <n v="63.93333333333333"/>
    <m/>
    <m/>
  </r>
  <r>
    <x v="257"/>
    <s v="Williams Inc"/>
    <s v="Decentralized exuding strategy"/>
    <n v="5700"/>
    <n v="8322"/>
    <x v="1"/>
    <n v="92"/>
    <x v="1"/>
    <s v="USD"/>
    <n v="1362463200"/>
    <n v="1363669200"/>
    <b v="0"/>
    <b v="0"/>
    <x v="3"/>
    <s v="plays"/>
    <n v="46"/>
    <n v="90.456521739130437"/>
    <m/>
    <m/>
  </r>
  <r>
    <x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s v="plays"/>
    <n v="168.48000000000002"/>
    <n v="72.172043010752688"/>
    <m/>
    <m/>
  </r>
  <r>
    <x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s v="photography books"/>
    <n v="497.49999999999994"/>
    <n v="77.934782608695656"/>
    <m/>
    <m/>
  </r>
  <r>
    <x v="260"/>
    <s v="Allen-Jones"/>
    <s v="Centralized modular initiative"/>
    <n v="6300"/>
    <n v="9935"/>
    <x v="1"/>
    <n v="261"/>
    <x v="1"/>
    <s v="USD"/>
    <n v="1348808400"/>
    <n v="1349845200"/>
    <b v="0"/>
    <b v="0"/>
    <x v="1"/>
    <s v="rock"/>
    <n v="57.698412698412696"/>
    <n v="38.065134099616856"/>
    <m/>
    <m/>
  </r>
  <r>
    <x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s v="rock"/>
    <n v="-68.798339264531435"/>
    <n v="57.936123348017624"/>
    <m/>
    <m/>
  </r>
  <r>
    <x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s v="indie rock"/>
    <n v="213.41176470588238"/>
    <n v="49.794392523364486"/>
    <m/>
    <m/>
  </r>
  <r>
    <x v="263"/>
    <s v="Walker Ltd"/>
    <s v="Organic eco-centric success"/>
    <n v="2900"/>
    <n v="10756"/>
    <x v="1"/>
    <n v="199"/>
    <x v="1"/>
    <s v="USD"/>
    <n v="1263016800"/>
    <n v="1263016800"/>
    <b v="0"/>
    <b v="0"/>
    <x v="7"/>
    <s v="photography books"/>
    <n v="270.89655172413791"/>
    <n v="54.050251256281406"/>
    <m/>
    <m/>
  </r>
  <r>
    <x v="264"/>
    <s v="Gordon PLC"/>
    <s v="Virtual reciprocal policy"/>
    <n v="45600"/>
    <n v="165375"/>
    <x v="1"/>
    <n v="5512"/>
    <x v="1"/>
    <s v="USD"/>
    <n v="1360648800"/>
    <n v="1362031200"/>
    <b v="0"/>
    <b v="0"/>
    <x v="3"/>
    <s v="plays"/>
    <n v="262.66447368421052"/>
    <n v="30.002721335268504"/>
    <m/>
    <m/>
  </r>
  <r>
    <x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s v="plays"/>
    <n v="23.081632653061224"/>
    <n v="70.127906976744185"/>
    <m/>
    <m/>
  </r>
  <r>
    <x v="266"/>
    <s v="Cole LLC"/>
    <s v="Proactive responsive emulation"/>
    <n v="111900"/>
    <n v="85902"/>
    <x v="0"/>
    <n v="3182"/>
    <x v="6"/>
    <s v="EUR"/>
    <n v="1415340000"/>
    <n v="1418191200"/>
    <b v="0"/>
    <b v="1"/>
    <x v="1"/>
    <s v="jazz"/>
    <n v="-23.233243967828418"/>
    <n v="26.996228786926462"/>
    <m/>
    <m/>
  </r>
  <r>
    <x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s v="plays"/>
    <n v="133.62012987012989"/>
    <n v="51.990606936416185"/>
    <m/>
    <m/>
  </r>
  <r>
    <x v="268"/>
    <s v="Brown-Mckee"/>
    <s v="Networked optimal productivity"/>
    <n v="1500"/>
    <n v="2708"/>
    <x v="1"/>
    <n v="48"/>
    <x v="1"/>
    <s v="USD"/>
    <n v="1349326800"/>
    <n v="1353304800"/>
    <b v="0"/>
    <b v="0"/>
    <x v="4"/>
    <s v="documentary"/>
    <n v="80.533333333333331"/>
    <n v="56.416666666666664"/>
    <m/>
    <m/>
  </r>
  <r>
    <x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s v="television"/>
    <n v="152.62857142857143"/>
    <n v="101.63218390804597"/>
    <m/>
    <m/>
  </r>
  <r>
    <x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s v="video games"/>
    <n v="-72.823461759631968"/>
    <n v="25.005291005291006"/>
    <m/>
    <m/>
  </r>
  <r>
    <x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s v="photography books"/>
    <n v="-98.729342875731945"/>
    <n v="32.016393442622949"/>
    <m/>
    <m/>
  </r>
  <r>
    <x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s v="plays"/>
    <n v="204.00978473581213"/>
    <n v="82.021647307286173"/>
    <m/>
    <m/>
  </r>
  <r>
    <x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s v="plays"/>
    <n v="37.230769230769226"/>
    <n v="37.957446808510639"/>
    <m/>
    <m/>
  </r>
  <r>
    <x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s v="plays"/>
    <n v="-67.791666666666657"/>
    <n v="51.533333333333331"/>
    <m/>
    <m/>
  </r>
  <r>
    <x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s v="translations"/>
    <n v="141.5128205128205"/>
    <n v="81.198275862068968"/>
    <m/>
    <m/>
  </r>
  <r>
    <x v="276"/>
    <s v="Fields Ltd"/>
    <s v="Front-line foreground project"/>
    <n v="5500"/>
    <n v="5324"/>
    <x v="0"/>
    <n v="133"/>
    <x v="1"/>
    <s v="USD"/>
    <n v="1334811600"/>
    <n v="1335243600"/>
    <b v="0"/>
    <b v="1"/>
    <x v="6"/>
    <s v="video games"/>
    <n v="-3.2"/>
    <n v="40.030075187969928"/>
    <m/>
    <m/>
  </r>
  <r>
    <x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s v="plays"/>
    <n v="966.42857142857144"/>
    <n v="89.939759036144579"/>
    <m/>
    <m/>
  </r>
  <r>
    <x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s v="web"/>
    <n v="225.88888888888889"/>
    <n v="96.692307692307693"/>
    <m/>
    <m/>
  </r>
  <r>
    <x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s v="plays"/>
    <n v="70.7"/>
    <n v="25.010989010989011"/>
    <m/>
    <m/>
  </r>
  <r>
    <x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s v="animation"/>
    <n v="481.44"/>
    <n v="36.987277353689571"/>
    <m/>
    <m/>
  </r>
  <r>
    <x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s v="plays"/>
    <n v="-8.4790273556231011"/>
    <n v="73.012609117361791"/>
    <m/>
    <m/>
  </r>
  <r>
    <x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s v="television"/>
    <n v="8.0476190476190474"/>
    <n v="68.240601503759393"/>
    <m/>
    <m/>
  </r>
  <r>
    <x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s v="rock"/>
    <n v="-81.271604938271608"/>
    <n v="52.310344827586206"/>
    <m/>
    <m/>
  </r>
  <r>
    <x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s v="web"/>
    <n v="-16.80612244897959"/>
    <n v="61.765151515151516"/>
    <m/>
    <m/>
  </r>
  <r>
    <x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s v="plays"/>
    <n v="606.33333333333337"/>
    <n v="25.027559055118111"/>
    <m/>
    <m/>
  </r>
  <r>
    <x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s v="plays"/>
    <n v="-82.553969669937558"/>
    <n v="106.28804347826087"/>
    <m/>
    <m/>
  </r>
  <r>
    <x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s v="electric music"/>
    <n v="109.73015873015872"/>
    <n v="75.07386363636364"/>
    <m/>
    <m/>
  </r>
  <r>
    <x v="288"/>
    <s v="Garcia Ltd"/>
    <s v="Secured global success"/>
    <n v="5600"/>
    <n v="5476"/>
    <x v="0"/>
    <n v="137"/>
    <x v="3"/>
    <s v="DKK"/>
    <n v="1331701200"/>
    <n v="1331787600"/>
    <b v="0"/>
    <b v="1"/>
    <x v="1"/>
    <s v="metal"/>
    <n v="-2.214285714285714"/>
    <n v="39.970802919708028"/>
    <m/>
    <m/>
  </r>
  <r>
    <x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s v="plays"/>
    <n v="1584.25"/>
    <n v="39.982195845697326"/>
    <m/>
    <m/>
  </r>
  <r>
    <x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s v="documentary"/>
    <n v="-45.597864768683273"/>
    <n v="101.01541850220265"/>
    <m/>
    <m/>
  </r>
  <r>
    <x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s v="web"/>
    <n v="356.61111111111114"/>
    <n v="76.813084112149539"/>
    <m/>
    <m/>
  </r>
  <r>
    <x v="292"/>
    <s v="Ho-Harris"/>
    <s v="Versatile cohesive encoding"/>
    <n v="7300"/>
    <n v="717"/>
    <x v="0"/>
    <n v="10"/>
    <x v="1"/>
    <s v="USD"/>
    <n v="1331874000"/>
    <n v="1333429200"/>
    <b v="0"/>
    <b v="0"/>
    <x v="0"/>
    <s v="food trucks"/>
    <n v="-90.178082191780817"/>
    <n v="71.7"/>
    <m/>
    <m/>
  </r>
  <r>
    <x v="293"/>
    <s v="Ross Group"/>
    <s v="Organized executive solution"/>
    <n v="6500"/>
    <n v="1065"/>
    <x v="3"/>
    <n v="32"/>
    <x v="6"/>
    <s v="EUR"/>
    <n v="1286254800"/>
    <n v="1287032400"/>
    <b v="0"/>
    <b v="0"/>
    <x v="3"/>
    <s v="plays"/>
    <n v="-83.615384615384613"/>
    <n v="33.28125"/>
    <m/>
    <m/>
  </r>
  <r>
    <x v="294"/>
    <s v="Turner-Davis"/>
    <s v="Automated local emulation"/>
    <n v="600"/>
    <n v="8038"/>
    <x v="1"/>
    <n v="183"/>
    <x v="1"/>
    <s v="USD"/>
    <n v="1540530000"/>
    <n v="1541570400"/>
    <b v="0"/>
    <b v="0"/>
    <x v="3"/>
    <s v="plays"/>
    <n v="1239.6666666666667"/>
    <n v="43.923497267759565"/>
    <m/>
    <m/>
  </r>
  <r>
    <x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s v="plays"/>
    <n v="-64.349922239502334"/>
    <n v="36.004712041884815"/>
    <m/>
    <m/>
  </r>
  <r>
    <x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s v="plays"/>
    <n v="-45.049180327868854"/>
    <n v="88.21052631578948"/>
    <m/>
    <m/>
  </r>
  <r>
    <x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s v="plays"/>
    <n v="-5.7638888888888893"/>
    <n v="65.240384615384613"/>
    <m/>
    <m/>
  </r>
  <r>
    <x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s v="rock"/>
    <n v="43.914285714285718"/>
    <n v="69.958333333333329"/>
    <m/>
    <m/>
  </r>
  <r>
    <x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s v="food trucks"/>
    <n v="-48.578947368421055"/>
    <n v="39.877551020408163"/>
    <m/>
    <m/>
  </r>
  <r>
    <x v="300"/>
    <s v="Cooke PLC"/>
    <s v="Focused executive core"/>
    <n v="100"/>
    <n v="5"/>
    <x v="0"/>
    <n v="1"/>
    <x v="3"/>
    <s v="DKK"/>
    <n v="1504069200"/>
    <n v="1504155600"/>
    <b v="0"/>
    <b v="1"/>
    <x v="5"/>
    <s v="nonfiction"/>
    <n v="-95"/>
    <n v="5"/>
    <m/>
    <m/>
  </r>
  <r>
    <x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s v="documentary"/>
    <n v="1244.6666666666667"/>
    <n v="41.023728813559323"/>
    <m/>
    <m/>
  </r>
  <r>
    <x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s v="plays"/>
    <n v="-68.155059132720112"/>
    <n v="98.914285714285711"/>
    <m/>
    <m/>
  </r>
  <r>
    <x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s v="indie rock"/>
    <n v="-17.382352941176471"/>
    <n v="87.78125"/>
    <m/>
    <m/>
  </r>
  <r>
    <x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s v="documentary"/>
    <n v="446.14285714285717"/>
    <n v="80.767605633802816"/>
    <m/>
    <m/>
  </r>
  <r>
    <x v="305"/>
    <s v="Townsend Ltd"/>
    <s v="Grass-roots actuating policy"/>
    <n v="2800"/>
    <n v="8014"/>
    <x v="1"/>
    <n v="85"/>
    <x v="1"/>
    <s v="USD"/>
    <n v="1458363600"/>
    <n v="1461906000"/>
    <b v="0"/>
    <b v="0"/>
    <x v="3"/>
    <s v="plays"/>
    <n v="186.21428571428572"/>
    <n v="94.28235294117647"/>
    <m/>
    <m/>
  </r>
  <r>
    <x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s v="plays"/>
    <n v="-92.092307692307699"/>
    <n v="73.428571428571431"/>
    <m/>
    <m/>
  </r>
  <r>
    <x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s v="fiction"/>
    <n v="32.136778115501521"/>
    <n v="65.968133535660087"/>
    <m/>
    <m/>
  </r>
  <r>
    <x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s v="plays"/>
    <n v="-25.922165820642977"/>
    <n v="109.04109589041096"/>
    <m/>
    <m/>
  </r>
  <r>
    <x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s v="indie rock"/>
    <n v="-24.707317073170731"/>
    <n v="41.16"/>
    <m/>
    <m/>
  </r>
  <r>
    <x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s v="video games"/>
    <n v="-79.666666666666657"/>
    <n v="99.125"/>
    <m/>
    <m/>
  </r>
  <r>
    <x v="311"/>
    <s v="Flores PLC"/>
    <s v="Focused real-time help-desk"/>
    <n v="6300"/>
    <n v="12812"/>
    <x v="1"/>
    <n v="121"/>
    <x v="1"/>
    <s v="USD"/>
    <n v="1297836000"/>
    <n v="1298872800"/>
    <b v="0"/>
    <b v="0"/>
    <x v="3"/>
    <s v="plays"/>
    <n v="103.36507936507937"/>
    <n v="105.88429752066116"/>
    <m/>
    <m/>
  </r>
  <r>
    <x v="312"/>
    <s v="Martinez LLC"/>
    <s v="Robust impactful approach"/>
    <n v="59100"/>
    <n v="183345"/>
    <x v="1"/>
    <n v="3742"/>
    <x v="1"/>
    <s v="USD"/>
    <n v="1382677200"/>
    <n v="1383282000"/>
    <b v="0"/>
    <b v="0"/>
    <x v="3"/>
    <s v="plays"/>
    <n v="210.2284263959391"/>
    <n v="48.996525921966864"/>
    <m/>
    <m/>
  </r>
  <r>
    <x v="313"/>
    <s v="Miller-Irwin"/>
    <s v="Secured maximized policy"/>
    <n v="2200"/>
    <n v="8697"/>
    <x v="1"/>
    <n v="223"/>
    <x v="1"/>
    <s v="USD"/>
    <n v="1330322400"/>
    <n v="1330495200"/>
    <b v="0"/>
    <b v="0"/>
    <x v="1"/>
    <s v="rock"/>
    <n v="295.31818181818181"/>
    <n v="39"/>
    <m/>
    <m/>
  </r>
  <r>
    <x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s v="documentary"/>
    <n v="194.71428571428569"/>
    <n v="31.022556390977442"/>
    <m/>
    <m/>
  </r>
  <r>
    <x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s v="plays"/>
    <n v="-66.10526315789474"/>
    <n v="103.87096774193549"/>
    <m/>
    <m/>
  </r>
  <r>
    <x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s v="food trucks"/>
    <n v="-33.322916666666671"/>
    <n v="59.268518518518519"/>
    <m/>
    <m/>
  </r>
  <r>
    <x v="317"/>
    <s v="Summers PLC"/>
    <s v="Cross-group coherent hierarchy"/>
    <n v="6600"/>
    <n v="1269"/>
    <x v="0"/>
    <n v="30"/>
    <x v="1"/>
    <s v="USD"/>
    <n v="1494738000"/>
    <n v="1495861200"/>
    <b v="0"/>
    <b v="0"/>
    <x v="3"/>
    <s v="plays"/>
    <n v="-80.77272727272728"/>
    <n v="42.3"/>
    <m/>
    <m/>
  </r>
  <r>
    <x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s v="rock"/>
    <n v="-84.15789473684211"/>
    <n v="53.117647058823529"/>
    <m/>
    <m/>
  </r>
  <r>
    <x v="319"/>
    <s v="Mills Group"/>
    <s v="Advanced empowering matrix"/>
    <n v="8400"/>
    <n v="3251"/>
    <x v="3"/>
    <n v="64"/>
    <x v="1"/>
    <s v="USD"/>
    <n v="1281589200"/>
    <n v="1283662800"/>
    <b v="0"/>
    <b v="0"/>
    <x v="2"/>
    <s v="web"/>
    <n v="-61.297619047619044"/>
    <n v="50.796875"/>
    <m/>
    <m/>
  </r>
  <r>
    <x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s v="fiction"/>
    <n v="-90.412322274881518"/>
    <n v="101.15"/>
    <m/>
    <m/>
  </r>
  <r>
    <x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s v="shorts"/>
    <n v="-5.8556338028169019"/>
    <n v="65.000810372771468"/>
    <m/>
    <m/>
  </r>
  <r>
    <x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s v="plays"/>
    <n v="66.562340966921113"/>
    <n v="37.998645510835914"/>
    <m/>
    <m/>
  </r>
  <r>
    <x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s v="documentary"/>
    <n v="-75.86516853932585"/>
    <n v="82.615384615384613"/>
    <m/>
    <m/>
  </r>
  <r>
    <x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s v="plays"/>
    <n v="64.056338028169009"/>
    <n v="37.941368078175898"/>
    <m/>
    <m/>
  </r>
  <r>
    <x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s v="plays"/>
    <n v="-9.2769230769230777"/>
    <n v="80.780821917808225"/>
    <m/>
    <m/>
  </r>
  <r>
    <x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s v="animation"/>
    <n v="-53.80555555555555"/>
    <n v="25.984375"/>
    <m/>
    <m/>
  </r>
  <r>
    <x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s v="plays"/>
    <n v="-61.461538461538453"/>
    <n v="30.363636363636363"/>
    <m/>
    <m/>
  </r>
  <r>
    <x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s v="rock"/>
    <n v="33.562310030395139"/>
    <n v="54.004916018025398"/>
    <m/>
    <m/>
  </r>
  <r>
    <x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s v="video games"/>
    <n v="-77.103411513859271"/>
    <n v="101.78672985781991"/>
    <m/>
    <m/>
  </r>
  <r>
    <x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s v="documentary"/>
    <n v="84.955489614243319"/>
    <n v="45.003610108303249"/>
    <m/>
    <m/>
  </r>
  <r>
    <x v="331"/>
    <s v="Rose-Silva"/>
    <s v="Intuitive static portal"/>
    <n v="3300"/>
    <n v="14643"/>
    <x v="1"/>
    <n v="190"/>
    <x v="1"/>
    <s v="USD"/>
    <n v="1324274400"/>
    <n v="1324360800"/>
    <b v="0"/>
    <b v="0"/>
    <x v="0"/>
    <s v="food trucks"/>
    <n v="343.72727272727275"/>
    <n v="77.068421052631578"/>
    <m/>
    <m/>
  </r>
  <r>
    <x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s v="wearables"/>
    <n v="99.980676328502412"/>
    <n v="88.076595744680844"/>
    <m/>
    <m/>
  </r>
  <r>
    <x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s v="plays"/>
    <n v="23.958333333333336"/>
    <n v="47.035573122529641"/>
    <m/>
    <m/>
  </r>
  <r>
    <x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s v="rock"/>
    <n v="86.61329305135952"/>
    <n v="110.99550763701707"/>
    <m/>
    <m/>
  </r>
  <r>
    <x v="335"/>
    <s v="Jordan-Acosta"/>
    <s v="Operative uniform hub"/>
    <n v="173800"/>
    <n v="198628"/>
    <x v="1"/>
    <n v="2283"/>
    <x v="1"/>
    <s v="USD"/>
    <n v="1573797600"/>
    <n v="1574920800"/>
    <b v="0"/>
    <b v="0"/>
    <x v="1"/>
    <s v="rock"/>
    <n v="14.285385500575373"/>
    <n v="87.003066141042481"/>
    <m/>
    <m/>
  </r>
  <r>
    <x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s v="rock"/>
    <n v="-2.9674681753889676"/>
    <n v="63.994402985074629"/>
    <m/>
    <m/>
  </r>
  <r>
    <x v="337"/>
    <s v="Hayden Ltd"/>
    <s v="Innovative didactic analyzer"/>
    <n v="94500"/>
    <n v="116064"/>
    <x v="1"/>
    <n v="1095"/>
    <x v="1"/>
    <s v="USD"/>
    <n v="1573452000"/>
    <n v="1573538400"/>
    <b v="0"/>
    <b v="0"/>
    <x v="3"/>
    <s v="plays"/>
    <n v="22.81904761904762"/>
    <n v="105.9945205479452"/>
    <m/>
    <m/>
  </r>
  <r>
    <x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s v="plays"/>
    <n v="79.143266475644708"/>
    <n v="73.989349112426041"/>
    <m/>
    <m/>
  </r>
  <r>
    <x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s v="plays"/>
    <n v="-20.048422597212031"/>
    <n v="84.02004626060139"/>
    <m/>
    <m/>
  </r>
  <r>
    <x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s v="photography books"/>
    <n v="-5.7574123989218329"/>
    <n v="88.966921119592882"/>
    <m/>
    <m/>
  </r>
  <r>
    <x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s v="indie rock"/>
    <n v="-15.330708661417322"/>
    <n v="76.990453460620529"/>
    <m/>
    <m/>
  </r>
  <r>
    <x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s v="plays"/>
    <n v="-33.478079331941544"/>
    <n v="97.146341463414629"/>
    <m/>
    <m/>
  </r>
  <r>
    <x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s v="plays"/>
    <n v="-46.077777777777776"/>
    <n v="33.013605442176868"/>
    <m/>
    <m/>
  </r>
  <r>
    <x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s v="video games"/>
    <n v="-58.016700404858298"/>
    <n v="99.950602409638549"/>
    <m/>
    <m/>
  </r>
  <r>
    <x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s v="drama"/>
    <n v="-85.305203045685275"/>
    <n v="69.966767371601208"/>
    <m/>
    <m/>
  </r>
  <r>
    <x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s v="indie rock"/>
    <n v="-65.525000000000006"/>
    <n v="110.32"/>
    <m/>
    <m/>
  </r>
  <r>
    <x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s v="web"/>
    <n v="1300.7777777777778"/>
    <n v="66.005235602094245"/>
    <m/>
    <m/>
  </r>
  <r>
    <x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s v="food trucks"/>
    <n v="-28.229648241206029"/>
    <n v="41.005742176284812"/>
    <m/>
    <m/>
  </r>
  <r>
    <x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s v="plays"/>
    <n v="-46.92588495575221"/>
    <n v="103.96316359696641"/>
    <m/>
    <m/>
  </r>
  <r>
    <x v="350"/>
    <s v="Shannon Ltd"/>
    <s v="Pre-emptive neutral capacity"/>
    <n v="100"/>
    <n v="5"/>
    <x v="0"/>
    <n v="1"/>
    <x v="1"/>
    <s v="USD"/>
    <n v="1432098000"/>
    <n v="1433653200"/>
    <b v="0"/>
    <b v="1"/>
    <x v="1"/>
    <s v="jazz"/>
    <n v="-95"/>
    <n v="5"/>
    <m/>
    <m/>
  </r>
  <r>
    <x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s v="rock"/>
    <n v="27.707152496626179"/>
    <n v="47.009935419771487"/>
    <m/>
    <m/>
  </r>
  <r>
    <x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s v="plays"/>
    <n v="-65.107142857142847"/>
    <n v="29.606060606060606"/>
    <m/>
    <m/>
  </r>
  <r>
    <x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s v="plays"/>
    <n v="310.59821428571428"/>
    <n v="81.010569583088667"/>
    <m/>
    <m/>
  </r>
  <r>
    <x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s v="documentary"/>
    <n v="23.737704918032787"/>
    <n v="94.35"/>
    <m/>
    <m/>
  </r>
  <r>
    <x v="355"/>
    <s v="Burns-Burnett"/>
    <s v="Front-line scalable definition"/>
    <n v="3800"/>
    <n v="2241"/>
    <x v="2"/>
    <n v="86"/>
    <x v="1"/>
    <s v="USD"/>
    <n v="1485064800"/>
    <n v="1488520800"/>
    <b v="0"/>
    <b v="0"/>
    <x v="2"/>
    <s v="wearables"/>
    <n v="-41.026315789473685"/>
    <n v="26.058139534883722"/>
    <m/>
    <m/>
  </r>
  <r>
    <x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s v="plays"/>
    <n v="-63.107526881720432"/>
    <n v="85.775000000000006"/>
    <m/>
    <m/>
  </r>
  <r>
    <x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s v="video games"/>
    <n v="84.913043478260875"/>
    <n v="103.73170731707317"/>
    <m/>
    <m/>
  </r>
  <r>
    <x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s v="photography books"/>
    <n v="-88.185567010309271"/>
    <n v="49.826086956521742"/>
    <m/>
    <m/>
  </r>
  <r>
    <x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s v="animation"/>
    <n v="198.70000000000002"/>
    <n v="63.893048128342244"/>
    <m/>
    <m/>
  </r>
  <r>
    <x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s v="plays"/>
    <n v="126.35175879396985"/>
    <n v="47.002434782608695"/>
    <m/>
    <m/>
  </r>
  <r>
    <x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s v="plays"/>
    <n v="73.563636363636363"/>
    <n v="108.47727272727273"/>
    <m/>
    <m/>
  </r>
  <r>
    <x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s v="rock"/>
    <n v="271.75675675675677"/>
    <n v="72.015706806282722"/>
    <m/>
    <m/>
  </r>
  <r>
    <x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s v="rock"/>
    <n v="60.192307692307686"/>
    <n v="59.928057553956833"/>
    <m/>
    <m/>
  </r>
  <r>
    <x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s v="indie rock"/>
    <n v="1516.3333333333335"/>
    <n v="78.209677419354833"/>
    <m/>
    <m/>
  </r>
  <r>
    <x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s v="plays"/>
    <n v="633.4375"/>
    <n v="104.77678571428571"/>
    <m/>
    <m/>
  </r>
  <r>
    <x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s v="plays"/>
    <n v="492.11111111111114"/>
    <n v="105.52475247524752"/>
    <m/>
    <m/>
  </r>
  <r>
    <x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s v="plays"/>
    <n v="-81.111111111111114"/>
    <n v="24.933333333333334"/>
    <m/>
    <m/>
  </r>
  <r>
    <x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s v="documentary"/>
    <n v="176.80769230769232"/>
    <n v="69.873786407766985"/>
    <m/>
    <m/>
  </r>
  <r>
    <x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s v="television"/>
    <n v="173.01851851851853"/>
    <n v="95.733766233766232"/>
    <m/>
    <m/>
  </r>
  <r>
    <x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s v="plays"/>
    <n v="59.363312555654502"/>
    <n v="29.997485752598056"/>
    <m/>
    <m/>
  </r>
  <r>
    <x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s v="plays"/>
    <n v="-32.130021141649053"/>
    <n v="59.011948529411768"/>
    <m/>
    <m/>
  </r>
  <r>
    <x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s v="documentary"/>
    <n v="1491.5555555555554"/>
    <n v="84.757396449704146"/>
    <m/>
    <m/>
  </r>
  <r>
    <x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s v="plays"/>
    <n v="630.18222222222221"/>
    <n v="78.010921177587846"/>
    <m/>
    <m/>
  </r>
  <r>
    <x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s v="documentary"/>
    <n v="-86.814217443249703"/>
    <n v="50.05215419501134"/>
    <m/>
    <m/>
  </r>
  <r>
    <x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s v="indie rock"/>
    <n v="-45.222222222222221"/>
    <n v="59.16"/>
    <m/>
    <m/>
  </r>
  <r>
    <x v="376"/>
    <s v="Perry PLC"/>
    <s v="Mandatory uniform matrix"/>
    <n v="3400"/>
    <n v="12275"/>
    <x v="1"/>
    <n v="131"/>
    <x v="1"/>
    <s v="USD"/>
    <n v="1404622800"/>
    <n v="1405141200"/>
    <b v="0"/>
    <b v="0"/>
    <x v="1"/>
    <s v="rock"/>
    <n v="261.02941176470591"/>
    <n v="93.702290076335885"/>
    <m/>
    <m/>
  </r>
  <r>
    <x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s v="plays"/>
    <n v="-89.74245472837022"/>
    <n v="40.14173228346457"/>
    <m/>
    <m/>
  </r>
  <r>
    <x v="378"/>
    <s v="Fleming-Oliver"/>
    <s v="Managed stable function"/>
    <n v="178200"/>
    <n v="24882"/>
    <x v="0"/>
    <n v="355"/>
    <x v="1"/>
    <s v="USD"/>
    <n v="1526878800"/>
    <n v="1530162000"/>
    <b v="0"/>
    <b v="0"/>
    <x v="4"/>
    <s v="documentary"/>
    <n v="-86.037037037037038"/>
    <n v="70.090140845070422"/>
    <m/>
    <m/>
  </r>
  <r>
    <x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s v="plays"/>
    <n v="-59.55555555555555"/>
    <n v="66.181818181818187"/>
    <m/>
    <m/>
  </r>
  <r>
    <x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s v="plays"/>
    <n v="60.319999999999993"/>
    <n v="47.714285714285715"/>
    <m/>
    <m/>
  </r>
  <r>
    <x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s v="plays"/>
    <n v="83.943396226415089"/>
    <n v="62.896774193548389"/>
    <m/>
    <m/>
  </r>
  <r>
    <x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s v="photography books"/>
    <n v="-36.230769230769234"/>
    <n v="86.611940298507463"/>
    <m/>
    <m/>
  </r>
  <r>
    <x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s v="food trucks"/>
    <n v="125.38095238095237"/>
    <n v="75.126984126984127"/>
    <m/>
    <m/>
  </r>
  <r>
    <x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s v="documentary"/>
    <n v="72.009615384615387"/>
    <n v="41.004167534903104"/>
    <m/>
    <m/>
  </r>
  <r>
    <x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s v="nonfiction"/>
    <n v="46.167095115681235"/>
    <n v="50.007915567282325"/>
    <m/>
    <m/>
  </r>
  <r>
    <x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s v="plays"/>
    <n v="-23.57638376383764"/>
    <n v="96.960674157303373"/>
    <m/>
    <m/>
  </r>
  <r>
    <x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s v="wearables"/>
    <n v="-60.738532110091747"/>
    <n v="100.93160377358491"/>
    <m/>
    <m/>
  </r>
  <r>
    <x v="388"/>
    <s v="Cruz Ltd"/>
    <s v="Exclusive dynamic adapter"/>
    <n v="114800"/>
    <n v="12938"/>
    <x v="3"/>
    <n v="145"/>
    <x v="5"/>
    <s v="CHF"/>
    <n v="1325656800"/>
    <n v="1325829600"/>
    <b v="0"/>
    <b v="0"/>
    <x v="1"/>
    <s v="indie rock"/>
    <n v="-88.729965156794421"/>
    <n v="89.227586206896547"/>
    <m/>
    <m/>
  </r>
  <r>
    <x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s v="plays"/>
    <n v="22.110843373493978"/>
    <n v="87.979166666666671"/>
    <m/>
    <m/>
  </r>
  <r>
    <x v="390"/>
    <s v="Davis-Allen"/>
    <s v="Digitized eco-centric core"/>
    <n v="2400"/>
    <n v="4477"/>
    <x v="1"/>
    <n v="50"/>
    <x v="1"/>
    <s v="USD"/>
    <n v="1379048400"/>
    <n v="1380344400"/>
    <b v="0"/>
    <b v="0"/>
    <x v="7"/>
    <s v="photography books"/>
    <n v="86.541666666666657"/>
    <n v="89.54"/>
    <m/>
    <m/>
  </r>
  <r>
    <x v="391"/>
    <s v="Miller-Patel"/>
    <s v="Mandatory uniform strategy"/>
    <n v="60400"/>
    <n v="4393"/>
    <x v="0"/>
    <n v="151"/>
    <x v="1"/>
    <s v="USD"/>
    <n v="1389679200"/>
    <n v="1389852000"/>
    <b v="0"/>
    <b v="0"/>
    <x v="5"/>
    <s v="nonfiction"/>
    <n v="-92.726821192052981"/>
    <n v="29.09271523178808"/>
    <m/>
    <m/>
  </r>
  <r>
    <x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s v="wearables"/>
    <n v="-34.357628765792029"/>
    <n v="42.006218905472636"/>
    <m/>
    <m/>
  </r>
  <r>
    <x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s v="jazz"/>
    <n v="128.96178343949046"/>
    <n v="47.004903563255965"/>
    <m/>
    <m/>
  </r>
  <r>
    <x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s v="documentary"/>
    <n v="369.375"/>
    <n v="110.44117647058823"/>
    <m/>
    <m/>
  </r>
  <r>
    <x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s v="plays"/>
    <n v="30.112676056338028"/>
    <n v="41.990909090909092"/>
    <m/>
    <m/>
  </r>
  <r>
    <x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s v="drama"/>
    <n v="67.054229934924081"/>
    <n v="48.012468827930178"/>
    <m/>
    <m/>
  </r>
  <r>
    <x v="397"/>
    <s v="Jones-Martin"/>
    <s v="Virtual systematic monitoring"/>
    <n v="8100"/>
    <n v="14083"/>
    <x v="1"/>
    <n v="454"/>
    <x v="1"/>
    <s v="USD"/>
    <n v="1369285200"/>
    <n v="1369803600"/>
    <b v="0"/>
    <b v="0"/>
    <x v="1"/>
    <s v="rock"/>
    <n v="73.864197530864189"/>
    <n v="31.019823788546255"/>
    <m/>
    <m/>
  </r>
  <r>
    <x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s v="animation"/>
    <n v="617.76470588235293"/>
    <n v="99.203252032520325"/>
    <m/>
    <m/>
  </r>
  <r>
    <x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s v="indie rock"/>
    <n v="-36.149023638232272"/>
    <n v="66.022316684378325"/>
    <m/>
    <m/>
  </r>
  <r>
    <x v="400"/>
    <s v="Bell PLC"/>
    <s v="Ergonomic eco-centric open architecture"/>
    <n v="100"/>
    <n v="2"/>
    <x v="0"/>
    <n v="1"/>
    <x v="1"/>
    <s v="USD"/>
    <n v="1376629200"/>
    <n v="1378530000"/>
    <b v="0"/>
    <b v="1"/>
    <x v="7"/>
    <s v="photography books"/>
    <n v="-98"/>
    <n v="2"/>
    <m/>
    <m/>
  </r>
  <r>
    <x v="401"/>
    <s v="Smith-Schmidt"/>
    <s v="Inverse radical hierarchy"/>
    <n v="900"/>
    <n v="13772"/>
    <x v="1"/>
    <n v="299"/>
    <x v="1"/>
    <s v="USD"/>
    <n v="1572152400"/>
    <n v="1572152400"/>
    <b v="0"/>
    <b v="0"/>
    <x v="3"/>
    <s v="plays"/>
    <n v="1430.2222222222222"/>
    <n v="46.060200668896321"/>
    <m/>
    <m/>
  </r>
  <r>
    <x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s v="shorts"/>
    <n v="-59.643835616438359"/>
    <n v="73.650000000000006"/>
    <m/>
    <m/>
  </r>
  <r>
    <x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s v="plays"/>
    <n v="-13.779366700715014"/>
    <n v="55.99336650082919"/>
    <m/>
    <m/>
  </r>
  <r>
    <x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s v="plays"/>
    <n v="215.58486707566465"/>
    <n v="68.985695127402778"/>
    <m/>
    <m/>
  </r>
  <r>
    <x v="405"/>
    <s v="Lee LLC"/>
    <s v="Synchronized secondary analyzer"/>
    <n v="29600"/>
    <n v="26527"/>
    <x v="0"/>
    <n v="435"/>
    <x v="1"/>
    <s v="USD"/>
    <n v="1528088400"/>
    <n v="1532408400"/>
    <b v="0"/>
    <b v="0"/>
    <x v="3"/>
    <s v="plays"/>
    <n v="-10.381756756756756"/>
    <n v="60.981609195402299"/>
    <m/>
    <m/>
  </r>
  <r>
    <x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s v="documentary"/>
    <n v="82.145038167938935"/>
    <n v="110.98139534883721"/>
    <m/>
    <m/>
  </r>
  <r>
    <x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s v="plays"/>
    <n v="255.88235294117646"/>
    <n v="25"/>
    <m/>
    <m/>
  </r>
  <r>
    <x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s v="documentary"/>
    <n v="31.836956521739129"/>
    <n v="78.759740259740255"/>
    <m/>
    <m/>
  </r>
  <r>
    <x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s v="rock"/>
    <n v="-53.684365781710916"/>
    <n v="87.960784313725483"/>
    <m/>
    <m/>
  </r>
  <r>
    <x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s v="mobile games"/>
    <n v="-63.867273910214706"/>
    <n v="49.987398739873989"/>
    <m/>
    <m/>
  </r>
  <r>
    <x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s v="plays"/>
    <n v="4.6282051282051286"/>
    <n v="99.524390243902445"/>
    <m/>
    <m/>
  </r>
  <r>
    <x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s v="fiction"/>
    <n v="568.85714285714289"/>
    <n v="104.82089552238806"/>
    <m/>
    <m/>
  </r>
  <r>
    <x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s v="animation"/>
    <n v="-37.927176781002636"/>
    <n v="108.01469237832875"/>
    <m/>
    <m/>
  </r>
  <r>
    <x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s v="food trucks"/>
    <n v="-15.300212539851222"/>
    <n v="28.998544660724033"/>
    <m/>
    <m/>
  </r>
  <r>
    <x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s v="plays"/>
    <n v="-88.9409691629956"/>
    <n v="30.028708133971293"/>
    <m/>
    <m/>
  </r>
  <r>
    <x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s v="documentary"/>
    <n v="-56.161218424962854"/>
    <n v="41.005559416261292"/>
    <m/>
    <m/>
  </r>
  <r>
    <x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s v="plays"/>
    <n v="-44.529411764705884"/>
    <n v="62.866666666666667"/>
    <m/>
    <m/>
  </r>
  <r>
    <x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s v="documentary"/>
    <n v="-42.600488698839342"/>
    <n v="47.005002501250623"/>
    <m/>
    <m/>
  </r>
  <r>
    <x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s v="web"/>
    <n v="23.434973637961335"/>
    <n v="26.997693638285604"/>
    <m/>
    <m/>
  </r>
  <r>
    <x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s v="plays"/>
    <n v="28.46"/>
    <n v="68.329787234042556"/>
    <m/>
    <m/>
  </r>
  <r>
    <x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s v="wearables"/>
    <n v="-36.01063829787234"/>
    <n v="50.974576271186443"/>
    <m/>
    <m/>
  </r>
  <r>
    <x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s v="plays"/>
    <n v="27.298850574712645"/>
    <n v="54.024390243902438"/>
    <m/>
    <m/>
  </r>
  <r>
    <x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s v="food trucks"/>
    <n v="-89.361975642760484"/>
    <n v="97.055555555555557"/>
    <m/>
    <m/>
  </r>
  <r>
    <x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s v="indie rock"/>
    <n v="-59.529411764705884"/>
    <n v="24.867469879518072"/>
    <m/>
    <m/>
  </r>
  <r>
    <x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s v="photography books"/>
    <n v="187.66666666666666"/>
    <n v="84.423913043478265"/>
    <m/>
    <m/>
  </r>
  <r>
    <x v="426"/>
    <s v="Edwards-Kane"/>
    <s v="Virtual leadingedge framework"/>
    <n v="1800"/>
    <n v="10313"/>
    <x v="1"/>
    <n v="219"/>
    <x v="1"/>
    <s v="USD"/>
    <n v="1361944800"/>
    <n v="1362549600"/>
    <b v="0"/>
    <b v="0"/>
    <x v="3"/>
    <s v="plays"/>
    <n v="472.94444444444446"/>
    <n v="47.091324200913242"/>
    <m/>
    <m/>
  </r>
  <r>
    <x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s v="plays"/>
    <n v="12.90429799426934"/>
    <n v="77.996041171813147"/>
    <m/>
    <m/>
  </r>
  <r>
    <x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s v="animation"/>
    <n v="-53.612426035502956"/>
    <n v="62.967871485943775"/>
    <m/>
    <m/>
  </r>
  <r>
    <x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s v="photography books"/>
    <n v="-9.3240837696335088"/>
    <n v="81.006080449017773"/>
    <m/>
    <m/>
  </r>
  <r>
    <x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s v="plays"/>
    <n v="-32.25925925925926"/>
    <n v="65.321428571428569"/>
    <m/>
    <m/>
  </r>
  <r>
    <x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s v="plays"/>
    <n v="92.490196078431381"/>
    <n v="104.43617021276596"/>
    <m/>
    <m/>
  </r>
  <r>
    <x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s v="plays"/>
    <n v="-17.285714285714285"/>
    <n v="69.989010989010993"/>
    <m/>
    <m/>
  </r>
  <r>
    <x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s v="documentary"/>
    <n v="-45.836079077429979"/>
    <n v="83.023989898989896"/>
    <m/>
    <m/>
  </r>
  <r>
    <x v="434"/>
    <s v="Floyd-Sims"/>
    <s v="Cloned transitional hierarchy"/>
    <n v="5400"/>
    <n v="903"/>
    <x v="3"/>
    <n v="10"/>
    <x v="0"/>
    <s v="CAD"/>
    <n v="1480572000"/>
    <n v="1481781600"/>
    <b v="1"/>
    <b v="0"/>
    <x v="3"/>
    <s v="plays"/>
    <n v="-83.277777777777771"/>
    <n v="90.3"/>
    <m/>
    <m/>
  </r>
  <r>
    <x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s v="plays"/>
    <n v="16.876640419947506"/>
    <n v="103.98131932282546"/>
    <m/>
    <m/>
  </r>
  <r>
    <x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s v="jazz"/>
    <n v="952.15384615384619"/>
    <n v="54.931726907630519"/>
    <m/>
    <m/>
  </r>
  <r>
    <x v="437"/>
    <s v="Hansen Group"/>
    <s v="Centralized regional interface"/>
    <n v="8100"/>
    <n v="9969"/>
    <x v="1"/>
    <n v="192"/>
    <x v="1"/>
    <s v="USD"/>
    <n v="1442120400"/>
    <n v="1442379600"/>
    <b v="0"/>
    <b v="1"/>
    <x v="4"/>
    <s v="animation"/>
    <n v="23.074074074074076"/>
    <n v="51.921875"/>
    <m/>
    <m/>
  </r>
  <r>
    <x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s v="plays"/>
    <n v="78.638554216867476"/>
    <n v="60.02834008097166"/>
    <m/>
    <m/>
  </r>
  <r>
    <x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s v="science fiction"/>
    <n v="255.28169014084506"/>
    <n v="44.003488879197555"/>
    <m/>
    <m/>
  </r>
  <r>
    <x v="440"/>
    <s v="Miller-Poole"/>
    <s v="Networked optimal adapter"/>
    <n v="102500"/>
    <n v="165954"/>
    <x v="1"/>
    <n v="3131"/>
    <x v="1"/>
    <s v="USD"/>
    <n v="1498798800"/>
    <n v="1499662800"/>
    <b v="0"/>
    <b v="0"/>
    <x v="4"/>
    <s v="television"/>
    <n v="61.906341463414641"/>
    <n v="53.003513254551258"/>
    <m/>
    <m/>
  </r>
  <r>
    <x v="441"/>
    <s v="Rodriguez-West"/>
    <s v="Automated optimal function"/>
    <n v="7000"/>
    <n v="1744"/>
    <x v="0"/>
    <n v="32"/>
    <x v="1"/>
    <s v="USD"/>
    <n v="1335416400"/>
    <n v="1337835600"/>
    <b v="0"/>
    <b v="0"/>
    <x v="2"/>
    <s v="wearables"/>
    <n v="-75.085714285714289"/>
    <n v="54.5"/>
    <m/>
    <m/>
  </r>
  <r>
    <x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s v="plays"/>
    <n v="98.722222222222229"/>
    <n v="75.04195804195804"/>
    <m/>
    <m/>
  </r>
  <r>
    <x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s v="plays"/>
    <n v="-65.247311827956992"/>
    <n v="35.911111111111111"/>
    <m/>
    <m/>
  </r>
  <r>
    <x v="444"/>
    <s v="Hensley Ltd"/>
    <s v="Versatile global attitude"/>
    <n v="6200"/>
    <n v="10938"/>
    <x v="1"/>
    <n v="296"/>
    <x v="1"/>
    <s v="USD"/>
    <n v="1311483600"/>
    <n v="1311656400"/>
    <b v="0"/>
    <b v="1"/>
    <x v="1"/>
    <s v="indie rock"/>
    <n v="76.41935483870968"/>
    <n v="36.952702702702702"/>
    <m/>
    <m/>
  </r>
  <r>
    <x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s v="plays"/>
    <n v="411.38095238095235"/>
    <n v="63.170588235294119"/>
    <m/>
    <m/>
  </r>
  <r>
    <x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s v="wearables"/>
    <n v="-17.955882352941178"/>
    <n v="29.99462365591398"/>
    <m/>
    <m/>
  </r>
  <r>
    <x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s v="television"/>
    <n v="-75.673969072164951"/>
    <n v="86"/>
    <m/>
    <m/>
  </r>
  <r>
    <x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s v="video games"/>
    <n v="-49.517241379310342"/>
    <n v="75.014876033057845"/>
    <m/>
    <m/>
  </r>
  <r>
    <x v="449"/>
    <s v="Cuevas-Morales"/>
    <s v="Public-key coherent ability"/>
    <n v="900"/>
    <n v="8703"/>
    <x v="1"/>
    <n v="86"/>
    <x v="3"/>
    <s v="DKK"/>
    <n v="1551852000"/>
    <n v="1553317200"/>
    <b v="0"/>
    <b v="0"/>
    <x v="6"/>
    <s v="video games"/>
    <n v="867"/>
    <n v="101.19767441860465"/>
    <m/>
    <m/>
  </r>
  <r>
    <x v="450"/>
    <s v="Delgado-Hatfield"/>
    <s v="Up-sized composite success"/>
    <n v="100"/>
    <n v="4"/>
    <x v="0"/>
    <n v="1"/>
    <x v="0"/>
    <s v="CAD"/>
    <n v="1540098000"/>
    <n v="1542088800"/>
    <b v="0"/>
    <b v="0"/>
    <x v="4"/>
    <s v="animation"/>
    <n v="-96"/>
    <n v="4"/>
    <m/>
    <m/>
  </r>
  <r>
    <x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s v="rock"/>
    <n v="22.845013477088948"/>
    <n v="29.001272669424118"/>
    <m/>
    <m/>
  </r>
  <r>
    <x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s v="drama"/>
    <n v="-36.5625"/>
    <n v="98.225806451612897"/>
    <m/>
    <m/>
  </r>
  <r>
    <x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s v="science fiction"/>
    <n v="-43.668311403508767"/>
    <n v="87.001693480101608"/>
    <m/>
    <m/>
  </r>
  <r>
    <x v="454"/>
    <s v="Woods Inc"/>
    <s v="Upgradable upward-trending portal"/>
    <n v="4000"/>
    <n v="1763"/>
    <x v="0"/>
    <n v="39"/>
    <x v="1"/>
    <s v="USD"/>
    <n v="1382331600"/>
    <n v="1385445600"/>
    <b v="0"/>
    <b v="1"/>
    <x v="4"/>
    <s v="drama"/>
    <n v="-55.925000000000004"/>
    <n v="45.205128205128204"/>
    <m/>
    <m/>
  </r>
  <r>
    <x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s v="plays"/>
    <n v="18.372532188841202"/>
    <n v="37.001341561577675"/>
    <m/>
    <m/>
  </r>
  <r>
    <x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s v="indie rock"/>
    <n v="4.1243169398907105"/>
    <n v="94.976947040498445"/>
    <m/>
    <m/>
  </r>
  <r>
    <x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s v="plays"/>
    <n v="-73.36"/>
    <n v="28.956521739130434"/>
    <m/>
    <m/>
  </r>
  <r>
    <x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s v="plays"/>
    <n v="251.20118343195264"/>
    <n v="55.993396226415094"/>
    <m/>
    <m/>
  </r>
  <r>
    <x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s v="documentary"/>
    <n v="-9.9365079365079367"/>
    <n v="54.038095238095238"/>
    <m/>
    <m/>
  </r>
  <r>
    <x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s v="plays"/>
    <n v="71.625"/>
    <n v="82.38"/>
    <m/>
    <m/>
  </r>
  <r>
    <x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s v="drama"/>
    <n v="41.046558704453439"/>
    <n v="66.997115384615384"/>
    <m/>
    <m/>
  </r>
  <r>
    <x v="462"/>
    <s v="Wang-Rodriguez"/>
    <s v="Total multimedia website"/>
    <n v="188800"/>
    <n v="57734"/>
    <x v="0"/>
    <n v="535"/>
    <x v="1"/>
    <s v="USD"/>
    <n v="1359525600"/>
    <n v="1362808800"/>
    <b v="0"/>
    <b v="0"/>
    <x v="6"/>
    <s v="mobile games"/>
    <n v="-69.420550847457633"/>
    <n v="107.91401869158878"/>
    <m/>
    <m/>
  </r>
  <r>
    <x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s v="animation"/>
    <n v="8.1645569620253173"/>
    <n v="69.009501187648453"/>
    <m/>
    <m/>
  </r>
  <r>
    <x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s v="plays"/>
    <n v="33.455056179775283"/>
    <n v="39.006568144499177"/>
    <m/>
    <m/>
  </r>
  <r>
    <x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s v="translations"/>
    <n v="87.851063829787236"/>
    <n v="110.3625"/>
    <m/>
    <m/>
  </r>
  <r>
    <x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s v="wearables"/>
    <n v="231.99999999999997"/>
    <n v="94.857142857142861"/>
    <m/>
    <m/>
  </r>
  <r>
    <x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s v="web"/>
    <n v="475.21428571428572"/>
    <n v="57.935251798561154"/>
    <m/>
    <m/>
  </r>
  <r>
    <x v="468"/>
    <s v="Hughes Inc"/>
    <s v="Streamlined neutral analyzer"/>
    <n v="4000"/>
    <n v="1620"/>
    <x v="0"/>
    <n v="16"/>
    <x v="1"/>
    <s v="USD"/>
    <n v="1555218000"/>
    <n v="1556600400"/>
    <b v="0"/>
    <b v="0"/>
    <x v="3"/>
    <s v="plays"/>
    <n v="-59.5"/>
    <n v="101.25"/>
    <m/>
    <m/>
  </r>
  <r>
    <x v="469"/>
    <s v="Olsen-Ryan"/>
    <s v="Assimilated neutral utilization"/>
    <n v="5600"/>
    <n v="10328"/>
    <x v="1"/>
    <n v="159"/>
    <x v="1"/>
    <s v="USD"/>
    <n v="1431925200"/>
    <n v="1432098000"/>
    <b v="0"/>
    <b v="0"/>
    <x v="4"/>
    <s v="drama"/>
    <n v="84.428571428571431"/>
    <n v="64.95597484276729"/>
    <m/>
    <m/>
  </r>
  <r>
    <x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s v="wearables"/>
    <n v="185.80555555555554"/>
    <n v="27.00524934383202"/>
    <m/>
    <m/>
  </r>
  <r>
    <x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s v="food trucks"/>
    <n v="219"/>
    <n v="50.97422680412371"/>
    <m/>
    <m/>
  </r>
  <r>
    <x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s v="rock"/>
    <n v="-60.765929778933682"/>
    <n v="104.94260869565217"/>
    <m/>
    <m/>
  </r>
  <r>
    <x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s v="electric music"/>
    <n v="78.14"/>
    <n v="84.028301886792448"/>
    <m/>
    <m/>
  </r>
  <r>
    <x v="474"/>
    <s v="Santos-Young"/>
    <s v="Enhanced neutral ability"/>
    <n v="4000"/>
    <n v="14606"/>
    <x v="1"/>
    <n v="142"/>
    <x v="1"/>
    <s v="USD"/>
    <n v="1418709600"/>
    <n v="1418796000"/>
    <b v="0"/>
    <b v="0"/>
    <x v="4"/>
    <s v="television"/>
    <n v="265.14999999999998"/>
    <n v="102.85915492957747"/>
    <m/>
    <m/>
  </r>
  <r>
    <x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s v="translations"/>
    <n v="13.945945945945946"/>
    <n v="39.962085308056871"/>
    <m/>
    <m/>
  </r>
  <r>
    <x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s v="fiction"/>
    <n v="-70.171279373368151"/>
    <n v="51.001785714285717"/>
    <m/>
    <m/>
  </r>
  <r>
    <x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s v="science fiction"/>
    <n v="-45.729411764705887"/>
    <n v="40.823008849557525"/>
    <m/>
    <m/>
  </r>
  <r>
    <x v="478"/>
    <s v="Lyons LLC"/>
    <s v="Balanced impactful circuit"/>
    <n v="68800"/>
    <n v="162603"/>
    <x v="1"/>
    <n v="2756"/>
    <x v="1"/>
    <s v="USD"/>
    <n v="1425877200"/>
    <n v="1426914000"/>
    <b v="0"/>
    <b v="0"/>
    <x v="2"/>
    <s v="wearables"/>
    <n v="136.34156976744185"/>
    <n v="58.999637155297535"/>
    <m/>
    <m/>
  </r>
  <r>
    <x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s v="food trucks"/>
    <n v="412.91666666666663"/>
    <n v="71.156069364161851"/>
    <m/>
    <m/>
  </r>
  <r>
    <x v="480"/>
    <s v="Robles-Hudson"/>
    <s v="Balanced bifurcated leverage"/>
    <n v="8600"/>
    <n v="8656"/>
    <x v="1"/>
    <n v="87"/>
    <x v="1"/>
    <s v="USD"/>
    <n v="1268287200"/>
    <n v="1269061200"/>
    <b v="0"/>
    <b v="1"/>
    <x v="7"/>
    <s v="photography books"/>
    <n v="0.65116279069767447"/>
    <n v="99.494252873563212"/>
    <m/>
    <m/>
  </r>
  <r>
    <x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s v="plays"/>
    <n v="-18.651576805696845"/>
    <n v="103.98634590377114"/>
    <m/>
    <m/>
  </r>
  <r>
    <x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s v="fiction"/>
    <n v="-83.595238095238102"/>
    <n v="76.555555555555557"/>
    <m/>
    <m/>
  </r>
  <r>
    <x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s v="plays"/>
    <n v="-47.225382932166305"/>
    <n v="87.068592057761734"/>
    <m/>
    <m/>
  </r>
  <r>
    <x v="484"/>
    <s v="Landry Inc"/>
    <s v="Synergistic cohesive adapter"/>
    <n v="29600"/>
    <n v="77021"/>
    <x v="1"/>
    <n v="1572"/>
    <x v="4"/>
    <s v="GBP"/>
    <n v="1407128400"/>
    <n v="1411362000"/>
    <b v="0"/>
    <b v="1"/>
    <x v="0"/>
    <s v="food trucks"/>
    <n v="160.20608108108107"/>
    <n v="48.99554707379135"/>
    <m/>
    <m/>
  </r>
  <r>
    <x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s v="plays"/>
    <n v="-69.267108167770417"/>
    <n v="42.969135802469133"/>
    <m/>
    <m/>
  </r>
  <r>
    <x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s v="translations"/>
    <n v="-86.5"/>
    <n v="33.428571428571431"/>
    <m/>
    <m/>
  </r>
  <r>
    <x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s v="plays"/>
    <n v="78.625566636446052"/>
    <n v="83.982949701619773"/>
    <m/>
    <m/>
  </r>
  <r>
    <x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s v="plays"/>
    <n v="120.05660377358491"/>
    <n v="101.41739130434783"/>
    <m/>
    <m/>
  </r>
  <r>
    <x v="489"/>
    <s v="Clark Inc"/>
    <s v="Down-sized mobile time-frame"/>
    <n v="9200"/>
    <n v="9339"/>
    <x v="1"/>
    <n v="85"/>
    <x v="6"/>
    <s v="EUR"/>
    <n v="1281934800"/>
    <n v="1282366800"/>
    <b v="0"/>
    <b v="0"/>
    <x v="2"/>
    <s v="wearables"/>
    <n v="1.5108695652173911"/>
    <n v="109.87058823529412"/>
    <m/>
    <m/>
  </r>
  <r>
    <x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s v="audio"/>
    <n v="91.5"/>
    <n v="31.916666666666668"/>
    <m/>
    <m/>
  </r>
  <r>
    <x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s v="food trucks"/>
    <n v="205.34683098591549"/>
    <n v="70.993450675399103"/>
    <m/>
    <m/>
  </r>
  <r>
    <x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s v="shorts"/>
    <n v="-76.004712041884815"/>
    <n v="77.026890756302521"/>
    <m/>
    <m/>
  </r>
  <r>
    <x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s v="photography books"/>
    <n v="623.77777777777771"/>
    <n v="101.78125"/>
    <m/>
    <m/>
  </r>
  <r>
    <x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s v="wearables"/>
    <n v="447.36"/>
    <n v="51.059701492537314"/>
    <m/>
    <m/>
  </r>
  <r>
    <x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s v="plays"/>
    <n v="314.5"/>
    <n v="68.02051282051282"/>
    <m/>
    <m/>
  </r>
  <r>
    <x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s v="animation"/>
    <n v="-99.093035908596306"/>
    <n v="30.87037037037037"/>
    <m/>
    <m/>
  </r>
  <r>
    <x v="497"/>
    <s v="Lucero Group"/>
    <s v="Intuitive actuating benchmark"/>
    <n v="9800"/>
    <n v="3349"/>
    <x v="0"/>
    <n v="120"/>
    <x v="1"/>
    <s v="USD"/>
    <n v="1482213600"/>
    <n v="1482213600"/>
    <b v="0"/>
    <b v="1"/>
    <x v="2"/>
    <s v="wearables"/>
    <n v="-65.826530612244895"/>
    <n v="27.908333333333335"/>
    <m/>
    <m/>
  </r>
  <r>
    <x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s v="web"/>
    <n v="-76.051189245087897"/>
    <n v="79.994818652849744"/>
    <m/>
    <m/>
  </r>
  <r>
    <x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s v="documentary"/>
    <n v="-51.927350427350426"/>
    <n v="38.003378378378379"/>
    <m/>
    <m/>
  </r>
  <r>
    <x v="500"/>
    <s v="Valdez Ltd"/>
    <s v="Team-oriented clear-thinking matrix"/>
    <n v="100"/>
    <n v="0"/>
    <x v="0"/>
    <n v="0"/>
    <x v="1"/>
    <s v="USD"/>
    <n v="1367384400"/>
    <n v="1369803600"/>
    <b v="0"/>
    <b v="1"/>
    <x v="3"/>
    <s v="plays"/>
    <n v="-100"/>
    <e v="#DIV/0!"/>
    <m/>
    <m/>
  </r>
  <r>
    <x v="501"/>
    <s v="Mccann-Le"/>
    <s v="Focused coherent methodology"/>
    <n v="153600"/>
    <n v="107743"/>
    <x v="0"/>
    <n v="1796"/>
    <x v="1"/>
    <s v="USD"/>
    <n v="1363064400"/>
    <n v="1363237200"/>
    <b v="0"/>
    <b v="0"/>
    <x v="4"/>
    <s v="documentary"/>
    <n v="-29.854817708333332"/>
    <n v="59.990534521158132"/>
    <m/>
    <m/>
  </r>
  <r>
    <x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s v="video games"/>
    <n v="429.92307692307696"/>
    <n v="37.037634408602152"/>
    <m/>
    <m/>
  </r>
  <r>
    <x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s v="drama"/>
    <n v="80.325490196078434"/>
    <n v="99.963043478260872"/>
    <m/>
    <m/>
  </r>
  <r>
    <x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s v="rock"/>
    <n v="-7.68"/>
    <n v="111.6774193548387"/>
    <m/>
    <m/>
  </r>
  <r>
    <x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s v="radio &amp; podcasts"/>
    <n v="-86.09899888765294"/>
    <n v="36.014409221902014"/>
    <m/>
    <m/>
  </r>
  <r>
    <x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s v="plays"/>
    <n v="827.07777777777767"/>
    <n v="66.010284810126578"/>
    <m/>
    <m/>
  </r>
  <r>
    <x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s v="web"/>
    <n v="-60.142857142857139"/>
    <n v="44.05263157894737"/>
    <m/>
    <m/>
  </r>
  <r>
    <x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s v="plays"/>
    <n v="12.229299363057326"/>
    <n v="52.999726551818434"/>
    <m/>
    <m/>
  </r>
  <r>
    <x v="509"/>
    <s v="White LLC"/>
    <s v="Robust zero-defect project"/>
    <n v="168500"/>
    <n v="119510"/>
    <x v="0"/>
    <n v="1258"/>
    <x v="1"/>
    <s v="USD"/>
    <n v="1336194000"/>
    <n v="1337058000"/>
    <b v="0"/>
    <b v="0"/>
    <x v="3"/>
    <s v="plays"/>
    <n v="-29.074183976261125"/>
    <n v="95"/>
    <m/>
    <m/>
  </r>
  <r>
    <x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s v="drama"/>
    <n v="19.089743589743591"/>
    <n v="70.908396946564892"/>
    <m/>
    <m/>
  </r>
  <r>
    <x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s v="plays"/>
    <n v="-75.982408660351837"/>
    <n v="98.060773480662988"/>
    <m/>
    <m/>
  </r>
  <r>
    <x v="512"/>
    <s v="Williams-Walsh"/>
    <s v="Organized explicit core"/>
    <n v="9100"/>
    <n v="12678"/>
    <x v="1"/>
    <n v="239"/>
    <x v="1"/>
    <s v="USD"/>
    <n v="1404536400"/>
    <n v="1404622800"/>
    <b v="0"/>
    <b v="1"/>
    <x v="6"/>
    <s v="video games"/>
    <n v="39.318681318681321"/>
    <n v="53.046025104602514"/>
    <m/>
    <m/>
  </r>
  <r>
    <x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s v="television"/>
    <n v="-60.722891566265055"/>
    <n v="93.142857142857139"/>
    <m/>
    <m/>
  </r>
  <r>
    <x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s v="rock"/>
    <n v="-77.560922855082907"/>
    <n v="58.945075757575758"/>
    <m/>
    <m/>
  </r>
  <r>
    <x v="515"/>
    <s v="Cox LLC"/>
    <s v="Phased 24hour flexibility"/>
    <n v="8600"/>
    <n v="4797"/>
    <x v="0"/>
    <n v="133"/>
    <x v="0"/>
    <s v="CAD"/>
    <n v="1324620000"/>
    <n v="1324792800"/>
    <b v="0"/>
    <b v="1"/>
    <x v="3"/>
    <s v="plays"/>
    <n v="-44.220930232558139"/>
    <n v="36.067669172932334"/>
    <m/>
    <m/>
  </r>
  <r>
    <x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s v="nonfiction"/>
    <n v="-57.476874003189792"/>
    <n v="63.030732860520096"/>
    <m/>
    <m/>
  </r>
  <r>
    <x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s v="food trucks"/>
    <n v="12"/>
    <n v="84.717948717948715"/>
    <m/>
    <m/>
  </r>
  <r>
    <x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s v="animation"/>
    <n v="-92.931818181818187"/>
    <n v="62.2"/>
    <m/>
    <m/>
  </r>
  <r>
    <x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s v="rock"/>
    <n v="1.7456387169386605"/>
    <n v="101.97518330513255"/>
    <m/>
    <m/>
  </r>
  <r>
    <x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s v="plays"/>
    <n v="325.75"/>
    <n v="106.4375"/>
    <m/>
    <m/>
  </r>
  <r>
    <x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s v="drama"/>
    <n v="45.539473684210527"/>
    <n v="29.975609756097562"/>
    <m/>
    <m/>
  </r>
  <r>
    <x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s v="shorts"/>
    <n v="-67.546534653465358"/>
    <n v="85.806282722513089"/>
    <m/>
    <m/>
  </r>
  <r>
    <x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s v="shorts"/>
    <n v="600.33333333333326"/>
    <n v="70.82022471910112"/>
    <m/>
    <m/>
  </r>
  <r>
    <x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s v="plays"/>
    <n v="-16.095139607032056"/>
    <n v="40.998484082870135"/>
    <m/>
    <m/>
  </r>
  <r>
    <x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s v="wearables"/>
    <n v="-15.80952380952381"/>
    <n v="28.063492063492063"/>
    <m/>
    <m/>
  </r>
  <r>
    <x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s v="plays"/>
    <n v="55.951807228915662"/>
    <n v="88.054421768707485"/>
    <m/>
    <m/>
  </r>
  <r>
    <x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s v="animation"/>
    <n v="-0.38054968287526425"/>
    <n v="31"/>
    <m/>
    <m/>
  </r>
  <r>
    <x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s v="indie rock"/>
    <n v="-19.7"/>
    <n v="90.337500000000006"/>
    <m/>
    <m/>
  </r>
  <r>
    <x v="529"/>
    <s v="Gallegos Inc"/>
    <s v="Seamless logistical encryption"/>
    <n v="5100"/>
    <n v="574"/>
    <x v="0"/>
    <n v="9"/>
    <x v="1"/>
    <s v="USD"/>
    <n v="1399698000"/>
    <n v="1402117200"/>
    <b v="0"/>
    <b v="0"/>
    <x v="6"/>
    <s v="video games"/>
    <n v="-88.745098039215691"/>
    <n v="63.777777777777779"/>
    <m/>
    <m/>
  </r>
  <r>
    <x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s v="fiction"/>
    <n v="-8.2590476190476192"/>
    <n v="53.995515695067262"/>
    <m/>
    <m/>
  </r>
  <r>
    <x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s v="video games"/>
    <n v="-4.4788430637386183"/>
    <n v="48.993956043956047"/>
    <m/>
    <m/>
  </r>
  <r>
    <x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s v="plays"/>
    <n v="402.87499999999994"/>
    <n v="63.857142857142854"/>
    <m/>
    <m/>
  </r>
  <r>
    <x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s v="indie rock"/>
    <n v="59.243944636678201"/>
    <n v="82.996393146979258"/>
    <m/>
    <m/>
  </r>
  <r>
    <x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s v="drama"/>
    <n v="-84.977553310886648"/>
    <n v="55.08230452674897"/>
    <m/>
    <m/>
  </r>
  <r>
    <x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s v="plays"/>
    <n v="382.03846153846155"/>
    <n v="62.044554455445542"/>
    <m/>
    <m/>
  </r>
  <r>
    <x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s v="fiction"/>
    <n v="49.969387755102041"/>
    <n v="104.97857142857143"/>
    <m/>
    <m/>
  </r>
  <r>
    <x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s v="documentary"/>
    <n v="17.221563981042653"/>
    <n v="94.044676806083643"/>
    <m/>
    <m/>
  </r>
  <r>
    <x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s v="mobile games"/>
    <n v="-62.304031725049569"/>
    <n v="44.007716049382715"/>
    <m/>
    <m/>
  </r>
  <r>
    <x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s v="food trucks"/>
    <n v="-27.346938775510203"/>
    <n v="92.467532467532465"/>
    <m/>
    <m/>
  </r>
  <r>
    <x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s v="photography books"/>
    <n v="165.98113207547169"/>
    <n v="57.072874493927124"/>
    <m/>
    <m/>
  </r>
  <r>
    <x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s v="mobile games"/>
    <n v="-75.794382022471908"/>
    <n v="109.07848101265823"/>
    <m/>
    <m/>
  </r>
  <r>
    <x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s v="indie rock"/>
    <n v="-97.493506493506501"/>
    <n v="39.387755102040813"/>
    <m/>
    <m/>
  </r>
  <r>
    <x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s v="video games"/>
    <n v="-83.670200235571258"/>
    <n v="77.022222222222226"/>
    <m/>
    <m/>
  </r>
  <r>
    <x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s v="rock"/>
    <n v="176.5"/>
    <n v="92.166666666666671"/>
    <m/>
    <m/>
  </r>
  <r>
    <x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s v="plays"/>
    <n v="-11.196428571428571"/>
    <n v="61.007063197026021"/>
    <m/>
    <m/>
  </r>
  <r>
    <x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s v="plays"/>
    <n v="63.571428571428569"/>
    <n v="78.068181818181813"/>
    <m/>
    <m/>
  </r>
  <r>
    <x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s v="drama"/>
    <n v="869"/>
    <n v="80.75"/>
    <m/>
    <m/>
  </r>
  <r>
    <x v="548"/>
    <s v="York-Pitts"/>
    <s v="Monitored discrete toolset"/>
    <n v="66100"/>
    <n v="179074"/>
    <x v="1"/>
    <n v="2985"/>
    <x v="1"/>
    <s v="USD"/>
    <n v="1459486800"/>
    <n v="1460610000"/>
    <b v="0"/>
    <b v="0"/>
    <x v="3"/>
    <s v="plays"/>
    <n v="170.91376701966715"/>
    <n v="59.991289782244557"/>
    <m/>
    <m/>
  </r>
  <r>
    <x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s v="wearables"/>
    <n v="184.21355932203389"/>
    <n v="110.03018372703411"/>
    <m/>
    <m/>
  </r>
  <r>
    <x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s v="indie rock"/>
    <n v="-96"/>
    <n v="4"/>
    <m/>
    <m/>
  </r>
  <r>
    <x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s v="web"/>
    <n v="-41.3670183231538"/>
    <n v="37.99856063332134"/>
    <m/>
    <m/>
  </r>
  <r>
    <x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s v="plays"/>
    <n v="-1.4888888888888889"/>
    <n v="96.369565217391298"/>
    <m/>
    <m/>
  </r>
  <r>
    <x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s v="rock"/>
    <n v="-56.024618991793673"/>
    <n v="72.978599221789878"/>
    <m/>
    <m/>
  </r>
  <r>
    <x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s v="indie rock"/>
    <n v="51.663157894736841"/>
    <n v="26.007220216606498"/>
    <m/>
    <m/>
  </r>
  <r>
    <x v="555"/>
    <s v="Anderson Group"/>
    <s v="Organic maximized database"/>
    <n v="6300"/>
    <n v="14089"/>
    <x v="1"/>
    <n v="135"/>
    <x v="3"/>
    <s v="DKK"/>
    <n v="1396414800"/>
    <n v="1399093200"/>
    <b v="0"/>
    <b v="0"/>
    <x v="1"/>
    <s v="rock"/>
    <n v="123.63492063492063"/>
    <n v="104.36296296296297"/>
    <m/>
    <m/>
  </r>
  <r>
    <x v="556"/>
    <s v="Smith and Sons"/>
    <s v="Grass-roots 24/7 attitude"/>
    <n v="5200"/>
    <n v="12467"/>
    <x v="1"/>
    <n v="122"/>
    <x v="1"/>
    <s v="USD"/>
    <n v="1315285200"/>
    <n v="1315890000"/>
    <b v="0"/>
    <b v="1"/>
    <x v="5"/>
    <s v="translations"/>
    <n v="139.75"/>
    <n v="102.18852459016394"/>
    <m/>
    <m/>
  </r>
  <r>
    <x v="557"/>
    <s v="Lam-Hamilton"/>
    <s v="Team-oriented global strategy"/>
    <n v="6000"/>
    <n v="11960"/>
    <x v="1"/>
    <n v="221"/>
    <x v="1"/>
    <s v="USD"/>
    <n v="1443762000"/>
    <n v="1444021200"/>
    <b v="0"/>
    <b v="1"/>
    <x v="4"/>
    <s v="science fiction"/>
    <n v="99.333333333333329"/>
    <n v="54.117647058823529"/>
    <m/>
    <m/>
  </r>
  <r>
    <x v="558"/>
    <s v="Ho Ltd"/>
    <s v="Enhanced client-driven capacity"/>
    <n v="5800"/>
    <n v="7966"/>
    <x v="1"/>
    <n v="126"/>
    <x v="1"/>
    <s v="USD"/>
    <n v="1456293600"/>
    <n v="1460005200"/>
    <b v="0"/>
    <b v="0"/>
    <x v="3"/>
    <s v="plays"/>
    <n v="37.344827586206897"/>
    <n v="63.222222222222221"/>
    <m/>
    <m/>
  </r>
  <r>
    <x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s v="plays"/>
    <n v="0.96961063627730293"/>
    <n v="104.03228962818004"/>
    <m/>
    <m/>
  </r>
  <r>
    <x v="560"/>
    <s v="Hunt LLC"/>
    <s v="Re-engineered radical policy"/>
    <n v="20000"/>
    <n v="158832"/>
    <x v="1"/>
    <n v="3177"/>
    <x v="1"/>
    <s v="USD"/>
    <n v="1321596000"/>
    <n v="1325052000"/>
    <b v="0"/>
    <b v="0"/>
    <x v="4"/>
    <s v="animation"/>
    <n v="694.16"/>
    <n v="49.994334277620396"/>
    <m/>
    <m/>
  </r>
  <r>
    <x v="561"/>
    <s v="Fowler-Smith"/>
    <s v="Down-sized logistical adapter"/>
    <n v="3000"/>
    <n v="11091"/>
    <x v="1"/>
    <n v="198"/>
    <x v="5"/>
    <s v="CHF"/>
    <n v="1318827600"/>
    <n v="1319000400"/>
    <b v="0"/>
    <b v="0"/>
    <x v="3"/>
    <s v="plays"/>
    <n v="269.7"/>
    <n v="56.015151515151516"/>
    <m/>
    <m/>
  </r>
  <r>
    <x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s v="rock"/>
    <n v="-87.181818181818187"/>
    <n v="48.807692307692307"/>
    <m/>
    <m/>
  </r>
  <r>
    <x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s v="documentary"/>
    <n v="38.027027027027025"/>
    <n v="60.082352941176474"/>
    <m/>
    <m/>
  </r>
  <r>
    <x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s v="plays"/>
    <n v="-16.186721991701244"/>
    <n v="78.990502793296088"/>
    <m/>
    <m/>
  </r>
  <r>
    <x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s v="plays"/>
    <n v="104.60063224446785"/>
    <n v="53.99499443826474"/>
    <m/>
    <m/>
  </r>
  <r>
    <x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s v="electric music"/>
    <n v="-55.655913978494617"/>
    <n v="111.45945945945945"/>
    <m/>
    <m/>
  </r>
  <r>
    <x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s v="rock"/>
    <n v="118.60294117647059"/>
    <n v="60.922131147540981"/>
    <m/>
    <m/>
  </r>
  <r>
    <x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s v="plays"/>
    <n v="86.033149171270722"/>
    <n v="26.0015444015444"/>
    <m/>
    <m/>
  </r>
  <r>
    <x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s v="animation"/>
    <n v="137.33830845771143"/>
    <n v="80.993208828522924"/>
    <m/>
    <m/>
  </r>
  <r>
    <x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s v="rock"/>
    <n v="205.65384615384613"/>
    <n v="34.995963302752294"/>
    <m/>
    <m/>
  </r>
  <r>
    <x v="571"/>
    <s v="Wilson and Sons"/>
    <s v="Monitored grid-enabled model"/>
    <n v="3500"/>
    <n v="3295"/>
    <x v="0"/>
    <n v="35"/>
    <x v="6"/>
    <s v="EUR"/>
    <n v="1434690000"/>
    <n v="1438750800"/>
    <b v="0"/>
    <b v="0"/>
    <x v="4"/>
    <s v="shorts"/>
    <n v="-5.8571428571428577"/>
    <n v="94.142857142857139"/>
    <m/>
    <m/>
  </r>
  <r>
    <x v="572"/>
    <s v="Clements Group"/>
    <s v="Assimilated actuating policy"/>
    <n v="9000"/>
    <n v="4896"/>
    <x v="3"/>
    <n v="94"/>
    <x v="1"/>
    <s v="USD"/>
    <n v="1443416400"/>
    <n v="1444798800"/>
    <b v="0"/>
    <b v="1"/>
    <x v="1"/>
    <s v="rock"/>
    <n v="-45.6"/>
    <n v="52.085106382978722"/>
    <m/>
    <m/>
  </r>
  <r>
    <x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s v="audio"/>
    <n v="11.880597014925373"/>
    <n v="24.986666666666668"/>
    <m/>
    <m/>
  </r>
  <r>
    <x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s v="food trucks"/>
    <n v="269.14814814814815"/>
    <n v="69.215277777777771"/>
    <m/>
    <m/>
  </r>
  <r>
    <x v="575"/>
    <s v="Fuentes LLC"/>
    <s v="Universal zero-defect concept"/>
    <n v="83300"/>
    <n v="52421"/>
    <x v="0"/>
    <n v="558"/>
    <x v="1"/>
    <s v="USD"/>
    <n v="1400562000"/>
    <n v="1400821200"/>
    <b v="0"/>
    <b v="1"/>
    <x v="3"/>
    <s v="plays"/>
    <n v="-37.06962785114046"/>
    <n v="93.944444444444443"/>
    <m/>
    <m/>
  </r>
  <r>
    <x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s v="plays"/>
    <n v="-35.072164948453612"/>
    <n v="98.40625"/>
    <m/>
    <m/>
  </r>
  <r>
    <x v="577"/>
    <s v="Stevens Inc"/>
    <s v="Adaptive 24hour projection"/>
    <n v="8200"/>
    <n v="1546"/>
    <x v="3"/>
    <n v="37"/>
    <x v="1"/>
    <s v="USD"/>
    <n v="1299823200"/>
    <n v="1302066000"/>
    <b v="0"/>
    <b v="0"/>
    <x v="1"/>
    <s v="jazz"/>
    <n v="-81.146341463414643"/>
    <n v="41.783783783783782"/>
    <m/>
    <m/>
  </r>
  <r>
    <x v="578"/>
    <s v="Martinez-Johnson"/>
    <s v="Sharable radical toolset"/>
    <n v="96500"/>
    <n v="16168"/>
    <x v="0"/>
    <n v="245"/>
    <x v="1"/>
    <s v="USD"/>
    <n v="1322719200"/>
    <n v="1322978400"/>
    <b v="0"/>
    <b v="0"/>
    <x v="4"/>
    <s v="science fiction"/>
    <n v="-83.245595854922286"/>
    <n v="65.991836734693877"/>
    <m/>
    <m/>
  </r>
  <r>
    <x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s v="jazz"/>
    <n v="1.1129032258064517"/>
    <n v="72.05747126436782"/>
    <m/>
    <m/>
  </r>
  <r>
    <x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s v="plays"/>
    <n v="241.50228310502283"/>
    <n v="48.003209242618745"/>
    <m/>
    <m/>
  </r>
  <r>
    <x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s v="web"/>
    <n v="-35.983333333333334"/>
    <n v="54.098591549295776"/>
    <m/>
    <m/>
  </r>
  <r>
    <x v="582"/>
    <s v="Pineda Ltd"/>
    <s v="Cross-group global system engine"/>
    <n v="8700"/>
    <n v="4531"/>
    <x v="0"/>
    <n v="42"/>
    <x v="1"/>
    <s v="USD"/>
    <n v="1433912400"/>
    <n v="1434344400"/>
    <b v="0"/>
    <b v="1"/>
    <x v="6"/>
    <s v="video games"/>
    <n v="-47.919540229885058"/>
    <n v="107.88095238095238"/>
    <m/>
    <m/>
  </r>
  <r>
    <x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s v="documentary"/>
    <n v="222.40211640211643"/>
    <n v="67.034103410341032"/>
    <m/>
    <m/>
  </r>
  <r>
    <x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s v="web"/>
    <n v="19.508101851851851"/>
    <n v="64.01425914445133"/>
    <m/>
    <m/>
  </r>
  <r>
    <x v="585"/>
    <s v="Pugh LLC"/>
    <s v="Reactive analyzing function"/>
    <n v="8900"/>
    <n v="13065"/>
    <x v="1"/>
    <n v="136"/>
    <x v="1"/>
    <s v="USD"/>
    <n v="1268888400"/>
    <n v="1269752400"/>
    <b v="0"/>
    <b v="0"/>
    <x v="5"/>
    <s v="translations"/>
    <n v="46.797752808988761"/>
    <n v="96.066176470588232"/>
    <m/>
    <m/>
  </r>
  <r>
    <x v="586"/>
    <s v="Rowe-Wong"/>
    <s v="Robust hybrid budgetary management"/>
    <n v="700"/>
    <n v="6654"/>
    <x v="1"/>
    <n v="130"/>
    <x v="1"/>
    <s v="USD"/>
    <n v="1289973600"/>
    <n v="1291615200"/>
    <b v="0"/>
    <b v="0"/>
    <x v="1"/>
    <s v="rock"/>
    <n v="850.57142857142856"/>
    <n v="51.184615384615384"/>
    <m/>
    <m/>
  </r>
  <r>
    <x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s v="food trucks"/>
    <n v="-27.106382978723403"/>
    <n v="43.92307692307692"/>
    <m/>
    <m/>
  </r>
  <r>
    <x v="588"/>
    <s v="Weber Inc"/>
    <s v="Up-sized discrete firmware"/>
    <n v="157600"/>
    <n v="124517"/>
    <x v="0"/>
    <n v="1368"/>
    <x v="4"/>
    <s v="GBP"/>
    <n v="1269493200"/>
    <n v="1272171600"/>
    <b v="0"/>
    <b v="0"/>
    <x v="3"/>
    <s v="plays"/>
    <n v="-20.991751269035532"/>
    <n v="91.021198830409361"/>
    <m/>
    <m/>
  </r>
  <r>
    <x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s v="documentary"/>
    <n v="-35.278481012658233"/>
    <n v="50.127450980392155"/>
    <m/>
    <m/>
  </r>
  <r>
    <x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s v="radio &amp; podcasts"/>
    <n v="-17.971830985915492"/>
    <n v="67.720930232558146"/>
    <m/>
    <m/>
  </r>
  <r>
    <x v="591"/>
    <s v="Jensen LLC"/>
    <s v="Realigned dedicated system engine"/>
    <n v="600"/>
    <n v="6226"/>
    <x v="1"/>
    <n v="102"/>
    <x v="1"/>
    <s v="USD"/>
    <n v="1279083600"/>
    <n v="1279947600"/>
    <b v="0"/>
    <b v="0"/>
    <x v="6"/>
    <s v="video games"/>
    <n v="937.66666666666674"/>
    <n v="61.03921568627451"/>
    <m/>
    <m/>
  </r>
  <r>
    <x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s v="plays"/>
    <n v="-87.089923469387756"/>
    <n v="80.011857707509876"/>
    <m/>
    <m/>
  </r>
  <r>
    <x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s v="animation"/>
    <n v="54.84210526315789"/>
    <n v="47.001497753369947"/>
    <m/>
    <m/>
  </r>
  <r>
    <x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s v="plays"/>
    <n v="-92.900826446280988"/>
    <n v="71.127388535031841"/>
    <m/>
    <m/>
  </r>
  <r>
    <x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s v="plays"/>
    <n v="108.52773826458038"/>
    <n v="89.99079189686924"/>
    <m/>
    <m/>
  </r>
  <r>
    <x v="596"/>
    <s v="Becker-Scott"/>
    <s v="Managed optimizing archive"/>
    <n v="7900"/>
    <n v="7875"/>
    <x v="0"/>
    <n v="183"/>
    <x v="1"/>
    <s v="USD"/>
    <n v="1457157600"/>
    <n v="1457762400"/>
    <b v="0"/>
    <b v="1"/>
    <x v="4"/>
    <s v="drama"/>
    <n v="-0.31645569620253167"/>
    <n v="43.032786885245905"/>
    <m/>
    <m/>
  </r>
  <r>
    <x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s v="plays"/>
    <n v="101.59756097560975"/>
    <n v="67.997714808043881"/>
    <m/>
    <m/>
  </r>
  <r>
    <x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s v="rock"/>
    <n v="62.090322580645164"/>
    <n v="73.004566210045667"/>
    <m/>
    <m/>
  </r>
  <r>
    <x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s v="documentary"/>
    <n v="-96.35637918745546"/>
    <n v="62.341463414634148"/>
    <m/>
    <m/>
  </r>
  <r>
    <x v="600"/>
    <s v="Brown-George"/>
    <s v="Cross-platform tertiary array"/>
    <n v="100"/>
    <n v="5"/>
    <x v="0"/>
    <n v="1"/>
    <x v="4"/>
    <s v="GBP"/>
    <n v="1375160400"/>
    <n v="1376197200"/>
    <b v="0"/>
    <b v="0"/>
    <x v="0"/>
    <s v="food trucks"/>
    <n v="-95"/>
    <n v="5"/>
    <m/>
    <m/>
  </r>
  <r>
    <x v="601"/>
    <s v="Waters and Sons"/>
    <s v="Inverse neutral structure"/>
    <n v="6300"/>
    <n v="13018"/>
    <x v="1"/>
    <n v="194"/>
    <x v="1"/>
    <s v="USD"/>
    <n v="1401426000"/>
    <n v="1402894800"/>
    <b v="1"/>
    <b v="0"/>
    <x v="2"/>
    <s v="wearables"/>
    <n v="106.63492063492063"/>
    <n v="67.103092783505161"/>
    <m/>
    <m/>
  </r>
  <r>
    <x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s v="plays"/>
    <n v="28.236286919831223"/>
    <n v="79.978947368421046"/>
    <m/>
    <m/>
  </r>
  <r>
    <x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s v="plays"/>
    <n v="19.660377358490567"/>
    <n v="62.176470588235297"/>
    <m/>
    <m/>
  </r>
  <r>
    <x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s v="plays"/>
    <n v="70.730552423900789"/>
    <n v="53.005950297514879"/>
    <m/>
    <m/>
  </r>
  <r>
    <x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s v="nonfiction"/>
    <n v="87.212121212121204"/>
    <n v="57.738317757009348"/>
    <m/>
    <m/>
  </r>
  <r>
    <x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s v="rock"/>
    <n v="88.382352941176464"/>
    <n v="40.03125"/>
    <m/>
    <m/>
  </r>
  <r>
    <x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s v="food trucks"/>
    <n v="31.298691860465116"/>
    <n v="81.016591928251117"/>
    <m/>
    <m/>
  </r>
  <r>
    <x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s v="jazz"/>
    <n v="183.97435897435898"/>
    <n v="35.047468354430379"/>
    <m/>
    <m/>
  </r>
  <r>
    <x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s v="science fiction"/>
    <n v="20.419999999999998"/>
    <n v="102.92307692307692"/>
    <m/>
    <m/>
  </r>
  <r>
    <x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s v="plays"/>
    <n v="319.05607476635515"/>
    <n v="27.998126756166094"/>
    <m/>
    <m/>
  </r>
  <r>
    <x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s v="plays"/>
    <n v="-86.146341463414629"/>
    <n v="75.733333333333334"/>
    <m/>
    <m/>
  </r>
  <r>
    <x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s v="electric music"/>
    <n v="39.435483870967744"/>
    <n v="45.026041666666664"/>
    <m/>
    <m/>
  </r>
  <r>
    <x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s v="plays"/>
    <n v="74"/>
    <n v="73.615384615384613"/>
    <m/>
    <m/>
  </r>
  <r>
    <x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s v="plays"/>
    <n v="55.490566037735846"/>
    <n v="56.991701244813278"/>
    <m/>
    <m/>
  </r>
  <r>
    <x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s v="plays"/>
    <n v="70.447058823529403"/>
    <n v="85.223529411764702"/>
    <m/>
    <m/>
  </r>
  <r>
    <x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s v="indie rock"/>
    <n v="89.515625"/>
    <n v="50.962184873949582"/>
    <m/>
    <m/>
  </r>
  <r>
    <x v="617"/>
    <s v="King LLC"/>
    <s v="Multi-channeled local intranet"/>
    <n v="1400"/>
    <n v="3496"/>
    <x v="1"/>
    <n v="55"/>
    <x v="1"/>
    <s v="USD"/>
    <n v="1401858000"/>
    <n v="1402722000"/>
    <b v="0"/>
    <b v="0"/>
    <x v="3"/>
    <s v="plays"/>
    <n v="149.71428571428572"/>
    <n v="63.563636363636363"/>
    <m/>
    <m/>
  </r>
  <r>
    <x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s v="nonfiction"/>
    <n v="-51.139476334340387"/>
    <n v="80.999165275459092"/>
    <m/>
    <m/>
  </r>
  <r>
    <x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s v="plays"/>
    <n v="-71.538029606942317"/>
    <n v="86.044753086419746"/>
    <m/>
    <m/>
  </r>
  <r>
    <x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s v="photography books"/>
    <n v="168.02325581395351"/>
    <n v="90.0390625"/>
    <m/>
    <m/>
  </r>
  <r>
    <x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s v="plays"/>
    <n v="519.80078125"/>
    <n v="74.006063432835816"/>
    <m/>
    <m/>
  </r>
  <r>
    <x v="622"/>
    <s v="Smith-Smith"/>
    <s v="Total leadingedge neural-net"/>
    <n v="189000"/>
    <n v="5916"/>
    <x v="0"/>
    <n v="64"/>
    <x v="1"/>
    <s v="USD"/>
    <n v="1523768400"/>
    <n v="1526014800"/>
    <b v="0"/>
    <b v="0"/>
    <x v="1"/>
    <s v="indie rock"/>
    <n v="-96.869841269841274"/>
    <n v="92.4375"/>
    <m/>
    <m/>
  </r>
  <r>
    <x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s v="plays"/>
    <n v="59.921527041357372"/>
    <n v="55.999257333828446"/>
    <m/>
    <m/>
  </r>
  <r>
    <x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s v="photography books"/>
    <n v="179.39215686274511"/>
    <n v="32.983796296296298"/>
    <m/>
    <m/>
  </r>
  <r>
    <x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s v="plays"/>
    <n v="-22.626666666666669"/>
    <n v="93.596774193548384"/>
    <m/>
    <m/>
  </r>
  <r>
    <x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s v="plays"/>
    <n v="106.328125"/>
    <n v="69.867724867724874"/>
    <m/>
    <m/>
  </r>
  <r>
    <x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s v="food trucks"/>
    <n v="594.25"/>
    <n v="72.129870129870127"/>
    <m/>
    <m/>
  </r>
  <r>
    <x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s v="indie rock"/>
    <n v="51.789473684210527"/>
    <n v="30.041666666666668"/>
    <m/>
    <m/>
  </r>
  <r>
    <x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s v="plays"/>
    <n v="-35.417927823050057"/>
    <n v="73.968000000000004"/>
    <m/>
    <m/>
  </r>
  <r>
    <x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s v="plays"/>
    <n v="-37.126315789473686"/>
    <n v="68.65517241379311"/>
    <m/>
    <m/>
  </r>
  <r>
    <x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s v="plays"/>
    <n v="210.39864864864865"/>
    <n v="59.992164544564154"/>
    <m/>
    <m/>
  </r>
  <r>
    <x v="632"/>
    <s v="Parker PLC"/>
    <s v="Reduced interactive matrix"/>
    <n v="72100"/>
    <n v="30902"/>
    <x v="2"/>
    <n v="278"/>
    <x v="1"/>
    <s v="USD"/>
    <n v="1414904400"/>
    <n v="1416463200"/>
    <b v="0"/>
    <b v="0"/>
    <x v="3"/>
    <s v="plays"/>
    <n v="-57.140083217753123"/>
    <n v="111.15827338129496"/>
    <m/>
    <m/>
  </r>
  <r>
    <x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s v="animation"/>
    <n v="-16.880597014925371"/>
    <n v="53.038095238095238"/>
    <m/>
    <m/>
  </r>
  <r>
    <x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s v="television"/>
    <n v="-21.468697123519458"/>
    <n v="55.985524728588658"/>
    <m/>
    <m/>
  </r>
  <r>
    <x v="635"/>
    <s v="Mack Ltd"/>
    <s v="Reactive regional access"/>
    <n v="139000"/>
    <n v="158590"/>
    <x v="1"/>
    <n v="2266"/>
    <x v="1"/>
    <s v="USD"/>
    <n v="1360389600"/>
    <n v="1363150800"/>
    <b v="0"/>
    <b v="0"/>
    <x v="4"/>
    <s v="television"/>
    <n v="14.093525179856115"/>
    <n v="69.986760812003524"/>
    <m/>
    <m/>
  </r>
  <r>
    <x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s v="animation"/>
    <n v="-35.462316641375821"/>
    <n v="48.998079877112133"/>
    <m/>
    <m/>
  </r>
  <r>
    <x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s v="plays"/>
    <n v="-20.588235294117645"/>
    <n v="103.84615384615384"/>
    <m/>
    <m/>
  </r>
  <r>
    <x v="638"/>
    <s v="Weaver Ltd"/>
    <s v="Monitored 24/7 approach"/>
    <n v="81600"/>
    <n v="9318"/>
    <x v="0"/>
    <n v="94"/>
    <x v="1"/>
    <s v="USD"/>
    <n v="1280206800"/>
    <n v="1281243600"/>
    <b v="0"/>
    <b v="1"/>
    <x v="3"/>
    <s v="plays"/>
    <n v="-88.580882352941188"/>
    <n v="99.127659574468083"/>
    <m/>
    <m/>
  </r>
  <r>
    <x v="639"/>
    <s v="Barnes-Williams"/>
    <s v="Upgradable explicit forecast"/>
    <n v="8600"/>
    <n v="4832"/>
    <x v="2"/>
    <n v="45"/>
    <x v="1"/>
    <s v="USD"/>
    <n v="1532754000"/>
    <n v="1532754000"/>
    <b v="0"/>
    <b v="1"/>
    <x v="4"/>
    <s v="drama"/>
    <n v="-43.813953488372093"/>
    <n v="107.37777777777778"/>
    <m/>
    <m/>
  </r>
  <r>
    <x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s v="plays"/>
    <n v="-83.498330550918197"/>
    <n v="76.922178988326849"/>
    <m/>
    <m/>
  </r>
  <r>
    <x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s v="plays"/>
    <n v="19.968085106382979"/>
    <n v="58.128865979381445"/>
    <m/>
    <m/>
  </r>
  <r>
    <x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s v="wearables"/>
    <n v="45.456521739130437"/>
    <n v="103.73643410852713"/>
    <m/>
    <m/>
  </r>
  <r>
    <x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s v="plays"/>
    <n v="121.38255033557046"/>
    <n v="87.962666666666664"/>
    <m/>
    <m/>
  </r>
  <r>
    <x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s v="plays"/>
    <n v="-51.603305785123965"/>
    <n v="28"/>
    <m/>
    <m/>
  </r>
  <r>
    <x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s v="rock"/>
    <n v="-7.0884955752212386"/>
    <n v="37.999361294443261"/>
    <m/>
    <m/>
  </r>
  <r>
    <x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s v="video games"/>
    <n v="-11.400202634245188"/>
    <n v="29.999313893653515"/>
    <m/>
    <m/>
  </r>
  <r>
    <x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s v="translations"/>
    <n v="-58.599999999999994"/>
    <n v="103.5"/>
    <m/>
    <m/>
  </r>
  <r>
    <x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s v="food trucks"/>
    <n v="-36.943204868154154"/>
    <n v="85.994467496542185"/>
    <m/>
    <m/>
  </r>
  <r>
    <x v="649"/>
    <s v="Yang and Sons"/>
    <s v="Reactive 6thgeneration hub"/>
    <n v="121700"/>
    <n v="59003"/>
    <x v="0"/>
    <n v="602"/>
    <x v="5"/>
    <s v="CHF"/>
    <n v="1287550800"/>
    <n v="1288501200"/>
    <b v="1"/>
    <b v="1"/>
    <x v="3"/>
    <s v="plays"/>
    <n v="-51.517666392769101"/>
    <n v="98.011627906976742"/>
    <m/>
    <m/>
  </r>
  <r>
    <x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s v="jazz"/>
    <n v="-98"/>
    <n v="2"/>
    <m/>
    <m/>
  </r>
  <r>
    <x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s v="shorts"/>
    <n v="-11.520589730554143"/>
    <n v="44.994570837642193"/>
    <m/>
    <m/>
  </r>
  <r>
    <x v="652"/>
    <s v="Cisneros Ltd"/>
    <s v="Vision-oriented regional hub"/>
    <n v="10000"/>
    <n v="12684"/>
    <x v="1"/>
    <n v="409"/>
    <x v="1"/>
    <s v="USD"/>
    <n v="1470373200"/>
    <n v="1474088400"/>
    <b v="0"/>
    <b v="0"/>
    <x v="2"/>
    <s v="web"/>
    <n v="26.840000000000003"/>
    <n v="31.012224938875306"/>
    <m/>
    <m/>
  </r>
  <r>
    <x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s v="web"/>
    <n v="2238.833333333333"/>
    <n v="59.970085470085472"/>
    <m/>
    <m/>
  </r>
  <r>
    <x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s v="metal"/>
    <n v="408.38857142857148"/>
    <n v="58.9973474801061"/>
    <m/>
    <m/>
  </r>
  <r>
    <x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s v="photography books"/>
    <n v="91.478260869565219"/>
    <n v="50.045454545454547"/>
    <m/>
    <m/>
  </r>
  <r>
    <x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s v="food trucks"/>
    <n v="-57.87246621621621"/>
    <n v="98.966269841269835"/>
    <m/>
    <m/>
  </r>
  <r>
    <x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s v="science fiction"/>
    <n v="-91.759999999999991"/>
    <n v="58.857142857142854"/>
    <m/>
    <m/>
  </r>
  <r>
    <x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s v="rock"/>
    <n v="-39.935361216730037"/>
    <n v="81.010256410256417"/>
    <m/>
    <m/>
  </r>
  <r>
    <x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s v="documentary"/>
    <n v="-52.767191383595687"/>
    <n v="76.013333333333335"/>
    <m/>
    <m/>
  </r>
  <r>
    <x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s v="plays"/>
    <n v="-18.263736263736263"/>
    <n v="96.597402597402592"/>
    <m/>
    <m/>
  </r>
  <r>
    <x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s v="jazz"/>
    <n v="-45.812734082397007"/>
    <n v="76.957446808510639"/>
    <m/>
    <m/>
  </r>
  <r>
    <x v="662"/>
    <s v="Murphy-Farrell"/>
    <s v="Implemented exuding software"/>
    <n v="9100"/>
    <n v="8906"/>
    <x v="0"/>
    <n v="131"/>
    <x v="1"/>
    <s v="USD"/>
    <n v="1544335200"/>
    <n v="1544680800"/>
    <b v="0"/>
    <b v="0"/>
    <x v="3"/>
    <s v="plays"/>
    <n v="-2.1318681318681318"/>
    <n v="67.984732824427482"/>
    <m/>
    <m/>
  </r>
  <r>
    <x v="663"/>
    <s v="Everett-Wolfe"/>
    <s v="Total optimizing software"/>
    <n v="10000"/>
    <n v="7724"/>
    <x v="0"/>
    <n v="87"/>
    <x v="1"/>
    <s v="USD"/>
    <n v="1286427600"/>
    <n v="1288414800"/>
    <b v="0"/>
    <b v="0"/>
    <x v="3"/>
    <s v="plays"/>
    <n v="-22.759999999999998"/>
    <n v="88.781609195402297"/>
    <m/>
    <m/>
  </r>
  <r>
    <x v="664"/>
    <s v="Young PLC"/>
    <s v="Optional maximized attitude"/>
    <n v="79400"/>
    <n v="26571"/>
    <x v="0"/>
    <n v="1063"/>
    <x v="1"/>
    <s v="USD"/>
    <n v="1329717600"/>
    <n v="1330581600"/>
    <b v="0"/>
    <b v="0"/>
    <x v="1"/>
    <s v="jazz"/>
    <n v="-66.535264483627202"/>
    <n v="24.99623706491063"/>
    <m/>
    <m/>
  </r>
  <r>
    <x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s v="documentary"/>
    <n v="139.58823529411765"/>
    <n v="44.922794117647058"/>
    <m/>
    <m/>
  </r>
  <r>
    <x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s v="plays"/>
    <n v="-35.967741935483872"/>
    <n v="79.400000000000006"/>
    <m/>
    <m/>
  </r>
  <r>
    <x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s v="audio"/>
    <n v="76.159420289855078"/>
    <n v="29.009546539379475"/>
    <m/>
    <m/>
  </r>
  <r>
    <x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s v="plays"/>
    <n v="-79.661818181818177"/>
    <n v="73.59210526315789"/>
    <m/>
    <m/>
  </r>
  <r>
    <x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s v="plays"/>
    <n v="258.64754098360658"/>
    <n v="107.97038864898211"/>
    <m/>
    <m/>
  </r>
  <r>
    <x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s v="indie rock"/>
    <n v="368.85802469135803"/>
    <n v="68.987284287011803"/>
    <m/>
    <m/>
  </r>
  <r>
    <x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s v="plays"/>
    <n v="22.056352459016392"/>
    <n v="111.02236719478098"/>
    <m/>
    <m/>
  </r>
  <r>
    <x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s v="plays"/>
    <n v="-44.068216270843863"/>
    <n v="24.997515808491418"/>
    <m/>
    <m/>
  </r>
  <r>
    <x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s v="indie rock"/>
    <n v="-56.339285714285715"/>
    <n v="42.155172413793103"/>
    <m/>
    <m/>
  </r>
  <r>
    <x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s v="photography books"/>
    <n v="-66.461628588166377"/>
    <n v="47.003284072249592"/>
    <m/>
    <m/>
  </r>
  <r>
    <x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s v="audio"/>
    <n v="22.979381443298969"/>
    <n v="36.0392749244713"/>
    <m/>
    <m/>
  </r>
  <r>
    <x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s v="photography books"/>
    <n v="89.749598715890855"/>
    <n v="101.03760683760684"/>
    <m/>
    <m/>
  </r>
  <r>
    <x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s v="fiction"/>
    <n v="-16.377358490566039"/>
    <n v="39.927927927927925"/>
    <m/>
    <m/>
  </r>
  <r>
    <x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s v="drama"/>
    <n v="-82.031155778894473"/>
    <n v="83.158139534883716"/>
    <m/>
    <m/>
  </r>
  <r>
    <x v="679"/>
    <s v="Davis Ltd"/>
    <s v="Synchronized motivating solution"/>
    <n v="1400"/>
    <n v="14511"/>
    <x v="1"/>
    <n v="363"/>
    <x v="1"/>
    <s v="USD"/>
    <n v="1571374800"/>
    <n v="1571806800"/>
    <b v="0"/>
    <b v="1"/>
    <x v="0"/>
    <s v="food trucks"/>
    <n v="936.5"/>
    <n v="39.97520661157025"/>
    <m/>
    <m/>
  </r>
  <r>
    <x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s v="mobile games"/>
    <n v="-2.5947802197802199"/>
    <n v="47.993908629441627"/>
    <m/>
    <m/>
  </r>
  <r>
    <x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s v="plays"/>
    <n v="-13.613796849538296"/>
    <n v="95.978877489438744"/>
    <m/>
    <m/>
  </r>
  <r>
    <x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s v="plays"/>
    <n v="50.166666666666671"/>
    <n v="78.728155339805824"/>
    <m/>
    <m/>
  </r>
  <r>
    <x v="683"/>
    <s v="Jones PLC"/>
    <s v="Virtual systemic intranet"/>
    <n v="2300"/>
    <n v="8244"/>
    <x v="1"/>
    <n v="147"/>
    <x v="1"/>
    <s v="USD"/>
    <n v="1537074000"/>
    <n v="1537246800"/>
    <b v="0"/>
    <b v="0"/>
    <x v="3"/>
    <s v="plays"/>
    <n v="258.43478260869563"/>
    <n v="56.081632653061227"/>
    <m/>
    <m/>
  </r>
  <r>
    <x v="684"/>
    <s v="Gilmore LLC"/>
    <s v="Optimized systemic algorithm"/>
    <n v="1400"/>
    <n v="7600"/>
    <x v="1"/>
    <n v="110"/>
    <x v="0"/>
    <s v="CAD"/>
    <n v="1277787600"/>
    <n v="1279515600"/>
    <b v="0"/>
    <b v="0"/>
    <x v="5"/>
    <s v="nonfiction"/>
    <n v="442.85714285714289"/>
    <n v="69.090909090909093"/>
    <m/>
    <m/>
  </r>
  <r>
    <x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s v="plays"/>
    <n v="-32.499285714285712"/>
    <n v="102.05291576673866"/>
    <m/>
    <m/>
  </r>
  <r>
    <x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s v="wearables"/>
    <n v="91.74666666666667"/>
    <n v="107.32089552238806"/>
    <m/>
    <m/>
  </r>
  <r>
    <x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s v="plays"/>
    <n v="832"/>
    <n v="51.970260223048328"/>
    <m/>
    <m/>
  </r>
  <r>
    <x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s v="television"/>
    <n v="329.27586206896552"/>
    <n v="71.137142857142862"/>
    <m/>
    <m/>
  </r>
  <r>
    <x v="689"/>
    <s v="Nguyen Inc"/>
    <s v="Seamless directional capacity"/>
    <n v="7300"/>
    <n v="7348"/>
    <x v="1"/>
    <n v="69"/>
    <x v="1"/>
    <s v="USD"/>
    <n v="1383022800"/>
    <n v="1384063200"/>
    <b v="0"/>
    <b v="0"/>
    <x v="2"/>
    <s v="web"/>
    <n v="0.65753424657534254"/>
    <n v="106.49275362318841"/>
    <m/>
    <m/>
  </r>
  <r>
    <x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s v="documentary"/>
    <n v="126.61111111111111"/>
    <n v="42.93684210526316"/>
    <m/>
    <m/>
  </r>
  <r>
    <x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s v="documentary"/>
    <n v="42.38"/>
    <n v="30.037974683544302"/>
    <m/>
    <m/>
  </r>
  <r>
    <x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s v="rock"/>
    <n v="-9.3666666666666654"/>
    <n v="70.623376623376629"/>
    <m/>
    <m/>
  </r>
  <r>
    <x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s v="plays"/>
    <n v="-36.033259423503324"/>
    <n v="66.016018306636155"/>
    <m/>
    <m/>
  </r>
  <r>
    <x v="694"/>
    <s v="Mora-Bradley"/>
    <s v="Programmable tangible ability"/>
    <n v="9100"/>
    <n v="7656"/>
    <x v="0"/>
    <n v="79"/>
    <x v="1"/>
    <s v="USD"/>
    <n v="1511762400"/>
    <n v="1514959200"/>
    <b v="0"/>
    <b v="0"/>
    <x v="3"/>
    <s v="plays"/>
    <n v="-15.868131868131869"/>
    <n v="96.911392405063296"/>
    <m/>
    <m/>
  </r>
  <r>
    <x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s v="rock"/>
    <n v="33.934782608695649"/>
    <n v="62.867346938775512"/>
    <m/>
    <m/>
  </r>
  <r>
    <x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s v="plays"/>
    <n v="-40.957952468007313"/>
    <n v="108.98537682789652"/>
    <m/>
    <m/>
  </r>
  <r>
    <x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s v="electric music"/>
    <n v="52.800620636152054"/>
    <n v="26.999314599040439"/>
    <m/>
    <m/>
  </r>
  <r>
    <x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s v="wearables"/>
    <n v="346.69121140142516"/>
    <n v="65.004147943311438"/>
    <m/>
    <m/>
  </r>
  <r>
    <x v="699"/>
    <s v="King Inc"/>
    <s v="Ergonomic dedicated focus group"/>
    <n v="7400"/>
    <n v="6245"/>
    <x v="0"/>
    <n v="56"/>
    <x v="1"/>
    <s v="USD"/>
    <n v="1561438800"/>
    <n v="1561525200"/>
    <b v="0"/>
    <b v="0"/>
    <x v="4"/>
    <s v="drama"/>
    <n v="-15.608108108108107"/>
    <n v="111.51785714285714"/>
    <m/>
    <m/>
  </r>
  <r>
    <x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s v="wearables"/>
    <n v="-97"/>
    <n v="3"/>
    <m/>
    <m/>
  </r>
  <r>
    <x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s v="plays"/>
    <n v="75.026923076923083"/>
    <n v="110.99268292682927"/>
    <m/>
    <m/>
  </r>
  <r>
    <x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s v="wearables"/>
    <n v="-45.862068965517238"/>
    <n v="56.746987951807228"/>
    <m/>
    <m/>
  </r>
  <r>
    <x v="703"/>
    <s v="Perez Group"/>
    <s v="Cross-platform tertiary hub"/>
    <n v="63400"/>
    <n v="197728"/>
    <x v="1"/>
    <n v="2038"/>
    <x v="1"/>
    <s v="USD"/>
    <n v="1334984400"/>
    <n v="1336453200"/>
    <b v="1"/>
    <b v="1"/>
    <x v="5"/>
    <s v="translations"/>
    <n v="211.87381703470032"/>
    <n v="97.020608439646708"/>
    <m/>
    <m/>
  </r>
  <r>
    <x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s v="animation"/>
    <n v="22.7816091954023"/>
    <n v="92.08620689655173"/>
    <m/>
    <m/>
  </r>
  <r>
    <x v="705"/>
    <s v="Ford LLC"/>
    <s v="Centralized tangible success"/>
    <n v="169700"/>
    <n v="168048"/>
    <x v="0"/>
    <n v="2025"/>
    <x v="4"/>
    <s v="GBP"/>
    <n v="1386741600"/>
    <n v="1387087200"/>
    <b v="0"/>
    <b v="0"/>
    <x v="5"/>
    <s v="nonfiction"/>
    <n v="-0.97348261638185019"/>
    <n v="82.986666666666665"/>
    <m/>
    <m/>
  </r>
  <r>
    <x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s v="web"/>
    <n v="27.846863468634687"/>
    <n v="103.03791821561339"/>
    <m/>
    <m/>
  </r>
  <r>
    <x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s v="drama"/>
    <n v="58.61643835616438"/>
    <n v="68.922619047619051"/>
    <m/>
    <m/>
  </r>
  <r>
    <x v="708"/>
    <s v="Ortega LLC"/>
    <s v="Secured bifurcated intranet"/>
    <n v="1700"/>
    <n v="12020"/>
    <x v="1"/>
    <n v="137"/>
    <x v="5"/>
    <s v="CHF"/>
    <n v="1495429200"/>
    <n v="1496293200"/>
    <b v="0"/>
    <b v="0"/>
    <x v="3"/>
    <s v="plays"/>
    <n v="607.05882352941171"/>
    <n v="87.737226277372258"/>
    <m/>
    <m/>
  </r>
  <r>
    <x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s v="plays"/>
    <n v="42.387755102040813"/>
    <n v="75.021505376344081"/>
    <m/>
    <m/>
  </r>
  <r>
    <x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s v="plays"/>
    <n v="47.860465116279073"/>
    <n v="50.863999999999997"/>
    <m/>
    <m/>
  </r>
  <r>
    <x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s v="plays"/>
    <n v="-79.677419354838705"/>
    <n v="90"/>
    <m/>
    <m/>
  </r>
  <r>
    <x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s v="plays"/>
    <n v="1740.625"/>
    <n v="72.896039603960389"/>
    <m/>
    <m/>
  </r>
  <r>
    <x v="713"/>
    <s v="Mays LLC"/>
    <s v="Multi-layered global groupware"/>
    <n v="6900"/>
    <n v="11174"/>
    <x v="1"/>
    <n v="103"/>
    <x v="1"/>
    <s v="USD"/>
    <n v="1471842000"/>
    <n v="1472878800"/>
    <b v="0"/>
    <b v="0"/>
    <x v="5"/>
    <s v="radio &amp; podcasts"/>
    <n v="61.94202898550725"/>
    <n v="108.48543689320388"/>
    <m/>
    <m/>
  </r>
  <r>
    <x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s v="rock"/>
    <n v="372.82077922077923"/>
    <n v="101.98095238095237"/>
    <m/>
    <m/>
  </r>
  <r>
    <x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s v="mobile games"/>
    <n v="-75.533898305084747"/>
    <n v="44.009146341463413"/>
    <m/>
    <m/>
  </r>
  <r>
    <x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s v="plays"/>
    <n v="417.65"/>
    <n v="65.942675159235662"/>
    <m/>
    <m/>
  </r>
  <r>
    <x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s v="documentary"/>
    <n v="147.64285714285714"/>
    <n v="24.987387387387386"/>
    <m/>
    <m/>
  </r>
  <r>
    <x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s v="wearables"/>
    <n v="0.20481927710843373"/>
    <n v="28.003367003367003"/>
    <m/>
    <m/>
  </r>
  <r>
    <x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s v="fiction"/>
    <n v="53"/>
    <n v="85.829268292682926"/>
    <m/>
    <m/>
  </r>
  <r>
    <x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s v="plays"/>
    <n v="-62.908045977011497"/>
    <n v="84.921052631578945"/>
    <m/>
    <m/>
  </r>
  <r>
    <x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s v="rock"/>
    <n v="-95.60760517799352"/>
    <n v="90.483333333333334"/>
    <m/>
    <m/>
  </r>
  <r>
    <x v="722"/>
    <s v="Thomas-Simmons"/>
    <s v="Proactive 24hour frame"/>
    <n v="48500"/>
    <n v="75906"/>
    <x v="1"/>
    <n v="3036"/>
    <x v="1"/>
    <s v="USD"/>
    <n v="1509948000"/>
    <n v="1512280800"/>
    <b v="0"/>
    <b v="0"/>
    <x v="4"/>
    <s v="documentary"/>
    <n v="56.507216494845359"/>
    <n v="25.00197628458498"/>
    <m/>
    <m/>
  </r>
  <r>
    <x v="723"/>
    <s v="Beck-Knight"/>
    <s v="Exclusive fresh-thinking model"/>
    <n v="4900"/>
    <n v="13250"/>
    <x v="1"/>
    <n v="144"/>
    <x v="2"/>
    <s v="AUD"/>
    <n v="1456898400"/>
    <n v="1458709200"/>
    <b v="0"/>
    <b v="0"/>
    <x v="3"/>
    <s v="plays"/>
    <n v="170.40816326530611"/>
    <n v="92.013888888888886"/>
    <m/>
    <m/>
  </r>
  <r>
    <x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s v="plays"/>
    <n v="34.05952380952381"/>
    <n v="93.066115702479337"/>
    <m/>
    <m/>
  </r>
  <r>
    <x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s v="mobile games"/>
    <n v="-49.601966873706004"/>
    <n v="61.008145363408524"/>
    <m/>
    <m/>
  </r>
  <r>
    <x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s v="plays"/>
    <n v="-11.184162062615101"/>
    <n v="92.036259541984734"/>
    <m/>
    <m/>
  </r>
  <r>
    <x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s v="web"/>
    <n v="65"/>
    <n v="81.132596685082873"/>
    <m/>
    <m/>
  </r>
  <r>
    <x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s v="plays"/>
    <n v="-82.5"/>
    <n v="73.5"/>
    <m/>
    <m/>
  </r>
  <r>
    <x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s v="drama"/>
    <n v="85.660714285714292"/>
    <n v="85.221311475409834"/>
    <m/>
    <m/>
  </r>
  <r>
    <x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s v="wearables"/>
    <n v="312.66319444444446"/>
    <n v="110.96825396825396"/>
    <m/>
    <m/>
  </r>
  <r>
    <x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s v="web"/>
    <n v="-9.75"/>
    <n v="32.968036529680369"/>
    <m/>
    <m/>
  </r>
  <r>
    <x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s v="rock"/>
    <n v="-8.0153846153846153"/>
    <n v="96.005352363960753"/>
    <m/>
    <m/>
  </r>
  <r>
    <x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s v="metal"/>
    <n v="427.00632911392404"/>
    <n v="84.96632653061225"/>
    <m/>
    <m/>
  </r>
  <r>
    <x v="734"/>
    <s v="Stone PLC"/>
    <s v="Exclusive 5thgeneration leverage"/>
    <n v="4200"/>
    <n v="13404"/>
    <x v="1"/>
    <n v="536"/>
    <x v="1"/>
    <s v="USD"/>
    <n v="1485583200"/>
    <n v="1486620000"/>
    <b v="0"/>
    <b v="1"/>
    <x v="3"/>
    <s v="plays"/>
    <n v="219.14285714285714"/>
    <n v="25.007462686567163"/>
    <m/>
    <m/>
  </r>
  <r>
    <x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s v="photography books"/>
    <n v="254.18867924528303"/>
    <n v="65.998995479658461"/>
    <m/>
    <m/>
  </r>
  <r>
    <x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s v="nonfiction"/>
    <n v="-67.103896103896105"/>
    <n v="87.34482758620689"/>
    <m/>
    <m/>
  </r>
  <r>
    <x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s v="indie rock"/>
    <n v="35.891891891891895"/>
    <n v="27.933333333333334"/>
    <m/>
    <m/>
  </r>
  <r>
    <x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s v="plays"/>
    <n v="-97.915662650602414"/>
    <n v="103.8"/>
    <m/>
    <m/>
  </r>
  <r>
    <x v="739"/>
    <s v="Meyer-Avila"/>
    <s v="Multi-tiered discrete support"/>
    <n v="10000"/>
    <n v="6100"/>
    <x v="0"/>
    <n v="191"/>
    <x v="1"/>
    <s v="USD"/>
    <n v="1340946000"/>
    <n v="1341032400"/>
    <b v="0"/>
    <b v="0"/>
    <x v="1"/>
    <s v="indie rock"/>
    <n v="-39"/>
    <n v="31.937172774869111"/>
    <m/>
    <m/>
  </r>
  <r>
    <x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s v="plays"/>
    <n v="-69.962264150943398"/>
    <n v="99.5"/>
    <m/>
    <m/>
  </r>
  <r>
    <x v="741"/>
    <s v="Garcia Ltd"/>
    <s v="Balanced mobile alliance"/>
    <n v="1200"/>
    <n v="14150"/>
    <x v="1"/>
    <n v="130"/>
    <x v="1"/>
    <s v="USD"/>
    <n v="1274590800"/>
    <n v="1274677200"/>
    <b v="0"/>
    <b v="0"/>
    <x v="3"/>
    <s v="plays"/>
    <n v="1079.1666666666665"/>
    <n v="108.84615384615384"/>
    <m/>
    <m/>
  </r>
  <r>
    <x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s v="electric music"/>
    <n v="1026.0833333333335"/>
    <n v="110.76229508196721"/>
    <m/>
    <m/>
  </r>
  <r>
    <x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s v="plays"/>
    <n v="-87.07692307692308"/>
    <n v="29.647058823529413"/>
    <m/>
    <m/>
  </r>
  <r>
    <x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s v="plays"/>
    <n v="612"/>
    <n v="101.71428571428571"/>
    <m/>
    <m/>
  </r>
  <r>
    <x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s v="wearables"/>
    <n v="-69.695652173913047"/>
    <n v="61.5"/>
    <m/>
    <m/>
  </r>
  <r>
    <x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s v="web"/>
    <n v="112.5089605734767"/>
    <n v="35"/>
    <m/>
    <m/>
  </r>
  <r>
    <x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s v="plays"/>
    <n v="128.85714285714286"/>
    <n v="40.049999999999997"/>
    <m/>
    <m/>
  </r>
  <r>
    <x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s v="animation"/>
    <n v="-65.040020523345305"/>
    <n v="110.97231270358306"/>
    <m/>
    <m/>
  </r>
  <r>
    <x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s v="wearables"/>
    <n v="57.290697674418603"/>
    <n v="36.959016393442624"/>
    <m/>
    <m/>
  </r>
  <r>
    <x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s v="electric music"/>
    <n v="-99"/>
    <n v="1"/>
    <m/>
    <m/>
  </r>
  <r>
    <x v="751"/>
    <s v="Lane-Barber"/>
    <s v="Universal value-added moderator"/>
    <n v="3600"/>
    <n v="8363"/>
    <x v="1"/>
    <n v="270"/>
    <x v="1"/>
    <s v="USD"/>
    <n v="1458190800"/>
    <n v="1459486800"/>
    <b v="1"/>
    <b v="1"/>
    <x v="5"/>
    <s v="nonfiction"/>
    <n v="132.30555555555557"/>
    <n v="30.974074074074075"/>
    <m/>
    <m/>
  </r>
  <r>
    <x v="752"/>
    <s v="Lowery Group"/>
    <s v="Sharable motivating emulation"/>
    <n v="5800"/>
    <n v="5362"/>
    <x v="3"/>
    <n v="114"/>
    <x v="1"/>
    <s v="USD"/>
    <n v="1280984400"/>
    <n v="1282539600"/>
    <b v="0"/>
    <b v="1"/>
    <x v="3"/>
    <s v="plays"/>
    <n v="-7.5517241379310347"/>
    <n v="47.035087719298247"/>
    <m/>
    <m/>
  </r>
  <r>
    <x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s v="photography books"/>
    <n v="156.70212765957447"/>
    <n v="88.065693430656935"/>
    <m/>
    <m/>
  </r>
  <r>
    <x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s v="plays"/>
    <n v="68.470170454545453"/>
    <n v="37.005616224648989"/>
    <m/>
    <m/>
  </r>
  <r>
    <x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s v="plays"/>
    <n v="66.577777777777783"/>
    <n v="26.027777777777779"/>
    <m/>
    <m/>
  </r>
  <r>
    <x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s v="plays"/>
    <n v="672.07692307692309"/>
    <n v="67.817567567567565"/>
    <m/>
    <m/>
  </r>
  <r>
    <x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s v="drama"/>
    <n v="306.85714285714283"/>
    <n v="49.964912280701753"/>
    <m/>
    <m/>
  </r>
  <r>
    <x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s v="rock"/>
    <n v="464.20608108108115"/>
    <n v="110.01646903820817"/>
    <m/>
    <m/>
  </r>
  <r>
    <x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s v="electric music"/>
    <n v="-31.573134328358211"/>
    <n v="89.964678178963894"/>
    <m/>
    <m/>
  </r>
  <r>
    <x v="760"/>
    <s v="Smith-Kennedy"/>
    <s v="Virtual heuristic hub"/>
    <n v="48300"/>
    <n v="16592"/>
    <x v="0"/>
    <n v="210"/>
    <x v="6"/>
    <s v="EUR"/>
    <n v="1564635600"/>
    <n v="1567141200"/>
    <b v="0"/>
    <b v="1"/>
    <x v="6"/>
    <s v="video games"/>
    <n v="-65.648033126293996"/>
    <n v="79.009523809523813"/>
    <m/>
    <m/>
  </r>
  <r>
    <x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s v="rock"/>
    <n v="555.4545454545455"/>
    <n v="86.867469879518069"/>
    <m/>
    <m/>
  </r>
  <r>
    <x v="762"/>
    <s v="Davis Ltd"/>
    <s v="Upgradable uniform service-desk"/>
    <n v="3500"/>
    <n v="6204"/>
    <x v="1"/>
    <n v="100"/>
    <x v="2"/>
    <s v="AUD"/>
    <n v="1354082400"/>
    <n v="1355032800"/>
    <b v="0"/>
    <b v="0"/>
    <x v="1"/>
    <s v="jazz"/>
    <n v="77.257142857142853"/>
    <n v="62.04"/>
    <m/>
    <m/>
  </r>
  <r>
    <x v="763"/>
    <s v="Rowland PLC"/>
    <s v="Inverse client-driven product"/>
    <n v="5600"/>
    <n v="6338"/>
    <x v="1"/>
    <n v="235"/>
    <x v="1"/>
    <s v="USD"/>
    <n v="1336453200"/>
    <n v="1339477200"/>
    <b v="0"/>
    <b v="1"/>
    <x v="3"/>
    <s v="plays"/>
    <n v="13.178571428571429"/>
    <n v="26.970212765957445"/>
    <m/>
    <m/>
  </r>
  <r>
    <x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s v="rock"/>
    <n v="628.18181818181824"/>
    <n v="54.121621621621621"/>
    <m/>
    <m/>
  </r>
  <r>
    <x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s v="indie rock"/>
    <n v="108.33333333333333"/>
    <n v="41.035353535353536"/>
    <m/>
    <m/>
  </r>
  <r>
    <x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s v="science fiction"/>
    <n v="-68.828767123287676"/>
    <n v="55.052419354838712"/>
    <m/>
    <m/>
  </r>
  <r>
    <x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s v="translations"/>
    <n v="-43.032921810699584"/>
    <n v="107.93762183235867"/>
    <m/>
    <m/>
  </r>
  <r>
    <x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s v="plays"/>
    <n v="131"/>
    <n v="73.92"/>
    <m/>
    <m/>
  </r>
  <r>
    <x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s v="video games"/>
    <n v="-13.132165605095542"/>
    <n v="31.995894428152493"/>
    <m/>
    <m/>
  </r>
  <r>
    <x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s v="plays"/>
    <n v="170.74418604651163"/>
    <n v="53.898148148148145"/>
    <m/>
    <m/>
  </r>
  <r>
    <x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s v="plays"/>
    <n v="-50.553571428571431"/>
    <n v="106.5"/>
    <m/>
    <m/>
  </r>
  <r>
    <x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s v="indie rock"/>
    <n v="13.359625668449199"/>
    <n v="32.999805409612762"/>
    <m/>
    <m/>
  </r>
  <r>
    <x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s v="plays"/>
    <n v="90.555555555555557"/>
    <n v="43.00254993625159"/>
    <m/>
    <m/>
  </r>
  <r>
    <x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s v="web"/>
    <n v="35.5"/>
    <n v="86.858974358974365"/>
    <m/>
    <m/>
  </r>
  <r>
    <x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s v="rock"/>
    <n v="-89.702127659574472"/>
    <n v="96.8"/>
    <m/>
    <m/>
  </r>
  <r>
    <x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s v="plays"/>
    <n v="-34.455776173285194"/>
    <n v="32.995456610631528"/>
    <m/>
    <m/>
  </r>
  <r>
    <x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s v="plays"/>
    <n v="-50.973347547974413"/>
    <n v="68.028106508875737"/>
    <m/>
    <m/>
  </r>
  <r>
    <x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s v="animation"/>
    <n v="687.92307692307691"/>
    <n v="58.867816091954026"/>
    <m/>
    <m/>
  </r>
  <r>
    <x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s v="plays"/>
    <n v="-19.693652253909843"/>
    <n v="105.04572803850782"/>
    <m/>
    <m/>
  </r>
  <r>
    <x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s v="drama"/>
    <n v="6.2941176470588234"/>
    <n v="33.054878048780488"/>
    <m/>
    <m/>
  </r>
  <r>
    <x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s v="plays"/>
    <n v="-49.264367816091955"/>
    <n v="78.821428571428569"/>
    <m/>
    <m/>
  </r>
  <r>
    <x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s v="animation"/>
    <n v="115.31372549019608"/>
    <n v="68.204968944099377"/>
    <m/>
    <m/>
  </r>
  <r>
    <x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s v="rock"/>
    <n v="41.229729729729733"/>
    <n v="75.731884057971016"/>
    <m/>
    <m/>
  </r>
  <r>
    <x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s v="web"/>
    <n v="15.337457817772778"/>
    <n v="30.996070133010882"/>
    <m/>
    <m/>
  </r>
  <r>
    <x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s v="animation"/>
    <n v="93.119402985074629"/>
    <n v="101.88188976377953"/>
    <m/>
    <m/>
  </r>
  <r>
    <x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s v="jazz"/>
    <n v="629.73333333333335"/>
    <n v="52.879227053140099"/>
    <m/>
    <m/>
  </r>
  <r>
    <x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s v="rock"/>
    <n v="-0.33660130718954245"/>
    <n v="71.005820721769496"/>
    <m/>
    <m/>
  </r>
  <r>
    <x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s v="animation"/>
    <n v="-11.833333333333334"/>
    <n v="102.38709677419355"/>
    <m/>
    <m/>
  </r>
  <r>
    <x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s v="plays"/>
    <n v="-62.766666666666673"/>
    <n v="74.466666666666669"/>
    <m/>
    <m/>
  </r>
  <r>
    <x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s v="plays"/>
    <n v="-69.459924690693924"/>
    <n v="51.009883198562441"/>
    <m/>
    <m/>
  </r>
  <r>
    <x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s v="food trucks"/>
    <n v="-74.285714285714292"/>
    <n v="90"/>
    <m/>
    <m/>
  </r>
  <r>
    <x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s v="plays"/>
    <n v="-66"/>
    <n v="97.142857142857139"/>
    <m/>
    <m/>
  </r>
  <r>
    <x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s v="nonfiction"/>
    <n v="1085.909090909091"/>
    <n v="72.071823204419886"/>
    <m/>
    <m/>
  </r>
  <r>
    <x v="794"/>
    <s v="Welch Inc"/>
    <s v="Optional optimal website"/>
    <n v="6600"/>
    <n v="8276"/>
    <x v="1"/>
    <n v="110"/>
    <x v="1"/>
    <s v="USD"/>
    <n v="1513922400"/>
    <n v="1514959200"/>
    <b v="0"/>
    <b v="0"/>
    <x v="1"/>
    <s v="rock"/>
    <n v="25.393939393939398"/>
    <n v="75.236363636363635"/>
    <m/>
    <m/>
  </r>
  <r>
    <x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s v="drama"/>
    <n v="-85.605633802816911"/>
    <n v="32.967741935483872"/>
    <m/>
    <m/>
  </r>
  <r>
    <x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s v="mobile games"/>
    <n v="-45.192307692307693"/>
    <n v="54.807692307692307"/>
    <m/>
    <m/>
  </r>
  <r>
    <x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s v="web"/>
    <n v="9.6315789473684212"/>
    <n v="45.037837837837834"/>
    <m/>
    <m/>
  </r>
  <r>
    <x v="798"/>
    <s v="Small-Fuentes"/>
    <s v="Seamless maximized product"/>
    <n v="3400"/>
    <n v="6408"/>
    <x v="1"/>
    <n v="121"/>
    <x v="1"/>
    <s v="USD"/>
    <n v="1338440400"/>
    <n v="1340859600"/>
    <b v="0"/>
    <b v="1"/>
    <x v="3"/>
    <s v="plays"/>
    <n v="88.470588235294116"/>
    <n v="52.958677685950413"/>
    <m/>
    <m/>
  </r>
  <r>
    <x v="799"/>
    <s v="Reid-Day"/>
    <s v="Devolved tertiary time-frame"/>
    <n v="84500"/>
    <n v="73522"/>
    <x v="0"/>
    <n v="1225"/>
    <x v="4"/>
    <s v="GBP"/>
    <n v="1454133600"/>
    <n v="1454479200"/>
    <b v="0"/>
    <b v="0"/>
    <x v="3"/>
    <s v="plays"/>
    <n v="-12.991715976331362"/>
    <n v="60.017959183673469"/>
    <m/>
    <m/>
  </r>
  <r>
    <x v="800"/>
    <s v="Wallace LLC"/>
    <s v="Centralized regional function"/>
    <n v="100"/>
    <n v="1"/>
    <x v="0"/>
    <n v="1"/>
    <x v="5"/>
    <s v="CHF"/>
    <n v="1434085200"/>
    <n v="1434430800"/>
    <b v="0"/>
    <b v="0"/>
    <x v="1"/>
    <s v="rock"/>
    <n v="-99"/>
    <n v="1"/>
    <m/>
    <m/>
  </r>
  <r>
    <x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s v="photography books"/>
    <n v="102.91304347826087"/>
    <n v="44.028301886792455"/>
    <m/>
    <m/>
  </r>
  <r>
    <x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s v="photography books"/>
    <n v="97.032258064516128"/>
    <n v="86.028169014084511"/>
    <m/>
    <m/>
  </r>
  <r>
    <x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s v="plays"/>
    <n v="7.0000000000000009"/>
    <n v="28.012875536480685"/>
    <m/>
    <m/>
  </r>
  <r>
    <x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s v="rock"/>
    <n v="168.73076923076923"/>
    <n v="32.050458715596328"/>
    <m/>
    <m/>
  </r>
  <r>
    <x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s v="documentary"/>
    <n v="-49.154639175257728"/>
    <n v="73.611940298507463"/>
    <m/>
    <m/>
  </r>
  <r>
    <x v="806"/>
    <s v="Harmon-Madden"/>
    <s v="Adaptive holistic hub"/>
    <n v="700"/>
    <n v="8262"/>
    <x v="1"/>
    <n v="76"/>
    <x v="1"/>
    <s v="USD"/>
    <n v="1330927200"/>
    <n v="1332997200"/>
    <b v="0"/>
    <b v="1"/>
    <x v="4"/>
    <s v="drama"/>
    <n v="1080.2857142857142"/>
    <n v="108.71052631578948"/>
    <m/>
    <m/>
  </r>
  <r>
    <x v="807"/>
    <s v="Walker-Taylor"/>
    <s v="Automated uniform concept"/>
    <n v="700"/>
    <n v="1848"/>
    <x v="1"/>
    <n v="43"/>
    <x v="1"/>
    <s v="USD"/>
    <n v="1571115600"/>
    <n v="1574920800"/>
    <b v="0"/>
    <b v="1"/>
    <x v="3"/>
    <s v="plays"/>
    <n v="164"/>
    <n v="42.97674418604651"/>
    <m/>
    <m/>
  </r>
  <r>
    <x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s v="food trucks"/>
    <n v="-69.557692307692307"/>
    <n v="83.315789473684205"/>
    <m/>
    <m/>
  </r>
  <r>
    <x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s v="documentary"/>
    <n v="-37.119318181818187"/>
    <n v="42"/>
    <m/>
    <m/>
  </r>
  <r>
    <x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s v="plays"/>
    <n v="93.125"/>
    <n v="55.927601809954751"/>
    <m/>
    <m/>
  </r>
  <r>
    <x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s v="video games"/>
    <n v="-22.897297297297296"/>
    <n v="105.03681885125184"/>
    <m/>
    <m/>
  </r>
  <r>
    <x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s v="nonfiction"/>
    <n v="125.52763819095478"/>
    <n v="48"/>
    <m/>
    <m/>
  </r>
  <r>
    <x v="813"/>
    <s v="Buckley Group"/>
    <s v="Diverse high-level attitude"/>
    <n v="3200"/>
    <n v="7661"/>
    <x v="1"/>
    <n v="68"/>
    <x v="1"/>
    <s v="USD"/>
    <n v="1346043600"/>
    <n v="1346907600"/>
    <b v="0"/>
    <b v="0"/>
    <x v="6"/>
    <s v="video games"/>
    <n v="139.40625"/>
    <n v="112.66176470588235"/>
    <m/>
    <m/>
  </r>
  <r>
    <x v="814"/>
    <s v="Vincent PLC"/>
    <s v="Visionary 24hour analyzer"/>
    <n v="3200"/>
    <n v="2950"/>
    <x v="0"/>
    <n v="36"/>
    <x v="3"/>
    <s v="DKK"/>
    <n v="1464325200"/>
    <n v="1464498000"/>
    <b v="0"/>
    <b v="1"/>
    <x v="1"/>
    <s v="rock"/>
    <n v="-7.8125"/>
    <n v="81.944444444444443"/>
    <m/>
    <m/>
  </r>
  <r>
    <x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s v="rock"/>
    <n v="30.233333333333334"/>
    <n v="64.049180327868854"/>
    <m/>
    <m/>
  </r>
  <r>
    <x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s v="plays"/>
    <n v="515.21739130434787"/>
    <n v="106.39097744360902"/>
    <m/>
    <m/>
  </r>
  <r>
    <x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s v="nonfiction"/>
    <n v="268.79532163742692"/>
    <n v="76.011249497790274"/>
    <m/>
    <m/>
  </r>
  <r>
    <x v="818"/>
    <s v="Martinez LLC"/>
    <s v="Automated local secured line"/>
    <n v="700"/>
    <n v="7664"/>
    <x v="1"/>
    <n v="69"/>
    <x v="1"/>
    <s v="USD"/>
    <n v="1548050400"/>
    <n v="1549173600"/>
    <b v="0"/>
    <b v="1"/>
    <x v="3"/>
    <s v="plays"/>
    <n v="994.85714285714289"/>
    <n v="111.07246376811594"/>
    <m/>
    <m/>
  </r>
  <r>
    <x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s v="video games"/>
    <n v="-49.337078651685395"/>
    <n v="95.936170212765958"/>
    <m/>
    <m/>
  </r>
  <r>
    <x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s v="rock"/>
    <n v="700.6"/>
    <n v="43.043010752688176"/>
    <m/>
    <m/>
  </r>
  <r>
    <x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s v="documentary"/>
    <n v="191.28571428571428"/>
    <n v="67.966666666666669"/>
    <m/>
    <m/>
  </r>
  <r>
    <x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s v="rock"/>
    <n v="249.96666666666667"/>
    <n v="89.991428571428571"/>
    <m/>
    <m/>
  </r>
  <r>
    <x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s v="rock"/>
    <n v="257.07317073170731"/>
    <n v="58.095238095238095"/>
    <m/>
    <m/>
  </r>
  <r>
    <x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s v="nonfiction"/>
    <n v="26.489411764705885"/>
    <n v="83.996875000000003"/>
    <m/>
    <m/>
  </r>
  <r>
    <x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s v="shorts"/>
    <n v="287.5"/>
    <n v="88.853503184713375"/>
    <m/>
    <m/>
  </r>
  <r>
    <x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s v="plays"/>
    <n v="357.03571428571428"/>
    <n v="65.963917525773198"/>
    <m/>
    <m/>
  </r>
  <r>
    <x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s v="drama"/>
    <n v="166.69565217391303"/>
    <n v="74.804878048780495"/>
    <m/>
    <m/>
  </r>
  <r>
    <x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s v="plays"/>
    <n v="-31"/>
    <n v="69.98571428571428"/>
    <m/>
    <m/>
  </r>
  <r>
    <x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s v="plays"/>
    <n v="-48.65625"/>
    <n v="32.006493506493506"/>
    <m/>
    <m/>
  </r>
  <r>
    <x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s v="plays"/>
    <n v="-98.828947368421055"/>
    <n v="64.727272727272734"/>
    <m/>
    <m/>
  </r>
  <r>
    <x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s v="photography books"/>
    <n v="8.9773429454170959"/>
    <n v="24.998110087408456"/>
    <m/>
    <m/>
  </r>
  <r>
    <x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s v="translations"/>
    <n v="215.17592592592592"/>
    <n v="104.97764070932922"/>
    <m/>
    <m/>
  </r>
  <r>
    <x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s v="translations"/>
    <n v="57.691176470588232"/>
    <n v="64.987878787878785"/>
    <m/>
    <m/>
  </r>
  <r>
    <x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s v="plays"/>
    <n v="53.808219178082197"/>
    <n v="94.352941176470594"/>
    <m/>
    <m/>
  </r>
  <r>
    <x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s v="web"/>
    <n v="-10.261020881670534"/>
    <n v="44.001706484641637"/>
    <m/>
    <m/>
  </r>
  <r>
    <x v="836"/>
    <s v="Macias Inc"/>
    <s v="Optimized didactic intranet"/>
    <n v="8100"/>
    <n v="6086"/>
    <x v="0"/>
    <n v="94"/>
    <x v="1"/>
    <s v="USD"/>
    <n v="1265349600"/>
    <n v="1266300000"/>
    <b v="0"/>
    <b v="0"/>
    <x v="1"/>
    <s v="indie rock"/>
    <n v="-24.8641975308642"/>
    <n v="64.744680851063833"/>
    <m/>
    <m/>
  </r>
  <r>
    <x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s v="jazz"/>
    <n v="752.88135593220341"/>
    <n v="84.00667779632721"/>
    <m/>
    <m/>
  </r>
  <r>
    <x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s v="plays"/>
    <n v="38.90625"/>
    <n v="34.061302681992338"/>
    <m/>
    <m/>
  </r>
  <r>
    <x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s v="documentary"/>
    <n v="90.181818181818187"/>
    <n v="93.273885350318466"/>
    <m/>
    <m/>
  </r>
  <r>
    <x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s v="plays"/>
    <n v="0.24333619948409285"/>
    <n v="32.998301726577978"/>
    <m/>
    <m/>
  </r>
  <r>
    <x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s v="web"/>
    <n v="42.758241758241759"/>
    <n v="83.812903225806451"/>
    <m/>
    <m/>
  </r>
  <r>
    <x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s v="wearables"/>
    <n v="463.13333333333333"/>
    <n v="63.992424242424242"/>
    <m/>
    <m/>
  </r>
  <r>
    <x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s v="photography books"/>
    <n v="-69.284090909090907"/>
    <n v="81.909090909090907"/>
    <m/>
    <m/>
  </r>
  <r>
    <x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s v="documentary"/>
    <n v="-0.60227272727272729"/>
    <n v="93.053191489361708"/>
    <m/>
    <m/>
  </r>
  <r>
    <x v="845"/>
    <s v="Williams LLC"/>
    <s v="Up-sized high-level access"/>
    <n v="69900"/>
    <n v="138087"/>
    <x v="1"/>
    <n v="1354"/>
    <x v="4"/>
    <s v="GBP"/>
    <n v="1526360400"/>
    <n v="1529557200"/>
    <b v="0"/>
    <b v="0"/>
    <x v="2"/>
    <s v="web"/>
    <n v="97.549356223175963"/>
    <n v="101.98449039881831"/>
    <m/>
    <m/>
  </r>
  <r>
    <x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s v="web"/>
    <n v="408.5"/>
    <n v="105.9375"/>
    <m/>
    <m/>
  </r>
  <r>
    <x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s v="food trucks"/>
    <n v="137.74468085106383"/>
    <n v="101.58181818181818"/>
    <m/>
    <m/>
  </r>
  <r>
    <x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s v="drama"/>
    <n v="238.46875"/>
    <n v="62.970930232558139"/>
    <m/>
    <m/>
  </r>
  <r>
    <x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s v="indie rock"/>
    <n v="33.089552238805972"/>
    <n v="29.045602605863191"/>
    <m/>
    <m/>
  </r>
  <r>
    <x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s v="rock"/>
    <n v="-99"/>
    <n v="1"/>
    <m/>
    <m/>
  </r>
  <r>
    <x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s v="electric music"/>
    <n v="107.80000000000001"/>
    <n v="77.924999999999997"/>
    <m/>
    <m/>
  </r>
  <r>
    <x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s v="video games"/>
    <n v="-48.877551020408163"/>
    <n v="80.806451612903231"/>
    <m/>
    <m/>
  </r>
  <r>
    <x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s v="indie rock"/>
    <n v="552.05847953216369"/>
    <n v="76.006816632583508"/>
    <m/>
    <m/>
  </r>
  <r>
    <x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s v="fiction"/>
    <n v="13.630994152046782"/>
    <n v="72.993613824192337"/>
    <m/>
    <m/>
  </r>
  <r>
    <x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s v="plays"/>
    <n v="2.3760683760683761"/>
    <n v="53"/>
    <m/>
    <m/>
  </r>
  <r>
    <x v="856"/>
    <s v="Williams and Sons"/>
    <s v="Profound composite core"/>
    <n v="2400"/>
    <n v="8558"/>
    <x v="1"/>
    <n v="158"/>
    <x v="1"/>
    <s v="USD"/>
    <n v="1335243600"/>
    <n v="1336712400"/>
    <b v="0"/>
    <b v="0"/>
    <x v="0"/>
    <s v="food trucks"/>
    <n v="256.58333333333331"/>
    <n v="54.164556962025316"/>
    <m/>
    <m/>
  </r>
  <r>
    <x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s v="shorts"/>
    <n v="39.867924528301884"/>
    <n v="32.946666666666665"/>
    <m/>
    <m/>
  </r>
  <r>
    <x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s v="food trucks"/>
    <n v="-30.55"/>
    <n v="79.371428571428567"/>
    <m/>
    <m/>
  </r>
  <r>
    <x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s v="plays"/>
    <n v="-64.465753424657535"/>
    <n v="41.174603174603178"/>
    <m/>
    <m/>
  </r>
  <r>
    <x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s v="wearables"/>
    <n v="151.65"/>
    <n v="77.430769230769229"/>
    <m/>
    <m/>
  </r>
  <r>
    <x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s v="plays"/>
    <n v="5.875"/>
    <n v="57.159509202453989"/>
    <m/>
    <m/>
  </r>
  <r>
    <x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s v="plays"/>
    <n v="87.428571428571431"/>
    <n v="77.17647058823529"/>
    <m/>
    <m/>
  </r>
  <r>
    <x v="863"/>
    <s v="Davis-Johnson"/>
    <s v="Automated reciprocal protocol"/>
    <n v="1400"/>
    <n v="5415"/>
    <x v="1"/>
    <n v="217"/>
    <x v="1"/>
    <s v="USD"/>
    <n v="1434517200"/>
    <n v="1436504400"/>
    <b v="0"/>
    <b v="1"/>
    <x v="4"/>
    <s v="television"/>
    <n v="286.78571428571428"/>
    <n v="24.953917050691246"/>
    <m/>
    <m/>
  </r>
  <r>
    <x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s v="shorts"/>
    <n v="247.07142857142856"/>
    <n v="97.18"/>
    <m/>
    <m/>
  </r>
  <r>
    <x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s v="plays"/>
    <n v="85.820987654320987"/>
    <n v="46.000916870415651"/>
    <m/>
    <m/>
  </r>
  <r>
    <x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s v="photography books"/>
    <n v="-56.758752735229756"/>
    <n v="88.023385300668153"/>
    <m/>
    <m/>
  </r>
  <r>
    <x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s v="food trucks"/>
    <n v="62.4375"/>
    <n v="25.99"/>
    <m/>
    <m/>
  </r>
  <r>
    <x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s v="plays"/>
    <n v="84.842857142857142"/>
    <n v="102.69047619047619"/>
    <m/>
    <m/>
  </r>
  <r>
    <x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s v="drama"/>
    <n v="-76.296479308214941"/>
    <n v="72.958174904942965"/>
    <m/>
    <m/>
  </r>
  <r>
    <x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s v="plays"/>
    <n v="-10.129870129870131"/>
    <n v="57.190082644628099"/>
    <m/>
    <m/>
  </r>
  <r>
    <x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s v="plays"/>
    <n v="172.60419580419583"/>
    <n v="84.013793103448279"/>
    <m/>
    <m/>
  </r>
  <r>
    <x v="872"/>
    <s v="Davis LLC"/>
    <s v="Compatible logistical paradigm"/>
    <n v="4700"/>
    <n v="7992"/>
    <x v="1"/>
    <n v="81"/>
    <x v="2"/>
    <s v="AUD"/>
    <n v="1535950800"/>
    <n v="1536382800"/>
    <b v="0"/>
    <b v="0"/>
    <x v="4"/>
    <s v="science fiction"/>
    <n v="70.042553191489361"/>
    <n v="98.666666666666671"/>
    <m/>
    <m/>
  </r>
  <r>
    <x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s v="photography books"/>
    <n v="88.285035629453674"/>
    <n v="42.007419183889773"/>
    <m/>
    <m/>
  </r>
  <r>
    <x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s v="photography books"/>
    <n v="246.93532338308458"/>
    <n v="32.002753556677376"/>
    <m/>
    <m/>
  </r>
  <r>
    <x v="875"/>
    <s v="Mueller-Harmon"/>
    <s v="Implemented tangible approach"/>
    <n v="7900"/>
    <n v="5465"/>
    <x v="0"/>
    <n v="67"/>
    <x v="1"/>
    <s v="USD"/>
    <n v="1294898400"/>
    <n v="1294984800"/>
    <b v="0"/>
    <b v="0"/>
    <x v="1"/>
    <s v="rock"/>
    <n v="-30.822784810126581"/>
    <n v="81.567164179104481"/>
    <m/>
    <m/>
  </r>
  <r>
    <x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s v="photography books"/>
    <n v="-74.566265060240966"/>
    <n v="37.035087719298247"/>
    <m/>
    <m/>
  </r>
  <r>
    <x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s v="food trucks"/>
    <n v="-22.599022004889978"/>
    <n v="103.033360455655"/>
    <m/>
    <m/>
  </r>
  <r>
    <x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s v="metal"/>
    <n v="-62.518518518518519"/>
    <n v="84.333333333333329"/>
    <m/>
    <m/>
  </r>
  <r>
    <x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s v="nonfiction"/>
    <n v="443.79999999999995"/>
    <n v="102.60377358490567"/>
    <m/>
    <m/>
  </r>
  <r>
    <x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s v="electric music"/>
    <n v="128.52189349112427"/>
    <n v="79.992129246064621"/>
    <m/>
    <m/>
  </r>
  <r>
    <x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s v="plays"/>
    <n v="-61.051660516605168"/>
    <n v="70.055309734513273"/>
    <m/>
    <m/>
  </r>
  <r>
    <x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s v="plays"/>
    <n v="270"/>
    <n v="37"/>
    <m/>
    <m/>
  </r>
  <r>
    <x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s v="shorts"/>
    <n v="137.91176470588235"/>
    <n v="41.911917098445599"/>
    <m/>
    <m/>
  </r>
  <r>
    <x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s v="plays"/>
    <n v="-35.963700234192039"/>
    <n v="57.992576882290564"/>
    <m/>
    <m/>
  </r>
  <r>
    <x v="885"/>
    <s v="Lynch Ltd"/>
    <s v="Virtual analyzing collaboration"/>
    <n v="1800"/>
    <n v="2129"/>
    <x v="1"/>
    <n v="52"/>
    <x v="1"/>
    <s v="USD"/>
    <n v="1275800400"/>
    <n v="1279083600"/>
    <b v="0"/>
    <b v="0"/>
    <x v="3"/>
    <s v="plays"/>
    <n v="18.277777777777779"/>
    <n v="40.942307692307693"/>
    <m/>
    <m/>
  </r>
  <r>
    <x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s v="indie rock"/>
    <n v="-15.175962815405047"/>
    <n v="69.9972602739726"/>
    <m/>
    <m/>
  </r>
  <r>
    <x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s v="plays"/>
    <n v="-70.65384615384616"/>
    <n v="73.838709677419359"/>
    <m/>
    <m/>
  </r>
  <r>
    <x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s v="plays"/>
    <n v="109.89655172413792"/>
    <n v="41.979310344827589"/>
    <m/>
    <m/>
  </r>
  <r>
    <x v="889"/>
    <s v="Santos Group"/>
    <s v="Secured dynamic capacity"/>
    <n v="5600"/>
    <n v="9508"/>
    <x v="1"/>
    <n v="122"/>
    <x v="1"/>
    <s v="USD"/>
    <n v="1394600400"/>
    <n v="1395205200"/>
    <b v="0"/>
    <b v="1"/>
    <x v="1"/>
    <s v="electric music"/>
    <n v="69.785714285714278"/>
    <n v="77.93442622950819"/>
    <m/>
    <m/>
  </r>
  <r>
    <x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s v="indie rock"/>
    <n v="15.95907738095238"/>
    <n v="106.01972789115646"/>
    <m/>
    <m/>
  </r>
  <r>
    <x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s v="documentary"/>
    <n v="158.6"/>
    <n v="47.018181818181816"/>
    <m/>
    <m/>
  </r>
  <r>
    <x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s v="translations"/>
    <n v="130.58333333333334"/>
    <n v="76.016483516483518"/>
    <m/>
    <m/>
  </r>
  <r>
    <x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s v="documentary"/>
    <n v="28.214285714285715"/>
    <n v="54.120603015075375"/>
    <m/>
    <m/>
  </r>
  <r>
    <x v="894"/>
    <s v="Barrett Inc"/>
    <s v="Organic cohesive neural-net"/>
    <n v="1700"/>
    <n v="3208"/>
    <x v="1"/>
    <n v="56"/>
    <x v="4"/>
    <s v="GBP"/>
    <n v="1373518800"/>
    <n v="1376110800"/>
    <b v="0"/>
    <b v="1"/>
    <x v="4"/>
    <s v="television"/>
    <n v="88.705882352941174"/>
    <n v="57.285714285714285"/>
    <m/>
    <m/>
  </r>
  <r>
    <x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s v="plays"/>
    <n v="-93.048811013767207"/>
    <n v="103.81308411214954"/>
    <m/>
    <m/>
  </r>
  <r>
    <x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s v="food trucks"/>
    <n v="674.43434343434342"/>
    <n v="105.02602739726028"/>
    <m/>
    <m/>
  </r>
  <r>
    <x v="897"/>
    <s v="Berry-Cannon"/>
    <s v="Organized discrete encoding"/>
    <n v="8800"/>
    <n v="2437"/>
    <x v="0"/>
    <n v="27"/>
    <x v="1"/>
    <s v="USD"/>
    <n v="1556427600"/>
    <n v="1556600400"/>
    <b v="0"/>
    <b v="0"/>
    <x v="3"/>
    <s v="plays"/>
    <n v="-72.306818181818173"/>
    <n v="90.259259259259252"/>
    <m/>
    <m/>
  </r>
  <r>
    <x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s v="documentary"/>
    <n v="-47.520379676158569"/>
    <n v="76.978705978705975"/>
    <m/>
    <m/>
  </r>
  <r>
    <x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s v="jazz"/>
    <n v="307.09677419354836"/>
    <n v="102.60162601626017"/>
    <m/>
    <m/>
  </r>
  <r>
    <x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s v="web"/>
    <n v="-98"/>
    <n v="2"/>
    <m/>
    <m/>
  </r>
  <r>
    <x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s v="rock"/>
    <n v="56.178571428571431"/>
    <n v="55.0062893081761"/>
    <m/>
    <m/>
  </r>
  <r>
    <x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s v="web"/>
    <n v="152.42857142857142"/>
    <n v="32.127272727272725"/>
    <m/>
    <m/>
  </r>
  <r>
    <x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s v="nonfiction"/>
    <n v="-98.270731707317069"/>
    <n v="50.642857142857146"/>
    <m/>
    <m/>
  </r>
  <r>
    <x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s v="radio &amp; podcasts"/>
    <n v="-87.769230769230759"/>
    <n v="49.6875"/>
    <m/>
    <m/>
  </r>
  <r>
    <x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s v="plays"/>
    <n v="63.987341772151893"/>
    <n v="54.894067796610166"/>
    <m/>
    <m/>
  </r>
  <r>
    <x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s v="documentary"/>
    <n v="62.981818181818184"/>
    <n v="46.931937172774866"/>
    <m/>
    <m/>
  </r>
  <r>
    <x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s v="plays"/>
    <n v="-79.747252747252745"/>
    <n v="44.951219512195124"/>
    <m/>
    <m/>
  </r>
  <r>
    <x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s v="video games"/>
    <n v="219.24083769633506"/>
    <n v="30.99898322318251"/>
    <m/>
    <m/>
  </r>
  <r>
    <x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s v="plays"/>
    <n v="378.94444444444446"/>
    <n v="107.7625"/>
    <m/>
    <m/>
  </r>
  <r>
    <x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s v="plays"/>
    <n v="-80.443365695792878"/>
    <n v="102.07770270270271"/>
    <m/>
    <m/>
  </r>
  <r>
    <x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s v="web"/>
    <n v="98.948275862068968"/>
    <n v="24.976190476190474"/>
    <m/>
    <m/>
  </r>
  <r>
    <x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s v="drama"/>
    <n v="695"/>
    <n v="79.944134078212286"/>
    <m/>
    <m/>
  </r>
  <r>
    <x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s v="drama"/>
    <n v="-49.378917378917379"/>
    <n v="67.946462715105156"/>
    <m/>
    <m/>
  </r>
  <r>
    <x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s v="plays"/>
    <n v="-42.5625"/>
    <n v="26.070921985815602"/>
    <m/>
    <m/>
  </r>
  <r>
    <x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s v="television"/>
    <n v="55.628276409849086"/>
    <n v="105.0032154340836"/>
    <m/>
    <m/>
  </r>
  <r>
    <x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s v="photography books"/>
    <n v="-63.702702702702709"/>
    <n v="25.826923076923077"/>
    <m/>
    <m/>
  </r>
  <r>
    <x v="917"/>
    <s v="Cooper Inc"/>
    <s v="Polarized discrete product"/>
    <n v="3600"/>
    <n v="2097"/>
    <x v="2"/>
    <n v="27"/>
    <x v="4"/>
    <s v="GBP"/>
    <n v="1309237200"/>
    <n v="1311310800"/>
    <b v="0"/>
    <b v="1"/>
    <x v="4"/>
    <s v="shorts"/>
    <n v="-41.75"/>
    <n v="77.666666666666671"/>
    <m/>
    <m/>
  </r>
  <r>
    <x v="918"/>
    <s v="Jones-Gonzalez"/>
    <s v="Seamless dynamic website"/>
    <n v="3800"/>
    <n v="9021"/>
    <x v="1"/>
    <n v="156"/>
    <x v="5"/>
    <s v="CHF"/>
    <n v="1343365200"/>
    <n v="1344315600"/>
    <b v="0"/>
    <b v="0"/>
    <x v="5"/>
    <s v="radio &amp; podcasts"/>
    <n v="137.39473684210526"/>
    <n v="57.82692307692308"/>
    <m/>
    <m/>
  </r>
  <r>
    <x v="919"/>
    <s v="Fox Ltd"/>
    <s v="Extended multimedia firmware"/>
    <n v="35600"/>
    <n v="20915"/>
    <x v="0"/>
    <n v="225"/>
    <x v="2"/>
    <s v="AUD"/>
    <n v="1507957200"/>
    <n v="1510725600"/>
    <b v="0"/>
    <b v="1"/>
    <x v="3"/>
    <s v="plays"/>
    <n v="-41.25"/>
    <n v="92.955555555555549"/>
    <m/>
    <m/>
  </r>
  <r>
    <x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s v="animation"/>
    <n v="82.566037735849051"/>
    <n v="37.945098039215686"/>
    <m/>
    <m/>
  </r>
  <r>
    <x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s v="web"/>
    <n v="-99.245635910224436"/>
    <n v="31.842105263157894"/>
    <m/>
    <m/>
  </r>
  <r>
    <x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s v="world music"/>
    <n v="75.953307392996109"/>
    <n v="40"/>
    <m/>
    <m/>
  </r>
  <r>
    <x v="923"/>
    <s v="Wise and Sons"/>
    <s v="Sharable discrete definition"/>
    <n v="1700"/>
    <n v="4044"/>
    <x v="1"/>
    <n v="40"/>
    <x v="1"/>
    <s v="USD"/>
    <n v="1279083600"/>
    <n v="1279170000"/>
    <b v="0"/>
    <b v="0"/>
    <x v="3"/>
    <s v="plays"/>
    <n v="137.88235294117646"/>
    <n v="101.1"/>
    <m/>
    <m/>
  </r>
  <r>
    <x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s v="plays"/>
    <n v="388.05076142131981"/>
    <n v="84.006989951944078"/>
    <m/>
    <m/>
  </r>
  <r>
    <x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s v="plays"/>
    <n v="124.06666666666666"/>
    <n v="103.41538461538461"/>
    <m/>
    <m/>
  </r>
  <r>
    <x v="926"/>
    <s v="Brown-Oliver"/>
    <s v="Synchronized cohesive encoding"/>
    <n v="8700"/>
    <n v="1577"/>
    <x v="0"/>
    <n v="15"/>
    <x v="1"/>
    <s v="USD"/>
    <n v="1463029200"/>
    <n v="1463374800"/>
    <b v="0"/>
    <b v="0"/>
    <x v="0"/>
    <s v="food trucks"/>
    <n v="-81.8735632183908"/>
    <n v="105.13333333333334"/>
    <m/>
    <m/>
  </r>
  <r>
    <x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s v="plays"/>
    <n v="-54.152777777777786"/>
    <n v="89.21621621621621"/>
    <m/>
    <m/>
  </r>
  <r>
    <x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s v="web"/>
    <n v="17.315412186379927"/>
    <n v="51.995234312946785"/>
    <m/>
    <m/>
  </r>
  <r>
    <x v="929"/>
    <s v="Turner-Terrell"/>
    <s v="Polarized tertiary function"/>
    <n v="5500"/>
    <n v="11952"/>
    <x v="1"/>
    <n v="184"/>
    <x v="4"/>
    <s v="GBP"/>
    <n v="1493787600"/>
    <n v="1494997200"/>
    <b v="0"/>
    <b v="0"/>
    <x v="3"/>
    <s v="plays"/>
    <n v="117.30909090909091"/>
    <n v="64.956521739130437"/>
    <m/>
    <m/>
  </r>
  <r>
    <x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s v="plays"/>
    <n v="12.285714285714286"/>
    <n v="46.235294117647058"/>
    <m/>
    <m/>
  </r>
  <r>
    <x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s v="plays"/>
    <n v="-27.481012658227851"/>
    <n v="51.151785714285715"/>
    <m/>
    <m/>
  </r>
  <r>
    <x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s v="rock"/>
    <n v="112.30434782608695"/>
    <n v="33.909722222222221"/>
    <m/>
    <m/>
  </r>
  <r>
    <x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s v="plays"/>
    <n v="139.74657534246575"/>
    <n v="92.016298633017882"/>
    <m/>
    <m/>
  </r>
  <r>
    <x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s v="plays"/>
    <n v="81.935483870967744"/>
    <n v="107.42857142857143"/>
    <m/>
    <m/>
  </r>
  <r>
    <x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s v="plays"/>
    <n v="64.131147540983605"/>
    <n v="75.848484848484844"/>
    <m/>
    <m/>
  </r>
  <r>
    <x v="936"/>
    <s v="Brown Ltd"/>
    <s v="Enhanced composite contingency"/>
    <n v="103200"/>
    <n v="1690"/>
    <x v="0"/>
    <n v="21"/>
    <x v="1"/>
    <s v="USD"/>
    <n v="1563771600"/>
    <n v="1564030800"/>
    <b v="1"/>
    <b v="0"/>
    <x v="3"/>
    <s v="plays"/>
    <n v="-98.362403100775197"/>
    <n v="80.476190476190482"/>
    <m/>
    <m/>
  </r>
  <r>
    <x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s v="documentary"/>
    <n v="-50.35614035087719"/>
    <n v="86.978483606557376"/>
    <m/>
    <m/>
  </r>
  <r>
    <x v="938"/>
    <s v="Allen Inc"/>
    <s v="Total dedicated benchmark"/>
    <n v="9200"/>
    <n v="10093"/>
    <x v="1"/>
    <n v="96"/>
    <x v="1"/>
    <s v="USD"/>
    <n v="1528779600"/>
    <n v="1531890000"/>
    <b v="0"/>
    <b v="1"/>
    <x v="5"/>
    <s v="fiction"/>
    <n v="9.7065217391304337"/>
    <n v="105.13541666666667"/>
    <m/>
    <m/>
  </r>
  <r>
    <x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s v="video games"/>
    <n v="-50.782051282051277"/>
    <n v="57.298507462686565"/>
    <m/>
    <m/>
  </r>
  <r>
    <x v="940"/>
    <s v="Wiggins Ltd"/>
    <s v="Upgradable analyzing core"/>
    <n v="9900"/>
    <n v="6161"/>
    <x v="2"/>
    <n v="66"/>
    <x v="0"/>
    <s v="CAD"/>
    <n v="1354341600"/>
    <n v="1356242400"/>
    <b v="0"/>
    <b v="0"/>
    <x v="2"/>
    <s v="web"/>
    <n v="-37.767676767676768"/>
    <n v="93.348484848484844"/>
    <m/>
    <m/>
  </r>
  <r>
    <x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s v="plays"/>
    <n v="-86.941860465116278"/>
    <n v="71.987179487179489"/>
    <m/>
    <m/>
  </r>
  <r>
    <x v="942"/>
    <s v="Allen Inc"/>
    <s v="Horizontal optimizing model"/>
    <n v="9600"/>
    <n v="6205"/>
    <x v="0"/>
    <n v="67"/>
    <x v="2"/>
    <s v="AUD"/>
    <n v="1295935200"/>
    <n v="1296194400"/>
    <b v="0"/>
    <b v="0"/>
    <x v="3"/>
    <s v="plays"/>
    <n v="-35.364583333333336"/>
    <n v="92.611940298507463"/>
    <m/>
    <m/>
  </r>
  <r>
    <x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s v="food trucks"/>
    <n v="59.586666666666666"/>
    <n v="104.99122807017544"/>
    <m/>
    <m/>
  </r>
  <r>
    <x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s v="photography books"/>
    <n v="-18.579999999999998"/>
    <n v="30.958174904942965"/>
    <m/>
    <m/>
  </r>
  <r>
    <x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s v="photography books"/>
    <n v="-67.555232558139537"/>
    <n v="33.001182732111175"/>
    <m/>
    <m/>
  </r>
  <r>
    <x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s v="plays"/>
    <n v="-90.085881587508126"/>
    <n v="84.187845303867405"/>
    <m/>
    <m/>
  </r>
  <r>
    <x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s v="plays"/>
    <n v="-73.305555555555557"/>
    <n v="73.92307692307692"/>
    <m/>
    <m/>
  </r>
  <r>
    <x v="948"/>
    <s v="Smith-Hill"/>
    <s v="Integrated holistic paradigm"/>
    <n v="9400"/>
    <n v="5918"/>
    <x v="3"/>
    <n v="160"/>
    <x v="1"/>
    <s v="USD"/>
    <n v="1418364000"/>
    <n v="1419228000"/>
    <b v="1"/>
    <b v="1"/>
    <x v="4"/>
    <s v="documentary"/>
    <n v="-37.042553191489361"/>
    <n v="36.987499999999997"/>
    <m/>
    <m/>
  </r>
  <r>
    <x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s v="web"/>
    <n v="61.355932203389827"/>
    <n v="46.896551724137929"/>
    <m/>
    <m/>
  </r>
  <r>
    <x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s v="plays"/>
    <n v="-95"/>
    <n v="5"/>
    <m/>
    <m/>
  </r>
  <r>
    <x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s v="rock"/>
    <n v="996.93793103448274"/>
    <n v="102.02437459910199"/>
    <m/>
    <m/>
  </r>
  <r>
    <x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s v="documentary"/>
    <n v="-29.905841924398622"/>
    <n v="45.007502206531335"/>
    <m/>
    <m/>
  </r>
  <r>
    <x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s v="science fiction"/>
    <n v="-40"/>
    <n v="94.285714285714292"/>
    <m/>
    <m/>
  </r>
  <r>
    <x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s v="web"/>
    <n v="267.0985915492958"/>
    <n v="101.02325581395348"/>
    <m/>
    <m/>
  </r>
  <r>
    <x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s v="plays"/>
    <n v="1009"/>
    <n v="97.037499999999994"/>
    <m/>
    <m/>
  </r>
  <r>
    <x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s v="science fiction"/>
    <n v="-80.971215351812361"/>
    <n v="43.00963855421687"/>
    <m/>
    <m/>
  </r>
  <r>
    <x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s v="plays"/>
    <n v="26.877551020408163"/>
    <n v="94.916030534351151"/>
    <m/>
    <m/>
  </r>
  <r>
    <x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s v="animation"/>
    <n v="634.63636363636363"/>
    <n v="72.151785714285708"/>
    <m/>
    <m/>
  </r>
  <r>
    <x v="959"/>
    <s v="Black-Graham"/>
    <s v="Operative hybrid utilization"/>
    <n v="145000"/>
    <n v="6631"/>
    <x v="0"/>
    <n v="130"/>
    <x v="1"/>
    <s v="USD"/>
    <n v="1277701200"/>
    <n v="1280120400"/>
    <b v="0"/>
    <b v="0"/>
    <x v="5"/>
    <s v="translations"/>
    <n v="-95.426896551724141"/>
    <n v="51.007692307692309"/>
    <m/>
    <m/>
  </r>
  <r>
    <x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s v="web"/>
    <n v="-14.945454545454545"/>
    <n v="85.054545454545448"/>
    <m/>
    <m/>
  </r>
  <r>
    <x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s v="translations"/>
    <n v="19.298245614035086"/>
    <n v="43.87096774193548"/>
    <m/>
    <m/>
  </r>
  <r>
    <x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s v="food trucks"/>
    <n v="196.02777777777777"/>
    <n v="40.063909774436091"/>
    <m/>
    <m/>
  </r>
  <r>
    <x v="963"/>
    <s v="Rodriguez-Robinson"/>
    <s v="Ergonomic methodical hub"/>
    <n v="5900"/>
    <n v="4997"/>
    <x v="0"/>
    <n v="114"/>
    <x v="6"/>
    <s v="EUR"/>
    <n v="1299304800"/>
    <n v="1299823200"/>
    <b v="0"/>
    <b v="1"/>
    <x v="7"/>
    <s v="photography books"/>
    <n v="-15.305084745762713"/>
    <n v="43.833333333333336"/>
    <m/>
    <m/>
  </r>
  <r>
    <x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s v="plays"/>
    <n v="255.7837837837838"/>
    <n v="84.92903225806451"/>
    <m/>
    <m/>
  </r>
  <r>
    <x v="965"/>
    <s v="Nunez-King"/>
    <s v="Phased clear-thinking policy"/>
    <n v="2200"/>
    <n v="8501"/>
    <x v="1"/>
    <n v="207"/>
    <x v="4"/>
    <s v="GBP"/>
    <n v="1264399200"/>
    <n v="1267855200"/>
    <b v="0"/>
    <b v="0"/>
    <x v="1"/>
    <s v="rock"/>
    <n v="286.40909090909093"/>
    <n v="41.067632850241544"/>
    <m/>
    <m/>
  </r>
  <r>
    <x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s v="plays"/>
    <n v="692.23529411764707"/>
    <n v="54.971428571428568"/>
    <m/>
    <m/>
  </r>
  <r>
    <x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s v="world music"/>
    <n v="37.033936651583709"/>
    <n v="77.010807374443743"/>
    <m/>
    <m/>
  </r>
  <r>
    <x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s v="food trucks"/>
    <n v="238.20833333333334"/>
    <n v="71.201754385964918"/>
    <m/>
    <m/>
  </r>
  <r>
    <x v="969"/>
    <s v="Lopez-King"/>
    <s v="Multi-lateral radical solution"/>
    <n v="7900"/>
    <n v="8550"/>
    <x v="1"/>
    <n v="93"/>
    <x v="1"/>
    <s v="USD"/>
    <n v="1576994400"/>
    <n v="1577599200"/>
    <b v="0"/>
    <b v="0"/>
    <x v="3"/>
    <s v="plays"/>
    <n v="8.2278481012658222"/>
    <n v="91.935483870967744"/>
    <m/>
    <m/>
  </r>
  <r>
    <x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s v="plays"/>
    <n v="-39.242360379346678"/>
    <n v="97.069023569023571"/>
    <m/>
    <m/>
  </r>
  <r>
    <x v="971"/>
    <s v="Garner and Sons"/>
    <s v="Versatile neutral workforce"/>
    <n v="5100"/>
    <n v="1414"/>
    <x v="0"/>
    <n v="24"/>
    <x v="1"/>
    <s v="USD"/>
    <n v="1381208400"/>
    <n v="1381726800"/>
    <b v="0"/>
    <b v="0"/>
    <x v="4"/>
    <s v="television"/>
    <n v="-72.274509803921575"/>
    <n v="58.916666666666664"/>
    <m/>
    <m/>
  </r>
  <r>
    <x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s v="web"/>
    <n v="128.39344262295083"/>
    <n v="58.015466983938133"/>
    <m/>
    <m/>
  </r>
  <r>
    <x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s v="plays"/>
    <n v="-78.384805945499593"/>
    <n v="103.87301587301587"/>
    <m/>
    <m/>
  </r>
  <r>
    <x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s v="indie rock"/>
    <n v="273.875"/>
    <n v="93.46875"/>
    <m/>
    <m/>
  </r>
  <r>
    <x v="975"/>
    <s v="Ayala Group"/>
    <s v="Right-sized maximized migration"/>
    <n v="5400"/>
    <n v="8366"/>
    <x v="1"/>
    <n v="135"/>
    <x v="1"/>
    <s v="USD"/>
    <n v="1448776800"/>
    <n v="1452146400"/>
    <b v="0"/>
    <b v="1"/>
    <x v="3"/>
    <s v="plays"/>
    <n v="54.925925925925924"/>
    <n v="61.970370370370368"/>
    <m/>
    <m/>
  </r>
  <r>
    <x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s v="plays"/>
    <n v="222.14999999999998"/>
    <n v="92.042857142857144"/>
    <m/>
    <m/>
  </r>
  <r>
    <x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s v="food trucks"/>
    <n v="-26.042857142857144"/>
    <n v="77.268656716417908"/>
    <m/>
    <m/>
  </r>
  <r>
    <x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s v="video games"/>
    <n v="764.1"/>
    <n v="93.923913043478265"/>
    <m/>
    <m/>
  </r>
  <r>
    <x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s v="plays"/>
    <n v="43.262458471760795"/>
    <n v="84.969458128078813"/>
    <m/>
    <m/>
  </r>
  <r>
    <x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s v="nonfiction"/>
    <n v="-59.718237704918032"/>
    <n v="105.97035040431267"/>
    <m/>
    <m/>
  </r>
  <r>
    <x v="981"/>
    <s v="Diaz-Little"/>
    <s v="Grass-roots executive synergy"/>
    <n v="6700"/>
    <n v="11941"/>
    <x v="1"/>
    <n v="323"/>
    <x v="1"/>
    <s v="USD"/>
    <n v="1514181600"/>
    <n v="1517032800"/>
    <b v="0"/>
    <b v="0"/>
    <x v="2"/>
    <s v="web"/>
    <n v="78.223880597014926"/>
    <n v="36.969040247678016"/>
    <m/>
    <m/>
  </r>
  <r>
    <x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s v="documentary"/>
    <n v="-15.069444444444443"/>
    <n v="81.533333333333331"/>
    <m/>
    <m/>
  </r>
  <r>
    <x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s v="documentary"/>
    <n v="45.936483346243222"/>
    <n v="80.999140154772135"/>
    <m/>
    <m/>
  </r>
  <r>
    <x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s v="plays"/>
    <n v="52.46153846153846"/>
    <n v="26.010498687664043"/>
    <m/>
    <m/>
  </r>
  <r>
    <x v="985"/>
    <s v="Logan-Curtis"/>
    <s v="Enhanced optimal ability"/>
    <n v="170600"/>
    <n v="114523"/>
    <x v="0"/>
    <n v="4405"/>
    <x v="1"/>
    <s v="USD"/>
    <n v="1386309600"/>
    <n v="1388556000"/>
    <b v="0"/>
    <b v="1"/>
    <x v="1"/>
    <s v="rock"/>
    <n v="-32.870457209847601"/>
    <n v="25.998410896708286"/>
    <m/>
    <m/>
  </r>
  <r>
    <x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s v="rock"/>
    <n v="-59.692307692307686"/>
    <n v="34.173913043478258"/>
    <m/>
    <m/>
  </r>
  <r>
    <x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s v="documentary"/>
    <n v="116.79032258064517"/>
    <n v="28.002083333333335"/>
    <m/>
    <m/>
  </r>
  <r>
    <x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s v="radio &amp; podcasts"/>
    <n v="-47.882978723404257"/>
    <n v="76.546875"/>
    <m/>
    <m/>
  </r>
  <r>
    <x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s v="translations"/>
    <n v="399.58333333333331"/>
    <n v="53.053097345132741"/>
    <m/>
    <m/>
  </r>
  <r>
    <x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s v="drama"/>
    <n v="-12.320512820512821"/>
    <n v="106.859375"/>
    <m/>
    <m/>
  </r>
  <r>
    <x v="991"/>
    <s v="Ramirez LLC"/>
    <s v="Reduced reciprocal focus group"/>
    <n v="9800"/>
    <n v="11091"/>
    <x v="1"/>
    <n v="241"/>
    <x v="1"/>
    <s v="USD"/>
    <n v="1411621200"/>
    <n v="1411966800"/>
    <b v="0"/>
    <b v="1"/>
    <x v="1"/>
    <s v="rock"/>
    <n v="13.173469387755102"/>
    <n v="46.020746887966808"/>
    <m/>
    <m/>
  </r>
  <r>
    <x v="992"/>
    <s v="Morrow Inc"/>
    <s v="Networked global migration"/>
    <n v="3100"/>
    <n v="13223"/>
    <x v="1"/>
    <n v="132"/>
    <x v="1"/>
    <s v="USD"/>
    <n v="1525669200"/>
    <n v="1526878800"/>
    <b v="0"/>
    <b v="1"/>
    <x v="4"/>
    <s v="drama"/>
    <n v="326.54838709677421"/>
    <n v="100.17424242424242"/>
    <m/>
    <m/>
  </r>
  <r>
    <x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s v="photography books"/>
    <n v="-22.367346938775508"/>
    <n v="101.44"/>
    <m/>
    <m/>
  </r>
  <r>
    <x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s v="translations"/>
    <n v="-47.503189227498225"/>
    <n v="87.972684085510693"/>
    <m/>
    <m/>
  </r>
  <r>
    <x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s v="food trucks"/>
    <n v="57.46762589928057"/>
    <n v="74.995594713656388"/>
    <m/>
    <m/>
  </r>
  <r>
    <x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s v="plays"/>
    <n v="-27.060606060606062"/>
    <n v="42.982142857142854"/>
    <m/>
    <m/>
  </r>
  <r>
    <x v="997"/>
    <s v="Ball LLC"/>
    <s v="Right-sized full-range throughput"/>
    <n v="7600"/>
    <n v="4603"/>
    <x v="3"/>
    <n v="139"/>
    <x v="6"/>
    <s v="EUR"/>
    <n v="1390197600"/>
    <n v="1390629600"/>
    <b v="0"/>
    <b v="0"/>
    <x v="3"/>
    <s v="plays"/>
    <n v="-39.434210526315788"/>
    <n v="33.115107913669064"/>
    <m/>
    <m/>
  </r>
  <r>
    <x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s v="indie rock"/>
    <n v="-43.208708708708713"/>
    <n v="101.13101604278074"/>
    <m/>
    <m/>
  </r>
  <r>
    <x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s v="food trucks"/>
    <n v="-43.457245724572459"/>
    <n v="55.9884135472370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DC248-D514-A141-906D-B43DA27078CA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9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2" showAll="0"/>
    <pivotField showAll="0"/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74E5C-6BD9-B247-AC03-7035275B29BA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9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2" showAll="0"/>
    <pivotField showAll="0"/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2DD6-398D-214E-A0FD-FF63EFBE18D1}">
  <dimension ref="A3:F14"/>
  <sheetViews>
    <sheetView workbookViewId="0">
      <selection activeCell="A5" sqref="A5:F1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5" t="s">
        <v>2046</v>
      </c>
      <c r="B3" s="5" t="s">
        <v>2044</v>
      </c>
    </row>
    <row r="4" spans="1:6" x14ac:dyDescent="0.2">
      <c r="A4" s="5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">
      <c r="A5" s="6" t="s">
        <v>2016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2008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2025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2039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2010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2029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2022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2012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2014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2043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2D73-A80B-284C-817A-31BC8D1A3DAD}">
  <dimension ref="A1:F14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2045</v>
      </c>
    </row>
    <row r="3" spans="1:6" x14ac:dyDescent="0.2">
      <c r="A3" s="5" t="s">
        <v>2046</v>
      </c>
      <c r="B3" s="5" t="s">
        <v>2044</v>
      </c>
    </row>
    <row r="4" spans="1:6" x14ac:dyDescent="0.2">
      <c r="A4" s="5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">
      <c r="A5" s="6" t="s">
        <v>2016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2008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2025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2039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2010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2029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2022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2012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2014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2043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sqref="A1:S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28" customWidth="1"/>
    <col min="16" max="16" width="13.5" customWidth="1"/>
    <col min="17" max="17" width="14.83203125" customWidth="1"/>
    <col min="18" max="18" width="14.6640625" customWidth="1"/>
    <col min="19" max="19" width="14.33203125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2041</v>
      </c>
      <c r="O1" s="1" t="s">
        <v>2007</v>
      </c>
      <c r="P1" s="1" t="s">
        <v>2004</v>
      </c>
      <c r="Q1" s="1" t="s">
        <v>2005</v>
      </c>
      <c r="R1" s="1" t="s">
        <v>2006</v>
      </c>
      <c r="S1" s="1" t="s">
        <v>2007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2008</v>
      </c>
      <c r="O2" t="s">
        <v>2027</v>
      </c>
      <c r="P2" s="4">
        <f>((E2-D2)/D2)*100</f>
        <v>-100</v>
      </c>
      <c r="Q2">
        <v>0</v>
      </c>
    </row>
    <row r="3" spans="1:19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2010</v>
      </c>
      <c r="O3" t="s">
        <v>2011</v>
      </c>
      <c r="P3" s="4">
        <f t="shared" ref="P3:P66" si="0">((E3-D3)/D3)*100</f>
        <v>940</v>
      </c>
      <c r="Q3">
        <f t="shared" ref="Q3:Q66" si="1">E3/G3</f>
        <v>92.151898734177209</v>
      </c>
    </row>
    <row r="4" spans="1:19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2012</v>
      </c>
      <c r="O4" t="s">
        <v>2013</v>
      </c>
      <c r="P4" s="4">
        <f t="shared" si="0"/>
        <v>31.478782287822877</v>
      </c>
      <c r="Q4">
        <f t="shared" si="1"/>
        <v>100.01614035087719</v>
      </c>
    </row>
    <row r="5" spans="1:19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2010</v>
      </c>
      <c r="O5" t="s">
        <v>2011</v>
      </c>
      <c r="P5" s="4">
        <f t="shared" si="0"/>
        <v>-41.023809523809526</v>
      </c>
      <c r="Q5">
        <f t="shared" si="1"/>
        <v>103.20833333333333</v>
      </c>
    </row>
    <row r="6" spans="1:19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2014</v>
      </c>
      <c r="O6" t="s">
        <v>2015</v>
      </c>
      <c r="P6" s="4">
        <f t="shared" si="0"/>
        <v>-30.723684210526315</v>
      </c>
      <c r="Q6">
        <f t="shared" si="1"/>
        <v>99.339622641509436</v>
      </c>
    </row>
    <row r="7" spans="1:19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t="b">
        <v>0</v>
      </c>
      <c r="M7" t="b">
        <v>0</v>
      </c>
      <c r="N7" t="s">
        <v>2014</v>
      </c>
      <c r="O7" t="s">
        <v>2015</v>
      </c>
      <c r="P7" s="4">
        <f t="shared" si="0"/>
        <v>73.618421052631575</v>
      </c>
      <c r="Q7">
        <f t="shared" si="1"/>
        <v>75.833333333333329</v>
      </c>
    </row>
    <row r="8" spans="1:19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t="b">
        <v>0</v>
      </c>
      <c r="M8" t="b">
        <v>0</v>
      </c>
      <c r="N8" t="s">
        <v>2016</v>
      </c>
      <c r="O8" t="s">
        <v>2017</v>
      </c>
      <c r="P8" s="4">
        <f t="shared" si="0"/>
        <v>-79.038461538461533</v>
      </c>
      <c r="Q8">
        <f t="shared" si="1"/>
        <v>60.555555555555557</v>
      </c>
    </row>
    <row r="9" spans="1:19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t="b">
        <v>0</v>
      </c>
      <c r="M9" t="b">
        <v>0</v>
      </c>
      <c r="N9" t="s">
        <v>2014</v>
      </c>
      <c r="O9" t="s">
        <v>2015</v>
      </c>
      <c r="P9" s="4">
        <f t="shared" si="0"/>
        <v>227.57777777777778</v>
      </c>
      <c r="Q9">
        <f t="shared" si="1"/>
        <v>64.93832599118943</v>
      </c>
    </row>
    <row r="10" spans="1:19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t="s">
        <v>2014</v>
      </c>
      <c r="O10" t="s">
        <v>2015</v>
      </c>
      <c r="P10" s="4">
        <f t="shared" si="0"/>
        <v>-80.067211625794727</v>
      </c>
      <c r="Q10">
        <f t="shared" si="1"/>
        <v>30.997175141242938</v>
      </c>
    </row>
    <row r="11" spans="1:19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2010</v>
      </c>
      <c r="O11" t="s">
        <v>2018</v>
      </c>
      <c r="P11" s="4">
        <f t="shared" si="0"/>
        <v>-48.258064516129032</v>
      </c>
      <c r="Q11">
        <f t="shared" si="1"/>
        <v>72.909090909090907</v>
      </c>
    </row>
    <row r="12" spans="1:19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t="s">
        <v>2016</v>
      </c>
      <c r="O12" t="s">
        <v>2019</v>
      </c>
      <c r="P12" s="4">
        <f t="shared" si="0"/>
        <v>166.11538461538461</v>
      </c>
      <c r="Q12">
        <f t="shared" si="1"/>
        <v>62.9</v>
      </c>
    </row>
    <row r="13" spans="1:19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2014</v>
      </c>
      <c r="O13" t="s">
        <v>2015</v>
      </c>
      <c r="P13" s="4">
        <f t="shared" si="0"/>
        <v>-51.904761904761912</v>
      </c>
      <c r="Q13">
        <f t="shared" si="1"/>
        <v>112.22222222222223</v>
      </c>
    </row>
    <row r="14" spans="1:19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t="s">
        <v>2016</v>
      </c>
      <c r="O14" t="s">
        <v>2019</v>
      </c>
      <c r="P14" s="4">
        <f t="shared" si="0"/>
        <v>-10.65079365079365</v>
      </c>
      <c r="Q14">
        <f t="shared" si="1"/>
        <v>102.34545454545454</v>
      </c>
    </row>
    <row r="15" spans="1:19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2010</v>
      </c>
      <c r="O15" t="s">
        <v>2020</v>
      </c>
      <c r="P15" s="4">
        <f t="shared" si="0"/>
        <v>145.11904761904762</v>
      </c>
      <c r="Q15">
        <f t="shared" si="1"/>
        <v>105.05102040816327</v>
      </c>
    </row>
    <row r="16" spans="1:19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2010</v>
      </c>
      <c r="O16" t="s">
        <v>2020</v>
      </c>
      <c r="P16" s="4">
        <f t="shared" si="0"/>
        <v>-33.230496453900713</v>
      </c>
      <c r="Q16">
        <f t="shared" si="1"/>
        <v>94.144999999999996</v>
      </c>
    </row>
    <row r="17" spans="1:17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2012</v>
      </c>
      <c r="O17" t="s">
        <v>2021</v>
      </c>
      <c r="P17" s="4">
        <f t="shared" si="0"/>
        <v>-52.692118226600982</v>
      </c>
      <c r="Q17">
        <f t="shared" si="1"/>
        <v>84.986725663716811</v>
      </c>
    </row>
    <row r="18" spans="1:17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2022</v>
      </c>
      <c r="O18" t="s">
        <v>2023</v>
      </c>
      <c r="P18" s="4">
        <f t="shared" si="0"/>
        <v>549.47058823529414</v>
      </c>
      <c r="Q18">
        <f t="shared" si="1"/>
        <v>110.41</v>
      </c>
    </row>
    <row r="19" spans="1:17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t="s">
        <v>2016</v>
      </c>
      <c r="O19" t="s">
        <v>2024</v>
      </c>
      <c r="P19" s="4">
        <f t="shared" si="0"/>
        <v>59.391252955082741</v>
      </c>
      <c r="Q19">
        <f t="shared" si="1"/>
        <v>107.96236989591674</v>
      </c>
    </row>
    <row r="20" spans="1:17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2014</v>
      </c>
      <c r="O20" t="s">
        <v>2015</v>
      </c>
      <c r="P20" s="4">
        <f t="shared" si="0"/>
        <v>-33.087912087912088</v>
      </c>
      <c r="Q20">
        <f t="shared" si="1"/>
        <v>45.103703703703701</v>
      </c>
    </row>
    <row r="21" spans="1:17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2014</v>
      </c>
      <c r="O21" t="s">
        <v>2015</v>
      </c>
      <c r="P21" s="4">
        <f t="shared" si="0"/>
        <v>-51.470400000000005</v>
      </c>
      <c r="Q21">
        <f t="shared" si="1"/>
        <v>45.001483679525222</v>
      </c>
    </row>
    <row r="22" spans="1:17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t="s">
        <v>2016</v>
      </c>
      <c r="O22" t="s">
        <v>2019</v>
      </c>
      <c r="P22" s="4">
        <f t="shared" si="0"/>
        <v>12.242792109256449</v>
      </c>
      <c r="Q22">
        <f t="shared" si="1"/>
        <v>105.97134670487107</v>
      </c>
    </row>
    <row r="23" spans="1:17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2014</v>
      </c>
      <c r="O23" t="s">
        <v>2015</v>
      </c>
      <c r="P23" s="4">
        <f t="shared" si="0"/>
        <v>-59.007446808510636</v>
      </c>
      <c r="Q23">
        <f t="shared" si="1"/>
        <v>69.055555555555557</v>
      </c>
    </row>
    <row r="24" spans="1:17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2014</v>
      </c>
      <c r="O24" t="s">
        <v>2015</v>
      </c>
      <c r="P24" s="4">
        <f t="shared" si="0"/>
        <v>28.071065989847714</v>
      </c>
      <c r="Q24">
        <f t="shared" si="1"/>
        <v>85.044943820224717</v>
      </c>
    </row>
    <row r="25" spans="1:17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t="b">
        <v>0</v>
      </c>
      <c r="M25" t="b">
        <v>0</v>
      </c>
      <c r="N25" t="s">
        <v>2016</v>
      </c>
      <c r="O25" t="s">
        <v>2017</v>
      </c>
      <c r="P25" s="4">
        <f t="shared" si="0"/>
        <v>232.04444444444445</v>
      </c>
      <c r="Q25">
        <f t="shared" si="1"/>
        <v>105.22535211267606</v>
      </c>
    </row>
    <row r="26" spans="1:17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2012</v>
      </c>
      <c r="O26" t="s">
        <v>2021</v>
      </c>
      <c r="P26" s="4">
        <f t="shared" si="0"/>
        <v>12.832251082251082</v>
      </c>
      <c r="Q26">
        <f t="shared" si="1"/>
        <v>39.003741114852225</v>
      </c>
    </row>
    <row r="27" spans="1:17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2025</v>
      </c>
      <c r="O27" t="s">
        <v>2026</v>
      </c>
      <c r="P27" s="4">
        <f t="shared" si="0"/>
        <v>116.43636363636362</v>
      </c>
      <c r="Q27">
        <f t="shared" si="1"/>
        <v>73.030674846625772</v>
      </c>
    </row>
    <row r="28" spans="1:17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2014</v>
      </c>
      <c r="O28" t="s">
        <v>2015</v>
      </c>
      <c r="P28" s="4">
        <f t="shared" si="0"/>
        <v>-51.800930232558137</v>
      </c>
      <c r="Q28">
        <f t="shared" si="1"/>
        <v>35.009459459459457</v>
      </c>
    </row>
    <row r="29" spans="1:17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2010</v>
      </c>
      <c r="O29" t="s">
        <v>2011</v>
      </c>
      <c r="P29" s="4">
        <f t="shared" si="0"/>
        <v>-20.05</v>
      </c>
      <c r="Q29">
        <f t="shared" si="1"/>
        <v>106.6</v>
      </c>
    </row>
    <row r="30" spans="1:17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2014</v>
      </c>
      <c r="O30" t="s">
        <v>2015</v>
      </c>
      <c r="P30" s="4">
        <f t="shared" si="0"/>
        <v>5.2255351681957185</v>
      </c>
      <c r="Q30">
        <f t="shared" si="1"/>
        <v>61.997747747747745</v>
      </c>
    </row>
    <row r="31" spans="1:17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t="b">
        <v>0</v>
      </c>
      <c r="M31" t="b">
        <v>0</v>
      </c>
      <c r="N31" t="s">
        <v>2016</v>
      </c>
      <c r="O31" t="s">
        <v>2027</v>
      </c>
      <c r="P31" s="4">
        <f t="shared" si="0"/>
        <v>228.89978213507626</v>
      </c>
      <c r="Q31">
        <f t="shared" si="1"/>
        <v>94.000622665006233</v>
      </c>
    </row>
    <row r="32" spans="1:17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t="s">
        <v>2016</v>
      </c>
      <c r="O32" t="s">
        <v>2024</v>
      </c>
      <c r="P32" s="4">
        <f t="shared" si="0"/>
        <v>60.611111111111114</v>
      </c>
      <c r="Q32">
        <f t="shared" si="1"/>
        <v>112.05426356589147</v>
      </c>
    </row>
    <row r="33" spans="1:17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t="b">
        <v>0</v>
      </c>
      <c r="M33" t="b">
        <v>0</v>
      </c>
      <c r="N33" t="s">
        <v>2025</v>
      </c>
      <c r="O33" t="s">
        <v>2026</v>
      </c>
      <c r="P33" s="4">
        <f t="shared" si="0"/>
        <v>210</v>
      </c>
      <c r="Q33">
        <f t="shared" si="1"/>
        <v>48.008849557522126</v>
      </c>
    </row>
    <row r="34" spans="1:17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t="b">
        <v>0</v>
      </c>
      <c r="M34" t="b">
        <v>0</v>
      </c>
      <c r="N34" t="s">
        <v>2016</v>
      </c>
      <c r="O34" t="s">
        <v>2017</v>
      </c>
      <c r="P34" s="4">
        <f t="shared" si="0"/>
        <v>-13.192079207920793</v>
      </c>
      <c r="Q34">
        <f t="shared" si="1"/>
        <v>38.004334633723452</v>
      </c>
    </row>
    <row r="35" spans="1:17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2014</v>
      </c>
      <c r="O35" t="s">
        <v>2015</v>
      </c>
      <c r="P35" s="4">
        <f t="shared" si="0"/>
        <v>277.82071713147411</v>
      </c>
      <c r="Q35">
        <f t="shared" si="1"/>
        <v>35.000184535892231</v>
      </c>
    </row>
    <row r="36" spans="1:17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t="s">
        <v>2016</v>
      </c>
      <c r="O36" t="s">
        <v>2017</v>
      </c>
      <c r="P36" s="4">
        <f t="shared" si="0"/>
        <v>50.806451612903224</v>
      </c>
      <c r="Q36">
        <f t="shared" si="1"/>
        <v>85</v>
      </c>
    </row>
    <row r="37" spans="1:17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t="b">
        <v>0</v>
      </c>
      <c r="M37" t="b">
        <v>1</v>
      </c>
      <c r="N37" t="s">
        <v>2016</v>
      </c>
      <c r="O37" t="s">
        <v>2019</v>
      </c>
      <c r="P37" s="4">
        <f t="shared" si="0"/>
        <v>50.301195219123507</v>
      </c>
      <c r="Q37">
        <f t="shared" si="1"/>
        <v>95.993893129770996</v>
      </c>
    </row>
    <row r="38" spans="1:17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t="s">
        <v>2014</v>
      </c>
      <c r="O38" t="s">
        <v>2015</v>
      </c>
      <c r="P38" s="4">
        <f t="shared" si="0"/>
        <v>57.285714285714285</v>
      </c>
      <c r="Q38">
        <f t="shared" si="1"/>
        <v>68.8125</v>
      </c>
    </row>
    <row r="39" spans="1:17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2022</v>
      </c>
      <c r="O39" t="s">
        <v>2028</v>
      </c>
      <c r="P39" s="4">
        <f t="shared" si="0"/>
        <v>39.987654320987652</v>
      </c>
      <c r="Q39">
        <f t="shared" si="1"/>
        <v>105.97196261682242</v>
      </c>
    </row>
    <row r="40" spans="1:17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2029</v>
      </c>
      <c r="O40" t="s">
        <v>2030</v>
      </c>
      <c r="P40" s="4">
        <f t="shared" si="0"/>
        <v>225.32258064516131</v>
      </c>
      <c r="Q40">
        <f t="shared" si="1"/>
        <v>75.261194029850742</v>
      </c>
    </row>
    <row r="41" spans="1:17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t="b">
        <v>0</v>
      </c>
      <c r="M41" t="b">
        <v>0</v>
      </c>
      <c r="N41" t="s">
        <v>2014</v>
      </c>
      <c r="O41" t="s">
        <v>2015</v>
      </c>
      <c r="P41" s="4">
        <f t="shared" si="0"/>
        <v>-49.222222222222221</v>
      </c>
      <c r="Q41">
        <f t="shared" si="1"/>
        <v>57.125</v>
      </c>
    </row>
    <row r="42" spans="1:17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2012</v>
      </c>
      <c r="O42" t="s">
        <v>2021</v>
      </c>
      <c r="P42" s="4">
        <f t="shared" si="0"/>
        <v>69.068181818181813</v>
      </c>
      <c r="Q42">
        <f t="shared" si="1"/>
        <v>75.141414141414145</v>
      </c>
    </row>
    <row r="43" spans="1:17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t="b">
        <v>0</v>
      </c>
      <c r="M43" t="b">
        <v>1</v>
      </c>
      <c r="N43" t="s">
        <v>2010</v>
      </c>
      <c r="O43" t="s">
        <v>2011</v>
      </c>
      <c r="P43" s="4">
        <f t="shared" si="0"/>
        <v>112.92857142857142</v>
      </c>
      <c r="Q43">
        <f t="shared" si="1"/>
        <v>107.42342342342343</v>
      </c>
    </row>
    <row r="44" spans="1:17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2008</v>
      </c>
      <c r="O44" t="s">
        <v>2009</v>
      </c>
      <c r="P44" s="4">
        <f t="shared" si="0"/>
        <v>343.94444444444446</v>
      </c>
      <c r="Q44">
        <f t="shared" si="1"/>
        <v>35.995495495495497</v>
      </c>
    </row>
    <row r="45" spans="1:17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2022</v>
      </c>
      <c r="O45" t="s">
        <v>2031</v>
      </c>
      <c r="P45" s="4">
        <f t="shared" si="0"/>
        <v>85.939024390243901</v>
      </c>
      <c r="Q45">
        <f t="shared" si="1"/>
        <v>26.998873148744366</v>
      </c>
    </row>
    <row r="46" spans="1:17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t="b">
        <v>0</v>
      </c>
      <c r="M46" t="b">
        <v>0</v>
      </c>
      <c r="N46" t="s">
        <v>2022</v>
      </c>
      <c r="O46" t="s">
        <v>2028</v>
      </c>
      <c r="P46" s="4">
        <f t="shared" si="0"/>
        <v>558.8125</v>
      </c>
      <c r="Q46">
        <f t="shared" si="1"/>
        <v>107.56122448979592</v>
      </c>
    </row>
    <row r="47" spans="1:17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2014</v>
      </c>
      <c r="O47" t="s">
        <v>2015</v>
      </c>
      <c r="P47" s="4">
        <f t="shared" si="0"/>
        <v>-52.315789473684212</v>
      </c>
      <c r="Q47">
        <f t="shared" si="1"/>
        <v>94.375</v>
      </c>
    </row>
    <row r="48" spans="1:17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2010</v>
      </c>
      <c r="O48" t="s">
        <v>2011</v>
      </c>
      <c r="P48" s="4">
        <f t="shared" si="0"/>
        <v>14.783783783783782</v>
      </c>
      <c r="Q48">
        <f t="shared" si="1"/>
        <v>46.163043478260867</v>
      </c>
    </row>
    <row r="49" spans="1:17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2014</v>
      </c>
      <c r="O49" t="s">
        <v>2015</v>
      </c>
      <c r="P49" s="4">
        <f t="shared" si="0"/>
        <v>375.26666666666671</v>
      </c>
      <c r="Q49">
        <f t="shared" si="1"/>
        <v>47.845637583892618</v>
      </c>
    </row>
    <row r="50" spans="1:17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2014</v>
      </c>
      <c r="O50" t="s">
        <v>2015</v>
      </c>
      <c r="P50" s="4">
        <f t="shared" si="0"/>
        <v>286.97297297297297</v>
      </c>
      <c r="Q50">
        <f t="shared" si="1"/>
        <v>53.007815713698065</v>
      </c>
    </row>
    <row r="51" spans="1:17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2010</v>
      </c>
      <c r="O51" t="s">
        <v>2011</v>
      </c>
      <c r="P51" s="4">
        <f t="shared" si="0"/>
        <v>89.625</v>
      </c>
      <c r="Q51">
        <f t="shared" si="1"/>
        <v>45.059405940594061</v>
      </c>
    </row>
    <row r="52" spans="1:17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t="b">
        <v>0</v>
      </c>
      <c r="M52" t="b">
        <v>0</v>
      </c>
      <c r="N52" t="s">
        <v>2010</v>
      </c>
      <c r="O52" t="s">
        <v>2032</v>
      </c>
      <c r="P52" s="4">
        <f t="shared" si="0"/>
        <v>-98</v>
      </c>
      <c r="Q52">
        <f t="shared" si="1"/>
        <v>2</v>
      </c>
    </row>
    <row r="53" spans="1:17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t="b">
        <v>0</v>
      </c>
      <c r="M53" t="b">
        <v>1</v>
      </c>
      <c r="N53" t="s">
        <v>2012</v>
      </c>
      <c r="O53" t="s">
        <v>2021</v>
      </c>
      <c r="P53" s="4">
        <f t="shared" si="0"/>
        <v>-8.1321948134092352</v>
      </c>
      <c r="Q53">
        <f t="shared" si="1"/>
        <v>99.006816632583508</v>
      </c>
    </row>
    <row r="54" spans="1:17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2014</v>
      </c>
      <c r="O54" t="s">
        <v>2015</v>
      </c>
      <c r="P54" s="4">
        <f t="shared" si="0"/>
        <v>-65.847222222222229</v>
      </c>
      <c r="Q54">
        <f t="shared" si="1"/>
        <v>32.786666666666669</v>
      </c>
    </row>
    <row r="55" spans="1:17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t="s">
        <v>2016</v>
      </c>
      <c r="O55" t="s">
        <v>2019</v>
      </c>
      <c r="P55" s="4">
        <f t="shared" si="0"/>
        <v>40.409090909090914</v>
      </c>
      <c r="Q55">
        <f t="shared" si="1"/>
        <v>59.119617224880386</v>
      </c>
    </row>
    <row r="56" spans="1:17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2012</v>
      </c>
      <c r="O56" t="s">
        <v>2021</v>
      </c>
      <c r="P56" s="4">
        <f t="shared" si="0"/>
        <v>-10.133333333333333</v>
      </c>
      <c r="Q56">
        <f t="shared" si="1"/>
        <v>44.93333333333333</v>
      </c>
    </row>
    <row r="57" spans="1:17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2010</v>
      </c>
      <c r="O57" t="s">
        <v>2033</v>
      </c>
      <c r="P57" s="4">
        <f t="shared" si="0"/>
        <v>77.969696969696969</v>
      </c>
      <c r="Q57">
        <f t="shared" si="1"/>
        <v>89.664122137404576</v>
      </c>
    </row>
    <row r="58" spans="1:17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2012</v>
      </c>
      <c r="O58" t="s">
        <v>2021</v>
      </c>
      <c r="P58" s="4">
        <f t="shared" si="0"/>
        <v>43.662500000000001</v>
      </c>
      <c r="Q58">
        <f t="shared" si="1"/>
        <v>70.079268292682926</v>
      </c>
    </row>
    <row r="59" spans="1:17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2025</v>
      </c>
      <c r="O59" t="s">
        <v>2026</v>
      </c>
      <c r="P59" s="4">
        <f t="shared" si="0"/>
        <v>115.27586206896552</v>
      </c>
      <c r="Q59">
        <f t="shared" si="1"/>
        <v>31.059701492537314</v>
      </c>
    </row>
    <row r="60" spans="1:17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2014</v>
      </c>
      <c r="O60" t="s">
        <v>2015</v>
      </c>
      <c r="P60" s="4">
        <f t="shared" si="0"/>
        <v>127.11111111111111</v>
      </c>
      <c r="Q60">
        <f t="shared" si="1"/>
        <v>29.061611374407583</v>
      </c>
    </row>
    <row r="61" spans="1:17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2014</v>
      </c>
      <c r="O61" t="s">
        <v>2015</v>
      </c>
      <c r="P61" s="4">
        <f t="shared" si="0"/>
        <v>175.07142857142856</v>
      </c>
      <c r="Q61">
        <f t="shared" si="1"/>
        <v>30.0859375</v>
      </c>
    </row>
    <row r="62" spans="1:17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2014</v>
      </c>
      <c r="O62" t="s">
        <v>2015</v>
      </c>
      <c r="P62" s="4">
        <f t="shared" si="0"/>
        <v>44.37048832271762</v>
      </c>
      <c r="Q62">
        <f t="shared" si="1"/>
        <v>84.998125000000002</v>
      </c>
    </row>
    <row r="63" spans="1:17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2014</v>
      </c>
      <c r="O63" t="s">
        <v>2015</v>
      </c>
      <c r="P63" s="4">
        <f t="shared" si="0"/>
        <v>-7.2540160642570282</v>
      </c>
      <c r="Q63">
        <f t="shared" si="1"/>
        <v>82.001775410563695</v>
      </c>
    </row>
    <row r="64" spans="1:17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2012</v>
      </c>
      <c r="O64" t="s">
        <v>2013</v>
      </c>
      <c r="P64" s="4">
        <f t="shared" si="0"/>
        <v>622.6</v>
      </c>
      <c r="Q64">
        <f t="shared" si="1"/>
        <v>58.040160642570278</v>
      </c>
    </row>
    <row r="65" spans="1:17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2014</v>
      </c>
      <c r="O65" t="s">
        <v>2015</v>
      </c>
      <c r="P65" s="4">
        <f t="shared" si="0"/>
        <v>-88.148936170212764</v>
      </c>
      <c r="Q65">
        <f t="shared" si="1"/>
        <v>111.4</v>
      </c>
    </row>
    <row r="66" spans="1:17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2012</v>
      </c>
      <c r="O66" t="s">
        <v>2013</v>
      </c>
      <c r="P66" s="4">
        <f t="shared" si="0"/>
        <v>-2.3571428571428572</v>
      </c>
      <c r="Q66">
        <f t="shared" si="1"/>
        <v>71.94736842105263</v>
      </c>
    </row>
    <row r="67" spans="1:17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2014</v>
      </c>
      <c r="O67" t="s">
        <v>2015</v>
      </c>
      <c r="P67" s="4">
        <f t="shared" ref="P67:P130" si="2">((E67-D67)/D67)*100</f>
        <v>136.14754098360655</v>
      </c>
      <c r="Q67">
        <f t="shared" ref="Q67:Q130" si="3">E67/G67</f>
        <v>61.038135593220339</v>
      </c>
    </row>
    <row r="68" spans="1:17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2014</v>
      </c>
      <c r="O68" t="s">
        <v>2015</v>
      </c>
      <c r="P68" s="4">
        <f t="shared" si="2"/>
        <v>-54.931034482758619</v>
      </c>
      <c r="Q68">
        <f t="shared" si="3"/>
        <v>108.91666666666667</v>
      </c>
    </row>
    <row r="69" spans="1:17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t="b">
        <v>0</v>
      </c>
      <c r="M69" t="b">
        <v>1</v>
      </c>
      <c r="N69" t="s">
        <v>2012</v>
      </c>
      <c r="O69" t="s">
        <v>2021</v>
      </c>
      <c r="P69" s="4">
        <f t="shared" si="2"/>
        <v>62.385674931129472</v>
      </c>
      <c r="Q69">
        <f t="shared" si="3"/>
        <v>29.001722017220171</v>
      </c>
    </row>
    <row r="70" spans="1:17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t="b">
        <v>0</v>
      </c>
      <c r="M70" t="b">
        <v>1</v>
      </c>
      <c r="N70" t="s">
        <v>2014</v>
      </c>
      <c r="O70" t="s">
        <v>2015</v>
      </c>
      <c r="P70" s="4">
        <f t="shared" si="2"/>
        <v>154.5263157894737</v>
      </c>
      <c r="Q70">
        <f t="shared" si="3"/>
        <v>58.975609756097562</v>
      </c>
    </row>
    <row r="71" spans="1:17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2014</v>
      </c>
      <c r="O71" t="s">
        <v>2015</v>
      </c>
      <c r="P71" s="4">
        <f t="shared" si="2"/>
        <v>-75.936708860759495</v>
      </c>
      <c r="Q71">
        <f t="shared" si="3"/>
        <v>111.82352941176471</v>
      </c>
    </row>
    <row r="72" spans="1:17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t="b">
        <v>0</v>
      </c>
      <c r="M72" t="b">
        <v>1</v>
      </c>
      <c r="N72" t="s">
        <v>2014</v>
      </c>
      <c r="O72" t="s">
        <v>2015</v>
      </c>
      <c r="P72" s="4">
        <f t="shared" si="2"/>
        <v>23.741406250000001</v>
      </c>
      <c r="Q72">
        <f t="shared" si="3"/>
        <v>63.995555555555555</v>
      </c>
    </row>
    <row r="73" spans="1:17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2014</v>
      </c>
      <c r="O73" t="s">
        <v>2015</v>
      </c>
      <c r="P73" s="4">
        <f t="shared" si="2"/>
        <v>8.0666666666666664</v>
      </c>
      <c r="Q73">
        <f t="shared" si="3"/>
        <v>85.315789473684205</v>
      </c>
    </row>
    <row r="74" spans="1:17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t="s">
        <v>2016</v>
      </c>
      <c r="O74" t="s">
        <v>2024</v>
      </c>
      <c r="P74" s="4">
        <f t="shared" si="2"/>
        <v>570.33333333333326</v>
      </c>
      <c r="Q74">
        <f t="shared" si="3"/>
        <v>74.481481481481481</v>
      </c>
    </row>
    <row r="75" spans="1:17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2010</v>
      </c>
      <c r="O75" t="s">
        <v>2033</v>
      </c>
      <c r="P75" s="4">
        <f t="shared" si="2"/>
        <v>560.92857142857144</v>
      </c>
      <c r="Q75">
        <f t="shared" si="3"/>
        <v>105.14772727272727</v>
      </c>
    </row>
    <row r="76" spans="1:17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t="b">
        <v>0</v>
      </c>
      <c r="M76" t="b">
        <v>0</v>
      </c>
      <c r="N76" t="s">
        <v>2010</v>
      </c>
      <c r="O76" t="s">
        <v>2032</v>
      </c>
      <c r="P76" s="4">
        <f t="shared" si="2"/>
        <v>22.46153846153846</v>
      </c>
      <c r="Q76">
        <f t="shared" si="3"/>
        <v>56.188235294117646</v>
      </c>
    </row>
    <row r="77" spans="1:17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2029</v>
      </c>
      <c r="O77" t="s">
        <v>2030</v>
      </c>
      <c r="P77" s="4">
        <f t="shared" si="2"/>
        <v>50.577319587628864</v>
      </c>
      <c r="Q77">
        <f t="shared" si="3"/>
        <v>85.917647058823533</v>
      </c>
    </row>
    <row r="78" spans="1:17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2014</v>
      </c>
      <c r="O78" t="s">
        <v>2015</v>
      </c>
      <c r="P78" s="4">
        <f t="shared" si="2"/>
        <v>-21.89340927583401</v>
      </c>
      <c r="Q78">
        <f t="shared" si="3"/>
        <v>57.00296912114014</v>
      </c>
    </row>
    <row r="79" spans="1:17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t="s">
        <v>2016</v>
      </c>
      <c r="O79" t="s">
        <v>2024</v>
      </c>
      <c r="P79" s="4">
        <f t="shared" si="2"/>
        <v>-53.05263157894737</v>
      </c>
      <c r="Q79">
        <f t="shared" si="3"/>
        <v>79.642857142857139</v>
      </c>
    </row>
    <row r="80" spans="1:17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2022</v>
      </c>
      <c r="O80" t="s">
        <v>2034</v>
      </c>
      <c r="P80" s="4">
        <f t="shared" si="2"/>
        <v>200.8</v>
      </c>
      <c r="Q80">
        <f t="shared" si="3"/>
        <v>41.018181818181816</v>
      </c>
    </row>
    <row r="81" spans="1:17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2014</v>
      </c>
      <c r="O81" t="s">
        <v>2015</v>
      </c>
      <c r="P81" s="4">
        <f t="shared" si="2"/>
        <v>-30.401384083044981</v>
      </c>
      <c r="Q81">
        <f t="shared" si="3"/>
        <v>48.004773269689736</v>
      </c>
    </row>
    <row r="82" spans="1:17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2025</v>
      </c>
      <c r="O82" t="s">
        <v>2026</v>
      </c>
      <c r="P82" s="4">
        <f t="shared" si="2"/>
        <v>537.4545454545455</v>
      </c>
      <c r="Q82">
        <f t="shared" si="3"/>
        <v>55.212598425196852</v>
      </c>
    </row>
    <row r="83" spans="1:17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2010</v>
      </c>
      <c r="O83" t="s">
        <v>2011</v>
      </c>
      <c r="P83" s="4">
        <f t="shared" si="2"/>
        <v>125.33928571428572</v>
      </c>
      <c r="Q83">
        <f t="shared" si="3"/>
        <v>92.109489051094897</v>
      </c>
    </row>
    <row r="84" spans="1:17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t="b">
        <v>0</v>
      </c>
      <c r="M84" t="b">
        <v>1</v>
      </c>
      <c r="N84" t="s">
        <v>2025</v>
      </c>
      <c r="O84" t="s">
        <v>2026</v>
      </c>
      <c r="P84" s="4">
        <f t="shared" si="2"/>
        <v>1397.3000000000002</v>
      </c>
      <c r="Q84">
        <f t="shared" si="3"/>
        <v>83.183333333333337</v>
      </c>
    </row>
    <row r="85" spans="1:17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2010</v>
      </c>
      <c r="O85" t="s">
        <v>2018</v>
      </c>
      <c r="P85" s="4">
        <f t="shared" si="2"/>
        <v>-62.409774436090224</v>
      </c>
      <c r="Q85">
        <f t="shared" si="3"/>
        <v>39.996000000000002</v>
      </c>
    </row>
    <row r="86" spans="1:17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2012</v>
      </c>
      <c r="O86" t="s">
        <v>2021</v>
      </c>
      <c r="P86" s="4">
        <f t="shared" si="2"/>
        <v>32.369426751592357</v>
      </c>
      <c r="Q86">
        <f t="shared" si="3"/>
        <v>111.1336898395722</v>
      </c>
    </row>
    <row r="87" spans="1:17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2010</v>
      </c>
      <c r="O87" t="s">
        <v>2020</v>
      </c>
      <c r="P87" s="4">
        <f t="shared" si="2"/>
        <v>31.22448979591837</v>
      </c>
      <c r="Q87">
        <f t="shared" si="3"/>
        <v>90.563380281690144</v>
      </c>
    </row>
    <row r="88" spans="1:17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2014</v>
      </c>
      <c r="O88" t="s">
        <v>2015</v>
      </c>
      <c r="P88" s="4">
        <f t="shared" si="2"/>
        <v>67.635135135135144</v>
      </c>
      <c r="Q88">
        <f t="shared" si="3"/>
        <v>61.108374384236456</v>
      </c>
    </row>
    <row r="89" spans="1:17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2010</v>
      </c>
      <c r="O89" t="s">
        <v>2011</v>
      </c>
      <c r="P89" s="4">
        <f t="shared" si="2"/>
        <v>-38.015113350125944</v>
      </c>
      <c r="Q89">
        <f t="shared" si="3"/>
        <v>83.022941970310384</v>
      </c>
    </row>
    <row r="90" spans="1:17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2022</v>
      </c>
      <c r="O90" t="s">
        <v>2034</v>
      </c>
      <c r="P90" s="4">
        <f t="shared" si="2"/>
        <v>160.75</v>
      </c>
      <c r="Q90">
        <f t="shared" si="3"/>
        <v>110.76106194690266</v>
      </c>
    </row>
    <row r="91" spans="1:17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2014</v>
      </c>
      <c r="O91" t="s">
        <v>2015</v>
      </c>
      <c r="P91" s="4">
        <f t="shared" si="2"/>
        <v>152.58823529411765</v>
      </c>
      <c r="Q91">
        <f t="shared" si="3"/>
        <v>89.458333333333329</v>
      </c>
    </row>
    <row r="92" spans="1:17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2014</v>
      </c>
      <c r="O92" t="s">
        <v>2015</v>
      </c>
      <c r="P92" s="4">
        <f t="shared" si="2"/>
        <v>-21.384615384615387</v>
      </c>
      <c r="Q92">
        <f t="shared" si="3"/>
        <v>57.849056603773583</v>
      </c>
    </row>
    <row r="93" spans="1:17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t="b">
        <v>0</v>
      </c>
      <c r="M93" t="b">
        <v>0</v>
      </c>
      <c r="N93" t="s">
        <v>2022</v>
      </c>
      <c r="O93" t="s">
        <v>2034</v>
      </c>
      <c r="P93" s="4">
        <f t="shared" si="2"/>
        <v>-51.595593000648087</v>
      </c>
      <c r="Q93">
        <f t="shared" si="3"/>
        <v>109.99705449189985</v>
      </c>
    </row>
    <row r="94" spans="1:17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t="b">
        <v>0</v>
      </c>
      <c r="M94" t="b">
        <v>1</v>
      </c>
      <c r="N94" t="s">
        <v>2025</v>
      </c>
      <c r="O94" t="s">
        <v>2026</v>
      </c>
      <c r="P94" s="4">
        <f t="shared" si="2"/>
        <v>158.875</v>
      </c>
      <c r="Q94">
        <f t="shared" si="3"/>
        <v>103.96586345381526</v>
      </c>
    </row>
    <row r="95" spans="1:17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2014</v>
      </c>
      <c r="O95" t="s">
        <v>2015</v>
      </c>
      <c r="P95" s="4">
        <f t="shared" si="2"/>
        <v>-39.451286764705884</v>
      </c>
      <c r="Q95">
        <f t="shared" si="3"/>
        <v>107.99508196721311</v>
      </c>
    </row>
    <row r="96" spans="1:17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t="b">
        <v>0</v>
      </c>
      <c r="M96" t="b">
        <v>0</v>
      </c>
      <c r="N96" t="s">
        <v>2012</v>
      </c>
      <c r="O96" t="s">
        <v>2013</v>
      </c>
      <c r="P96" s="4">
        <f t="shared" si="2"/>
        <v>203.68965517241381</v>
      </c>
      <c r="Q96">
        <f t="shared" si="3"/>
        <v>48.927777777777777</v>
      </c>
    </row>
    <row r="97" spans="1:17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t="s">
        <v>2016</v>
      </c>
      <c r="O97" t="s">
        <v>2017</v>
      </c>
      <c r="P97" s="4">
        <f t="shared" si="2"/>
        <v>13</v>
      </c>
      <c r="Q97">
        <f t="shared" si="3"/>
        <v>37.666666666666664</v>
      </c>
    </row>
    <row r="98" spans="1:17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2014</v>
      </c>
      <c r="O98" t="s">
        <v>2015</v>
      </c>
      <c r="P98" s="4">
        <f t="shared" si="2"/>
        <v>117.37876614060258</v>
      </c>
      <c r="Q98">
        <f t="shared" si="3"/>
        <v>64.999141999141997</v>
      </c>
    </row>
    <row r="99" spans="1:17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2008</v>
      </c>
      <c r="O99" t="s">
        <v>2009</v>
      </c>
      <c r="P99" s="4">
        <f t="shared" si="2"/>
        <v>826.69230769230762</v>
      </c>
      <c r="Q99">
        <f t="shared" si="3"/>
        <v>106.61061946902655</v>
      </c>
    </row>
    <row r="100" spans="1:17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2025</v>
      </c>
      <c r="O100" t="s">
        <v>2026</v>
      </c>
      <c r="P100" s="4">
        <f t="shared" si="2"/>
        <v>-66.307770961145195</v>
      </c>
      <c r="Q100">
        <f t="shared" si="3"/>
        <v>27.009016393442622</v>
      </c>
    </row>
    <row r="101" spans="1:17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2014</v>
      </c>
      <c r="O101" t="s">
        <v>2015</v>
      </c>
      <c r="P101" s="4">
        <f t="shared" si="2"/>
        <v>96.723684210526315</v>
      </c>
      <c r="Q101">
        <f t="shared" si="3"/>
        <v>91.16463414634147</v>
      </c>
    </row>
    <row r="102" spans="1:17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2014</v>
      </c>
      <c r="O102" t="s">
        <v>2015</v>
      </c>
      <c r="P102" s="4">
        <f t="shared" si="2"/>
        <v>-99</v>
      </c>
      <c r="Q102">
        <f t="shared" si="3"/>
        <v>1</v>
      </c>
    </row>
    <row r="103" spans="1:17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t="s">
        <v>2010</v>
      </c>
      <c r="O103" t="s">
        <v>2018</v>
      </c>
      <c r="P103" s="4">
        <f t="shared" si="2"/>
        <v>921.44444444444446</v>
      </c>
      <c r="Q103">
        <f t="shared" si="3"/>
        <v>56.054878048780488</v>
      </c>
    </row>
    <row r="104" spans="1:17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2012</v>
      </c>
      <c r="O104" t="s">
        <v>2021</v>
      </c>
      <c r="P104" s="4">
        <f t="shared" si="2"/>
        <v>181.67567567567568</v>
      </c>
      <c r="Q104">
        <f t="shared" si="3"/>
        <v>31.017857142857142</v>
      </c>
    </row>
    <row r="105" spans="1:17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t="b">
        <v>0</v>
      </c>
      <c r="M105" t="b">
        <v>0</v>
      </c>
      <c r="N105" t="s">
        <v>2010</v>
      </c>
      <c r="O105" t="s">
        <v>2018</v>
      </c>
      <c r="P105" s="4">
        <f t="shared" si="2"/>
        <v>-75.39</v>
      </c>
      <c r="Q105">
        <f t="shared" si="3"/>
        <v>66.513513513513516</v>
      </c>
    </row>
    <row r="106" spans="1:17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2010</v>
      </c>
      <c r="O106" t="s">
        <v>2020</v>
      </c>
      <c r="P106" s="4">
        <f t="shared" si="2"/>
        <v>43.140100671140942</v>
      </c>
      <c r="Q106">
        <f t="shared" si="3"/>
        <v>89.005216484089729</v>
      </c>
    </row>
    <row r="107" spans="1:17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2012</v>
      </c>
      <c r="O107" t="s">
        <v>2013</v>
      </c>
      <c r="P107" s="4">
        <f t="shared" si="2"/>
        <v>44.544117647058826</v>
      </c>
      <c r="Q107">
        <f t="shared" si="3"/>
        <v>103.46315789473684</v>
      </c>
    </row>
    <row r="108" spans="1:17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2014</v>
      </c>
      <c r="O108" t="s">
        <v>2015</v>
      </c>
      <c r="P108" s="4">
        <f t="shared" si="2"/>
        <v>259.12820512820514</v>
      </c>
      <c r="Q108">
        <f t="shared" si="3"/>
        <v>95.278911564625844</v>
      </c>
    </row>
    <row r="109" spans="1:17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2014</v>
      </c>
      <c r="O109" t="s">
        <v>2015</v>
      </c>
      <c r="P109" s="4">
        <f t="shared" si="2"/>
        <v>86.485714285714295</v>
      </c>
      <c r="Q109">
        <f t="shared" si="3"/>
        <v>75.895348837209298</v>
      </c>
    </row>
    <row r="110" spans="1:17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t="s">
        <v>2016</v>
      </c>
      <c r="O110" t="s">
        <v>2017</v>
      </c>
      <c r="P110" s="4">
        <f t="shared" si="2"/>
        <v>495.26666666666665</v>
      </c>
      <c r="Q110">
        <f t="shared" si="3"/>
        <v>107.57831325301204</v>
      </c>
    </row>
    <row r="111" spans="1:17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t="s">
        <v>2016</v>
      </c>
      <c r="O111" t="s">
        <v>2035</v>
      </c>
      <c r="P111" s="4">
        <f t="shared" si="2"/>
        <v>-40.78846153846154</v>
      </c>
      <c r="Q111">
        <f t="shared" si="3"/>
        <v>51.31666666666667</v>
      </c>
    </row>
    <row r="112" spans="1:17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2008</v>
      </c>
      <c r="O112" t="s">
        <v>2009</v>
      </c>
      <c r="P112" s="4">
        <f t="shared" si="2"/>
        <v>-85.037219101123597</v>
      </c>
      <c r="Q112">
        <f t="shared" si="3"/>
        <v>71.983108108108112</v>
      </c>
    </row>
    <row r="113" spans="1:17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2022</v>
      </c>
      <c r="O113" t="s">
        <v>2031</v>
      </c>
      <c r="P113" s="4">
        <f t="shared" si="2"/>
        <v>19.95602605863192</v>
      </c>
      <c r="Q113">
        <f t="shared" si="3"/>
        <v>108.95414201183432</v>
      </c>
    </row>
    <row r="114" spans="1:17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2012</v>
      </c>
      <c r="O114" t="s">
        <v>2013</v>
      </c>
      <c r="P114" s="4">
        <f t="shared" si="2"/>
        <v>168.82978723404256</v>
      </c>
      <c r="Q114">
        <f t="shared" si="3"/>
        <v>35</v>
      </c>
    </row>
    <row r="115" spans="1:17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2008</v>
      </c>
      <c r="O115" t="s">
        <v>2009</v>
      </c>
      <c r="P115" s="4">
        <f t="shared" si="2"/>
        <v>276.87878787878788</v>
      </c>
      <c r="Q115">
        <f t="shared" si="3"/>
        <v>94.938931297709928</v>
      </c>
    </row>
    <row r="116" spans="1:17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2012</v>
      </c>
      <c r="O116" t="s">
        <v>2021</v>
      </c>
      <c r="P116" s="4">
        <f t="shared" si="2"/>
        <v>627.15789473684208</v>
      </c>
      <c r="Q116">
        <f t="shared" si="3"/>
        <v>109.65079365079364</v>
      </c>
    </row>
    <row r="117" spans="1:17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t="b">
        <v>0</v>
      </c>
      <c r="M117" t="b">
        <v>0</v>
      </c>
      <c r="N117" t="s">
        <v>2022</v>
      </c>
      <c r="O117" t="s">
        <v>2028</v>
      </c>
      <c r="P117" s="4">
        <f t="shared" si="2"/>
        <v>-12.788242351529695</v>
      </c>
      <c r="Q117">
        <f t="shared" si="3"/>
        <v>44.001815980629537</v>
      </c>
    </row>
    <row r="118" spans="1:17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2014</v>
      </c>
      <c r="O118" t="s">
        <v>2015</v>
      </c>
      <c r="P118" s="4">
        <f t="shared" si="2"/>
        <v>-12</v>
      </c>
      <c r="Q118">
        <f t="shared" si="3"/>
        <v>86.794520547945211</v>
      </c>
    </row>
    <row r="119" spans="1:17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t="s">
        <v>2016</v>
      </c>
      <c r="O119" t="s">
        <v>2035</v>
      </c>
      <c r="P119" s="4">
        <f t="shared" si="2"/>
        <v>73.938775510204081</v>
      </c>
      <c r="Q119">
        <f t="shared" si="3"/>
        <v>30.992727272727272</v>
      </c>
    </row>
    <row r="120" spans="1:17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2029</v>
      </c>
      <c r="O120" t="s">
        <v>2030</v>
      </c>
      <c r="P120" s="4">
        <f t="shared" si="2"/>
        <v>17.611111111111111</v>
      </c>
      <c r="Q120">
        <f t="shared" si="3"/>
        <v>94.791044776119406</v>
      </c>
    </row>
    <row r="121" spans="1:17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t="s">
        <v>2016</v>
      </c>
      <c r="O121" t="s">
        <v>2017</v>
      </c>
      <c r="P121" s="4">
        <f t="shared" si="2"/>
        <v>114.96</v>
      </c>
      <c r="Q121">
        <f t="shared" si="3"/>
        <v>69.79220779220779</v>
      </c>
    </row>
    <row r="122" spans="1:17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2025</v>
      </c>
      <c r="O122" t="s">
        <v>2036</v>
      </c>
      <c r="P122" s="4">
        <f t="shared" si="2"/>
        <v>49.496671105193073</v>
      </c>
      <c r="Q122">
        <f t="shared" si="3"/>
        <v>63.003367003367003</v>
      </c>
    </row>
    <row r="123" spans="1:17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2025</v>
      </c>
      <c r="O123" t="s">
        <v>2026</v>
      </c>
      <c r="P123" s="4">
        <f t="shared" si="2"/>
        <v>119.33995584988963</v>
      </c>
      <c r="Q123">
        <f t="shared" si="3"/>
        <v>110.0343300110742</v>
      </c>
    </row>
    <row r="124" spans="1:17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2022</v>
      </c>
      <c r="O124" t="s">
        <v>2028</v>
      </c>
      <c r="P124" s="4">
        <f t="shared" si="2"/>
        <v>-35.632309941520468</v>
      </c>
      <c r="Q124">
        <f t="shared" si="3"/>
        <v>25.997933274284026</v>
      </c>
    </row>
    <row r="125" spans="1:17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2014</v>
      </c>
      <c r="O125" t="s">
        <v>2015</v>
      </c>
      <c r="P125" s="4">
        <f t="shared" si="2"/>
        <v>-81.377602701181758</v>
      </c>
      <c r="Q125">
        <f t="shared" si="3"/>
        <v>49.987915407854985</v>
      </c>
    </row>
    <row r="126" spans="1:17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t="b">
        <v>0</v>
      </c>
      <c r="M126" t="b">
        <v>0</v>
      </c>
      <c r="N126" t="s">
        <v>2029</v>
      </c>
      <c r="O126" t="s">
        <v>2030</v>
      </c>
      <c r="P126" s="4">
        <f t="shared" si="2"/>
        <v>267.76923076923077</v>
      </c>
      <c r="Q126">
        <f t="shared" si="3"/>
        <v>101.72340425531915</v>
      </c>
    </row>
    <row r="127" spans="1:17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2014</v>
      </c>
      <c r="O127" t="s">
        <v>2015</v>
      </c>
      <c r="P127" s="4">
        <f t="shared" si="2"/>
        <v>59.905660377358494</v>
      </c>
      <c r="Q127">
        <f t="shared" si="3"/>
        <v>47.083333333333336</v>
      </c>
    </row>
    <row r="128" spans="1:17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2014</v>
      </c>
      <c r="O128" t="s">
        <v>2015</v>
      </c>
      <c r="P128" s="4">
        <f t="shared" si="2"/>
        <v>-61.366814650388456</v>
      </c>
      <c r="Q128">
        <f t="shared" si="3"/>
        <v>89.944444444444443</v>
      </c>
    </row>
    <row r="129" spans="1:17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2014</v>
      </c>
      <c r="O129" t="s">
        <v>2015</v>
      </c>
      <c r="P129" s="4">
        <f t="shared" si="2"/>
        <v>-48.57848837209302</v>
      </c>
      <c r="Q129">
        <f t="shared" si="3"/>
        <v>78.96875</v>
      </c>
    </row>
    <row r="130" spans="1:17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2010</v>
      </c>
      <c r="O130" t="s">
        <v>2011</v>
      </c>
      <c r="P130" s="4">
        <f t="shared" si="2"/>
        <v>-39.665722379603402</v>
      </c>
      <c r="Q130">
        <f t="shared" si="3"/>
        <v>80.067669172932327</v>
      </c>
    </row>
    <row r="131" spans="1:17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2008</v>
      </c>
      <c r="O131" t="s">
        <v>2009</v>
      </c>
      <c r="P131" s="4">
        <f t="shared" ref="P131:P194" si="4">((E131-D131)/D131)*100</f>
        <v>-96.797306397306386</v>
      </c>
      <c r="Q131">
        <f t="shared" ref="Q131:Q194" si="5">E131/G131</f>
        <v>86.472727272727269</v>
      </c>
    </row>
    <row r="132" spans="1:17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t="b">
        <v>0</v>
      </c>
      <c r="M132" t="b">
        <v>0</v>
      </c>
      <c r="N132" t="s">
        <v>2016</v>
      </c>
      <c r="O132" t="s">
        <v>2019</v>
      </c>
      <c r="P132" s="4">
        <f t="shared" si="4"/>
        <v>55.46875</v>
      </c>
      <c r="Q132">
        <f t="shared" si="5"/>
        <v>28.001876172607879</v>
      </c>
    </row>
    <row r="133" spans="1:17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t="b">
        <v>0</v>
      </c>
      <c r="M133" t="b">
        <v>0</v>
      </c>
      <c r="N133" t="s">
        <v>2012</v>
      </c>
      <c r="O133" t="s">
        <v>2013</v>
      </c>
      <c r="P133" s="4">
        <f t="shared" si="4"/>
        <v>0.85974499089253187</v>
      </c>
      <c r="Q133">
        <f t="shared" si="5"/>
        <v>67.996725337699544</v>
      </c>
    </row>
    <row r="134" spans="1:17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2014</v>
      </c>
      <c r="O134" t="s">
        <v>2015</v>
      </c>
      <c r="P134" s="4">
        <f t="shared" si="4"/>
        <v>16.18181818181818</v>
      </c>
      <c r="Q134">
        <f t="shared" si="5"/>
        <v>43.078651685393261</v>
      </c>
    </row>
    <row r="135" spans="1:17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2010</v>
      </c>
      <c r="O135" t="s">
        <v>2037</v>
      </c>
      <c r="P135" s="4">
        <f t="shared" si="4"/>
        <v>210.77777777777777</v>
      </c>
      <c r="Q135">
        <f t="shared" si="5"/>
        <v>87.95597484276729</v>
      </c>
    </row>
    <row r="136" spans="1:17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t="b">
        <v>0</v>
      </c>
      <c r="M136" t="b">
        <v>1</v>
      </c>
      <c r="N136" t="s">
        <v>2016</v>
      </c>
      <c r="O136" t="s">
        <v>2017</v>
      </c>
      <c r="P136" s="4">
        <f t="shared" si="4"/>
        <v>-10.263316582914573</v>
      </c>
      <c r="Q136">
        <f t="shared" si="5"/>
        <v>94.987234042553197</v>
      </c>
    </row>
    <row r="137" spans="1:17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2014</v>
      </c>
      <c r="O137" t="s">
        <v>2015</v>
      </c>
      <c r="P137" s="4">
        <f t="shared" si="4"/>
        <v>-28.72727272727273</v>
      </c>
      <c r="Q137">
        <f t="shared" si="5"/>
        <v>46.905982905982903</v>
      </c>
    </row>
    <row r="138" spans="1:17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2016</v>
      </c>
      <c r="O138" t="s">
        <v>2019</v>
      </c>
      <c r="P138" s="4">
        <f t="shared" si="4"/>
        <v>-96.713768115942031</v>
      </c>
      <c r="Q138">
        <f t="shared" si="5"/>
        <v>46.913793103448278</v>
      </c>
    </row>
    <row r="139" spans="1:17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2022</v>
      </c>
      <c r="O139" t="s">
        <v>2023</v>
      </c>
      <c r="P139" s="4">
        <f t="shared" si="4"/>
        <v>161.77777777777777</v>
      </c>
      <c r="Q139">
        <f t="shared" si="5"/>
        <v>94.24</v>
      </c>
    </row>
    <row r="140" spans="1:17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2025</v>
      </c>
      <c r="O140" t="s">
        <v>2036</v>
      </c>
      <c r="P140" s="4">
        <f t="shared" si="4"/>
        <v>-4</v>
      </c>
      <c r="Q140">
        <f t="shared" si="5"/>
        <v>80.139130434782615</v>
      </c>
    </row>
    <row r="141" spans="1:17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2012</v>
      </c>
      <c r="O141" t="s">
        <v>2021</v>
      </c>
      <c r="P141" s="4">
        <f t="shared" si="4"/>
        <v>-79.103148751357224</v>
      </c>
      <c r="Q141">
        <f t="shared" si="5"/>
        <v>59.036809815950917</v>
      </c>
    </row>
    <row r="142" spans="1:17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t="s">
        <v>2016</v>
      </c>
      <c r="O142" t="s">
        <v>2017</v>
      </c>
      <c r="P142" s="4">
        <f t="shared" si="4"/>
        <v>123.16363636363636</v>
      </c>
      <c r="Q142">
        <f t="shared" si="5"/>
        <v>65.989247311827953</v>
      </c>
    </row>
    <row r="143" spans="1:17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2012</v>
      </c>
      <c r="O143" t="s">
        <v>2013</v>
      </c>
      <c r="P143" s="4">
        <f t="shared" si="4"/>
        <v>1.5909797822706067</v>
      </c>
      <c r="Q143">
        <f t="shared" si="5"/>
        <v>60.992530345471522</v>
      </c>
    </row>
    <row r="144" spans="1:17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2012</v>
      </c>
      <c r="O144" t="s">
        <v>2013</v>
      </c>
      <c r="P144" s="4">
        <f t="shared" si="4"/>
        <v>130.04</v>
      </c>
      <c r="Q144">
        <f t="shared" si="5"/>
        <v>98.307692307692307</v>
      </c>
    </row>
    <row r="145" spans="1:17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2010</v>
      </c>
      <c r="O145" t="s">
        <v>2020</v>
      </c>
      <c r="P145" s="4">
        <f t="shared" si="4"/>
        <v>35.592592592592595</v>
      </c>
      <c r="Q145">
        <f t="shared" si="5"/>
        <v>104.6</v>
      </c>
    </row>
    <row r="146" spans="1:17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2014</v>
      </c>
      <c r="O146" t="s">
        <v>2015</v>
      </c>
      <c r="P146" s="4">
        <f t="shared" si="4"/>
        <v>29.099999999999998</v>
      </c>
      <c r="Q146">
        <f t="shared" si="5"/>
        <v>86.066666666666663</v>
      </c>
    </row>
    <row r="147" spans="1:17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t="b">
        <v>0</v>
      </c>
      <c r="M147" t="b">
        <v>0</v>
      </c>
      <c r="N147" t="s">
        <v>2012</v>
      </c>
      <c r="O147" t="s">
        <v>2021</v>
      </c>
      <c r="P147" s="4">
        <f t="shared" si="4"/>
        <v>136.512</v>
      </c>
      <c r="Q147">
        <f t="shared" si="5"/>
        <v>76.989583333333329</v>
      </c>
    </row>
    <row r="148" spans="1:17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2014</v>
      </c>
      <c r="O148" t="s">
        <v>2015</v>
      </c>
      <c r="P148" s="4">
        <f t="shared" si="4"/>
        <v>-82.75</v>
      </c>
      <c r="Q148">
        <f t="shared" si="5"/>
        <v>29.764705882352942</v>
      </c>
    </row>
    <row r="149" spans="1:17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2014</v>
      </c>
      <c r="O149" t="s">
        <v>2015</v>
      </c>
      <c r="P149" s="4">
        <f t="shared" si="4"/>
        <v>12.493975903614459</v>
      </c>
      <c r="Q149">
        <f t="shared" si="5"/>
        <v>46.91959798994975</v>
      </c>
    </row>
    <row r="150" spans="1:17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2012</v>
      </c>
      <c r="O150" t="s">
        <v>2021</v>
      </c>
      <c r="P150" s="4">
        <f t="shared" si="4"/>
        <v>21.021505376344084</v>
      </c>
      <c r="Q150">
        <f t="shared" si="5"/>
        <v>105.18691588785046</v>
      </c>
    </row>
    <row r="151" spans="1:17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2010</v>
      </c>
      <c r="O151" t="s">
        <v>2020</v>
      </c>
      <c r="P151" s="4">
        <f t="shared" si="4"/>
        <v>119.87096774193549</v>
      </c>
      <c r="Q151">
        <f t="shared" si="5"/>
        <v>69.907692307692301</v>
      </c>
    </row>
    <row r="152" spans="1:17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2010</v>
      </c>
      <c r="O152" t="s">
        <v>2011</v>
      </c>
      <c r="P152" s="4">
        <f t="shared" si="4"/>
        <v>-99</v>
      </c>
      <c r="Q152">
        <f t="shared" si="5"/>
        <v>1</v>
      </c>
    </row>
    <row r="153" spans="1:17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2010</v>
      </c>
      <c r="O153" t="s">
        <v>2018</v>
      </c>
      <c r="P153" s="4">
        <f t="shared" si="4"/>
        <v>-35.833090379008745</v>
      </c>
      <c r="Q153">
        <f t="shared" si="5"/>
        <v>60.011588275391958</v>
      </c>
    </row>
    <row r="154" spans="1:17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2010</v>
      </c>
      <c r="O154" t="s">
        <v>2020</v>
      </c>
      <c r="P154" s="4">
        <f t="shared" si="4"/>
        <v>323.06746987951811</v>
      </c>
      <c r="Q154">
        <f t="shared" si="5"/>
        <v>52.006220379146917</v>
      </c>
    </row>
    <row r="155" spans="1:17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2014</v>
      </c>
      <c r="O155" t="s">
        <v>2015</v>
      </c>
      <c r="P155" s="4">
        <f t="shared" si="4"/>
        <v>-7.0158394931362196</v>
      </c>
      <c r="Q155">
        <f t="shared" si="5"/>
        <v>31.000176025347649</v>
      </c>
    </row>
    <row r="156" spans="1:17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2010</v>
      </c>
      <c r="O156" t="s">
        <v>2020</v>
      </c>
      <c r="P156" s="4">
        <f t="shared" si="4"/>
        <v>-41.24343257443082</v>
      </c>
      <c r="Q156">
        <f t="shared" si="5"/>
        <v>95.042492917847028</v>
      </c>
    </row>
    <row r="157" spans="1:17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2014</v>
      </c>
      <c r="O157" t="s">
        <v>2015</v>
      </c>
      <c r="P157" s="4">
        <f t="shared" si="4"/>
        <v>-34.977777777777781</v>
      </c>
      <c r="Q157">
        <f t="shared" si="5"/>
        <v>75.968174204355108</v>
      </c>
    </row>
    <row r="158" spans="1:17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2010</v>
      </c>
      <c r="O158" t="s">
        <v>2011</v>
      </c>
      <c r="P158" s="4">
        <f t="shared" si="4"/>
        <v>-26.060439560439558</v>
      </c>
      <c r="Q158">
        <f t="shared" si="5"/>
        <v>71.013192612137203</v>
      </c>
    </row>
    <row r="159" spans="1:17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2029</v>
      </c>
      <c r="O159" t="s">
        <v>2030</v>
      </c>
      <c r="P159" s="4">
        <f t="shared" si="4"/>
        <v>-47.333333333333336</v>
      </c>
      <c r="Q159">
        <f t="shared" si="5"/>
        <v>73.733333333333334</v>
      </c>
    </row>
    <row r="160" spans="1:17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2010</v>
      </c>
      <c r="O160" t="s">
        <v>2011</v>
      </c>
      <c r="P160" s="4">
        <f t="shared" si="4"/>
        <v>120.95238095238095</v>
      </c>
      <c r="Q160">
        <f t="shared" si="5"/>
        <v>113.17073170731707</v>
      </c>
    </row>
    <row r="161" spans="1:17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2014</v>
      </c>
      <c r="O161" t="s">
        <v>2015</v>
      </c>
      <c r="P161" s="4">
        <f t="shared" si="4"/>
        <v>1.1506276150627614E-2</v>
      </c>
      <c r="Q161">
        <f t="shared" si="5"/>
        <v>105.00933552992861</v>
      </c>
    </row>
    <row r="162" spans="1:17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2012</v>
      </c>
      <c r="O162" t="s">
        <v>2021</v>
      </c>
      <c r="P162" s="4">
        <f t="shared" si="4"/>
        <v>62.312500000000007</v>
      </c>
      <c r="Q162">
        <f t="shared" si="5"/>
        <v>79.176829268292678</v>
      </c>
    </row>
    <row r="163" spans="1:17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2012</v>
      </c>
      <c r="O163" t="s">
        <v>2013</v>
      </c>
      <c r="P163" s="4">
        <f t="shared" si="4"/>
        <v>-21.818181818181817</v>
      </c>
      <c r="Q163">
        <f t="shared" si="5"/>
        <v>57.333333333333336</v>
      </c>
    </row>
    <row r="164" spans="1:17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t="b">
        <v>0</v>
      </c>
      <c r="M164" t="b">
        <v>0</v>
      </c>
      <c r="N164" t="s">
        <v>2010</v>
      </c>
      <c r="O164" t="s">
        <v>2011</v>
      </c>
      <c r="P164" s="4">
        <f t="shared" si="4"/>
        <v>49.73770491803279</v>
      </c>
      <c r="Q164">
        <f t="shared" si="5"/>
        <v>58.178343949044589</v>
      </c>
    </row>
    <row r="165" spans="1:17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2029</v>
      </c>
      <c r="O165" t="s">
        <v>2030</v>
      </c>
      <c r="P165" s="4">
        <f t="shared" si="4"/>
        <v>153.25714285714284</v>
      </c>
      <c r="Q165">
        <f t="shared" si="5"/>
        <v>36.032520325203251</v>
      </c>
    </row>
    <row r="166" spans="1:17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2014</v>
      </c>
      <c r="O166" t="s">
        <v>2015</v>
      </c>
      <c r="P166" s="4">
        <f t="shared" si="4"/>
        <v>0.16943521594684385</v>
      </c>
      <c r="Q166">
        <f t="shared" si="5"/>
        <v>107.99068767908309</v>
      </c>
    </row>
    <row r="167" spans="1:17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2012</v>
      </c>
      <c r="O167" t="s">
        <v>2013</v>
      </c>
      <c r="P167" s="4">
        <f t="shared" si="4"/>
        <v>21.990044247787608</v>
      </c>
      <c r="Q167">
        <f t="shared" si="5"/>
        <v>44.005985634477256</v>
      </c>
    </row>
    <row r="168" spans="1:17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2029</v>
      </c>
      <c r="O168" t="s">
        <v>2030</v>
      </c>
      <c r="P168" s="4">
        <f t="shared" si="4"/>
        <v>37.132653061224488</v>
      </c>
      <c r="Q168">
        <f t="shared" si="5"/>
        <v>55.077868852459019</v>
      </c>
    </row>
    <row r="169" spans="1:17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2014</v>
      </c>
      <c r="O169" t="s">
        <v>2015</v>
      </c>
      <c r="P169" s="4">
        <f t="shared" si="4"/>
        <v>315.53846153846155</v>
      </c>
      <c r="Q169">
        <f t="shared" si="5"/>
        <v>74</v>
      </c>
    </row>
    <row r="170" spans="1:17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t="b">
        <v>0</v>
      </c>
      <c r="M170" t="b">
        <v>1</v>
      </c>
      <c r="N170" t="s">
        <v>2010</v>
      </c>
      <c r="O170" t="s">
        <v>2020</v>
      </c>
      <c r="P170" s="4">
        <f t="shared" si="4"/>
        <v>-68.69086651053864</v>
      </c>
      <c r="Q170">
        <f t="shared" si="5"/>
        <v>41.996858638743454</v>
      </c>
    </row>
    <row r="171" spans="1:17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t="s">
        <v>2016</v>
      </c>
      <c r="O171" t="s">
        <v>2027</v>
      </c>
      <c r="P171" s="4">
        <f t="shared" si="4"/>
        <v>324.08154506437768</v>
      </c>
      <c r="Q171">
        <f t="shared" si="5"/>
        <v>77.988161010260455</v>
      </c>
    </row>
    <row r="172" spans="1:17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2010</v>
      </c>
      <c r="O172" t="s">
        <v>2020</v>
      </c>
      <c r="P172" s="4">
        <f t="shared" si="4"/>
        <v>-97.061137692716642</v>
      </c>
      <c r="Q172">
        <f t="shared" si="5"/>
        <v>82.507462686567166</v>
      </c>
    </row>
    <row r="173" spans="1:17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2022</v>
      </c>
      <c r="O173" t="s">
        <v>2034</v>
      </c>
      <c r="P173" s="4">
        <f t="shared" si="4"/>
        <v>-89.367346938775512</v>
      </c>
      <c r="Q173">
        <f t="shared" si="5"/>
        <v>104.2</v>
      </c>
    </row>
    <row r="174" spans="1:17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t="s">
        <v>2016</v>
      </c>
      <c r="O174" t="s">
        <v>2017</v>
      </c>
      <c r="P174" s="4">
        <f t="shared" si="4"/>
        <v>-17.125</v>
      </c>
      <c r="Q174">
        <f t="shared" si="5"/>
        <v>25.5</v>
      </c>
    </row>
    <row r="175" spans="1:17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2014</v>
      </c>
      <c r="O175" t="s">
        <v>2015</v>
      </c>
      <c r="P175" s="4">
        <f t="shared" si="4"/>
        <v>63.014477766287492</v>
      </c>
      <c r="Q175">
        <f t="shared" si="5"/>
        <v>100.98334401024984</v>
      </c>
    </row>
    <row r="176" spans="1:17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t="s">
        <v>2012</v>
      </c>
      <c r="O176" t="s">
        <v>2021</v>
      </c>
      <c r="P176" s="4">
        <f t="shared" si="4"/>
        <v>794.66666666666663</v>
      </c>
      <c r="Q176">
        <f t="shared" si="5"/>
        <v>111.83333333333333</v>
      </c>
    </row>
    <row r="177" spans="1:17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2014</v>
      </c>
      <c r="O177" t="s">
        <v>2015</v>
      </c>
      <c r="P177" s="4">
        <f t="shared" si="4"/>
        <v>-73.808498896247244</v>
      </c>
      <c r="Q177">
        <f t="shared" si="5"/>
        <v>41.999115044247787</v>
      </c>
    </row>
    <row r="178" spans="1:17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2014</v>
      </c>
      <c r="O178" t="s">
        <v>2015</v>
      </c>
      <c r="P178" s="4">
        <f t="shared" si="4"/>
        <v>-25.165217391304346</v>
      </c>
      <c r="Q178">
        <f t="shared" si="5"/>
        <v>110.05115089514067</v>
      </c>
    </row>
    <row r="179" spans="1:17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2014</v>
      </c>
      <c r="O179" t="s">
        <v>2015</v>
      </c>
      <c r="P179" s="4">
        <f t="shared" si="4"/>
        <v>316.4768041237113</v>
      </c>
      <c r="Q179">
        <f t="shared" si="5"/>
        <v>58.997079225994888</v>
      </c>
    </row>
    <row r="180" spans="1:17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2008</v>
      </c>
      <c r="O180" t="s">
        <v>2009</v>
      </c>
      <c r="P180" s="4">
        <f t="shared" si="4"/>
        <v>-3.791666666666667</v>
      </c>
      <c r="Q180">
        <f t="shared" si="5"/>
        <v>32.985714285714288</v>
      </c>
    </row>
    <row r="181" spans="1:17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2014</v>
      </c>
      <c r="O181" t="s">
        <v>2015</v>
      </c>
      <c r="P181" s="4">
        <f t="shared" si="4"/>
        <v>257.71910112359546</v>
      </c>
      <c r="Q181">
        <f t="shared" si="5"/>
        <v>45.005654509471306</v>
      </c>
    </row>
    <row r="182" spans="1:17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2012</v>
      </c>
      <c r="O182" t="s">
        <v>2021</v>
      </c>
      <c r="P182" s="4">
        <f t="shared" si="4"/>
        <v>208.45714285714286</v>
      </c>
      <c r="Q182">
        <f t="shared" si="5"/>
        <v>81.98196487897485</v>
      </c>
    </row>
    <row r="183" spans="1:17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2012</v>
      </c>
      <c r="O183" t="s">
        <v>2013</v>
      </c>
      <c r="P183" s="4">
        <f t="shared" si="4"/>
        <v>-38.197674418604649</v>
      </c>
      <c r="Q183">
        <f t="shared" si="5"/>
        <v>39.080882352941174</v>
      </c>
    </row>
    <row r="184" spans="1:17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t="b">
        <v>0</v>
      </c>
      <c r="M184" t="b">
        <v>0</v>
      </c>
      <c r="N184" t="s">
        <v>2014</v>
      </c>
      <c r="O184" t="s">
        <v>2015</v>
      </c>
      <c r="P184" s="4">
        <f t="shared" si="4"/>
        <v>622.32472324723244</v>
      </c>
      <c r="Q184">
        <f t="shared" si="5"/>
        <v>58.996383363471971</v>
      </c>
    </row>
    <row r="185" spans="1:17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2010</v>
      </c>
      <c r="O185" t="s">
        <v>2011</v>
      </c>
      <c r="P185" s="4">
        <f t="shared" si="4"/>
        <v>-30.882352941176471</v>
      </c>
      <c r="Q185">
        <f t="shared" si="5"/>
        <v>40.988372093023258</v>
      </c>
    </row>
    <row r="186" spans="1:17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2014</v>
      </c>
      <c r="O186" t="s">
        <v>2015</v>
      </c>
      <c r="P186" s="4">
        <f t="shared" si="4"/>
        <v>193.05555555555557</v>
      </c>
      <c r="Q186">
        <f t="shared" si="5"/>
        <v>31.029411764705884</v>
      </c>
    </row>
    <row r="187" spans="1:17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t="s">
        <v>2016</v>
      </c>
      <c r="O187" t="s">
        <v>2035</v>
      </c>
      <c r="P187" s="4">
        <f t="shared" si="4"/>
        <v>-28.199999999999996</v>
      </c>
      <c r="Q187">
        <f t="shared" si="5"/>
        <v>37.789473684210527</v>
      </c>
    </row>
    <row r="188" spans="1:17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2014</v>
      </c>
      <c r="O188" t="s">
        <v>2015</v>
      </c>
      <c r="P188" s="4">
        <f t="shared" si="4"/>
        <v>-68.065315315315317</v>
      </c>
      <c r="Q188">
        <f t="shared" si="5"/>
        <v>32.006772009029348</v>
      </c>
    </row>
    <row r="189" spans="1:17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2016</v>
      </c>
      <c r="O189" t="s">
        <v>2027</v>
      </c>
      <c r="P189" s="4">
        <f t="shared" si="4"/>
        <v>129.87375415282392</v>
      </c>
      <c r="Q189">
        <f t="shared" si="5"/>
        <v>95.966712898751737</v>
      </c>
    </row>
    <row r="190" spans="1:17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t="b">
        <v>0</v>
      </c>
      <c r="M190" t="b">
        <v>0</v>
      </c>
      <c r="N190" t="s">
        <v>2014</v>
      </c>
      <c r="O190" t="s">
        <v>2015</v>
      </c>
      <c r="P190" s="4">
        <f t="shared" si="4"/>
        <v>-67.987804878048792</v>
      </c>
      <c r="Q190">
        <f t="shared" si="5"/>
        <v>75</v>
      </c>
    </row>
    <row r="191" spans="1:17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2014</v>
      </c>
      <c r="O191" t="s">
        <v>2015</v>
      </c>
      <c r="P191" s="4">
        <f t="shared" si="4"/>
        <v>-76.474647151071622</v>
      </c>
      <c r="Q191">
        <f t="shared" si="5"/>
        <v>102.0498866213152</v>
      </c>
    </row>
    <row r="192" spans="1:17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2014</v>
      </c>
      <c r="O192" t="s">
        <v>2015</v>
      </c>
      <c r="P192" s="4">
        <f t="shared" si="4"/>
        <v>-31.405405405405407</v>
      </c>
      <c r="Q192">
        <f t="shared" si="5"/>
        <v>105.75</v>
      </c>
    </row>
    <row r="193" spans="1:17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t="b">
        <v>0</v>
      </c>
      <c r="M193" t="b">
        <v>0</v>
      </c>
      <c r="N193" t="s">
        <v>2014</v>
      </c>
      <c r="O193" t="s">
        <v>2015</v>
      </c>
      <c r="P193" s="4">
        <f t="shared" si="4"/>
        <v>-62.047619047619051</v>
      </c>
      <c r="Q193">
        <f t="shared" si="5"/>
        <v>37.069767441860463</v>
      </c>
    </row>
    <row r="194" spans="1:17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2010</v>
      </c>
      <c r="O194" t="s">
        <v>2011</v>
      </c>
      <c r="P194" s="4">
        <f t="shared" si="4"/>
        <v>-80.007042253521135</v>
      </c>
      <c r="Q194">
        <f t="shared" si="5"/>
        <v>35.049382716049379</v>
      </c>
    </row>
    <row r="195" spans="1:17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2010</v>
      </c>
      <c r="O195" t="s">
        <v>2020</v>
      </c>
      <c r="P195" s="4">
        <f t="shared" ref="P195:P258" si="6">((E195-D195)/D195)*100</f>
        <v>-54.36363636363636</v>
      </c>
      <c r="Q195">
        <f t="shared" ref="Q195:Q258" si="7">E195/G195</f>
        <v>46.338461538461537</v>
      </c>
    </row>
    <row r="196" spans="1:17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2010</v>
      </c>
      <c r="O196" t="s">
        <v>2032</v>
      </c>
      <c r="P196" s="4">
        <f t="shared" si="6"/>
        <v>22.760563380281688</v>
      </c>
      <c r="Q196">
        <f t="shared" si="7"/>
        <v>69.174603174603178</v>
      </c>
    </row>
    <row r="197" spans="1:17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2010</v>
      </c>
      <c r="O197" t="s">
        <v>2018</v>
      </c>
      <c r="P197" s="4">
        <f t="shared" si="6"/>
        <v>261.75316455696202</v>
      </c>
      <c r="Q197">
        <f t="shared" si="7"/>
        <v>109.07824427480917</v>
      </c>
    </row>
    <row r="198" spans="1:17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t="b">
        <v>0</v>
      </c>
      <c r="M198" t="b">
        <v>0</v>
      </c>
      <c r="N198" t="s">
        <v>2012</v>
      </c>
      <c r="O198" t="s">
        <v>2021</v>
      </c>
      <c r="P198" s="4">
        <f t="shared" si="6"/>
        <v>-36.853658536585364</v>
      </c>
      <c r="Q198">
        <f t="shared" si="7"/>
        <v>51.78</v>
      </c>
    </row>
    <row r="199" spans="1:17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t="s">
        <v>2016</v>
      </c>
      <c r="O199" t="s">
        <v>2019</v>
      </c>
      <c r="P199" s="4">
        <f t="shared" si="6"/>
        <v>198.20475319926874</v>
      </c>
      <c r="Q199">
        <f t="shared" si="7"/>
        <v>82.010055304172951</v>
      </c>
    </row>
    <row r="200" spans="1:17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2010</v>
      </c>
      <c r="O200" t="s">
        <v>2018</v>
      </c>
      <c r="P200" s="4">
        <f t="shared" si="6"/>
        <v>-90.441455696202539</v>
      </c>
      <c r="Q200">
        <f t="shared" si="7"/>
        <v>35.958333333333336</v>
      </c>
    </row>
    <row r="201" spans="1:17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2010</v>
      </c>
      <c r="O201" t="s">
        <v>2011</v>
      </c>
      <c r="P201" s="4">
        <f t="shared" si="6"/>
        <v>-46.222222222222221</v>
      </c>
      <c r="Q201">
        <f t="shared" si="7"/>
        <v>74.461538461538467</v>
      </c>
    </row>
    <row r="202" spans="1:17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2014</v>
      </c>
      <c r="O202" t="s">
        <v>2015</v>
      </c>
      <c r="P202" s="4">
        <f t="shared" si="6"/>
        <v>-98</v>
      </c>
      <c r="Q202">
        <f t="shared" si="7"/>
        <v>2</v>
      </c>
    </row>
    <row r="203" spans="1:17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2012</v>
      </c>
      <c r="O203" t="s">
        <v>2013</v>
      </c>
      <c r="P203" s="4">
        <f t="shared" si="6"/>
        <v>581.19047619047615</v>
      </c>
      <c r="Q203">
        <f t="shared" si="7"/>
        <v>91.114649681528661</v>
      </c>
    </row>
    <row r="204" spans="1:17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2008</v>
      </c>
      <c r="O204" t="s">
        <v>2009</v>
      </c>
      <c r="P204" s="4">
        <f t="shared" si="6"/>
        <v>-21.168674698795183</v>
      </c>
      <c r="Q204">
        <f t="shared" si="7"/>
        <v>79.792682926829272</v>
      </c>
    </row>
    <row r="205" spans="1:17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2014</v>
      </c>
      <c r="O205" t="s">
        <v>2015</v>
      </c>
      <c r="P205" s="4">
        <f t="shared" si="6"/>
        <v>34.407922168172348</v>
      </c>
      <c r="Q205">
        <f t="shared" si="7"/>
        <v>42.999777678968428</v>
      </c>
    </row>
    <row r="206" spans="1:17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2010</v>
      </c>
      <c r="O206" t="s">
        <v>2033</v>
      </c>
      <c r="P206" s="4">
        <f t="shared" si="6"/>
        <v>-96.628</v>
      </c>
      <c r="Q206">
        <f t="shared" si="7"/>
        <v>63.225000000000001</v>
      </c>
    </row>
    <row r="207" spans="1:17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2014</v>
      </c>
      <c r="O207" t="s">
        <v>2015</v>
      </c>
      <c r="P207" s="4">
        <f t="shared" si="6"/>
        <v>331.84615384615387</v>
      </c>
      <c r="Q207">
        <f t="shared" si="7"/>
        <v>70.174999999999997</v>
      </c>
    </row>
    <row r="208" spans="1:17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2022</v>
      </c>
      <c r="O208" t="s">
        <v>2028</v>
      </c>
      <c r="P208" s="4">
        <f t="shared" si="6"/>
        <v>-61.155555555555551</v>
      </c>
      <c r="Q208">
        <f t="shared" si="7"/>
        <v>61.333333333333336</v>
      </c>
    </row>
    <row r="209" spans="1:17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t="s">
        <v>2010</v>
      </c>
      <c r="O209" t="s">
        <v>2011</v>
      </c>
      <c r="P209" s="4">
        <f t="shared" si="6"/>
        <v>325.7</v>
      </c>
      <c r="Q209">
        <f t="shared" si="7"/>
        <v>99</v>
      </c>
    </row>
    <row r="210" spans="1:17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t="s">
        <v>2016</v>
      </c>
      <c r="O210" t="s">
        <v>2017</v>
      </c>
      <c r="P210" s="4">
        <f t="shared" si="6"/>
        <v>1.122397155916709</v>
      </c>
      <c r="Q210">
        <f t="shared" si="7"/>
        <v>96.984900146127615</v>
      </c>
    </row>
    <row r="211" spans="1:17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2016</v>
      </c>
      <c r="O211" t="s">
        <v>2017</v>
      </c>
      <c r="P211" s="4">
        <f t="shared" si="6"/>
        <v>-78.811311053984582</v>
      </c>
      <c r="Q211">
        <f t="shared" si="7"/>
        <v>51.004950495049506</v>
      </c>
    </row>
    <row r="212" spans="1:17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t="b">
        <v>0</v>
      </c>
      <c r="M212" t="b">
        <v>0</v>
      </c>
      <c r="N212" t="s">
        <v>2016</v>
      </c>
      <c r="O212" t="s">
        <v>2038</v>
      </c>
      <c r="P212" s="4">
        <f t="shared" si="6"/>
        <v>-32.574468085106382</v>
      </c>
      <c r="Q212">
        <f t="shared" si="7"/>
        <v>28.044247787610619</v>
      </c>
    </row>
    <row r="213" spans="1:17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2014</v>
      </c>
      <c r="O213" t="s">
        <v>2015</v>
      </c>
      <c r="P213" s="4">
        <f t="shared" si="6"/>
        <v>-5.0766283524904212</v>
      </c>
      <c r="Q213">
        <f t="shared" si="7"/>
        <v>60.984615384615381</v>
      </c>
    </row>
    <row r="214" spans="1:17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2014</v>
      </c>
      <c r="O214" t="s">
        <v>2015</v>
      </c>
      <c r="P214" s="4">
        <f t="shared" si="6"/>
        <v>51.851851851851848</v>
      </c>
      <c r="Q214">
        <f t="shared" si="7"/>
        <v>73.214285714285708</v>
      </c>
    </row>
    <row r="215" spans="1:17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2010</v>
      </c>
      <c r="O215" t="s">
        <v>2020</v>
      </c>
      <c r="P215" s="4">
        <f t="shared" si="6"/>
        <v>95.163822525597269</v>
      </c>
      <c r="Q215">
        <f t="shared" si="7"/>
        <v>39.997435299603637</v>
      </c>
    </row>
    <row r="216" spans="1:17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2010</v>
      </c>
      <c r="O216" t="s">
        <v>2011</v>
      </c>
      <c r="P216" s="4">
        <f t="shared" si="6"/>
        <v>923.14285714285711</v>
      </c>
      <c r="Q216">
        <f t="shared" si="7"/>
        <v>86.812121212121212</v>
      </c>
    </row>
    <row r="217" spans="1:17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2014</v>
      </c>
      <c r="O217" t="s">
        <v>2015</v>
      </c>
      <c r="P217" s="4">
        <f t="shared" si="6"/>
        <v>-96.158163265306115</v>
      </c>
      <c r="Q217">
        <f t="shared" si="7"/>
        <v>42.125874125874127</v>
      </c>
    </row>
    <row r="218" spans="1:17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2014</v>
      </c>
      <c r="O218" t="s">
        <v>2015</v>
      </c>
      <c r="P218" s="4">
        <f t="shared" si="6"/>
        <v>55.070665571076418</v>
      </c>
      <c r="Q218">
        <f t="shared" si="7"/>
        <v>103.97851239669421</v>
      </c>
    </row>
    <row r="219" spans="1:17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t="s">
        <v>2016</v>
      </c>
      <c r="O219" t="s">
        <v>2038</v>
      </c>
      <c r="P219" s="4">
        <f t="shared" si="6"/>
        <v>-55.246522411128282</v>
      </c>
      <c r="Q219">
        <f t="shared" si="7"/>
        <v>62.003211991434689</v>
      </c>
    </row>
    <row r="220" spans="1:17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t="b">
        <v>0</v>
      </c>
      <c r="M220" t="b">
        <v>1</v>
      </c>
      <c r="N220" t="s">
        <v>2016</v>
      </c>
      <c r="O220" t="s">
        <v>2027</v>
      </c>
      <c r="P220" s="4">
        <f t="shared" si="6"/>
        <v>115.94736842105262</v>
      </c>
      <c r="Q220">
        <f t="shared" si="7"/>
        <v>31.005037783375315</v>
      </c>
    </row>
    <row r="221" spans="1:17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t="s">
        <v>2016</v>
      </c>
      <c r="O221" t="s">
        <v>2024</v>
      </c>
      <c r="P221" s="4">
        <f t="shared" si="6"/>
        <v>232.12709832134291</v>
      </c>
      <c r="Q221">
        <f t="shared" si="7"/>
        <v>89.991552956465242</v>
      </c>
    </row>
    <row r="222" spans="1:17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2014</v>
      </c>
      <c r="O222" t="s">
        <v>2015</v>
      </c>
      <c r="P222" s="4">
        <f t="shared" si="6"/>
        <v>-91.556962025316452</v>
      </c>
      <c r="Q222">
        <f t="shared" si="7"/>
        <v>39.235294117647058</v>
      </c>
    </row>
    <row r="223" spans="1:17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2008</v>
      </c>
      <c r="O223" t="s">
        <v>2009</v>
      </c>
      <c r="P223" s="4">
        <f t="shared" si="6"/>
        <v>-1.3744855967078189</v>
      </c>
      <c r="Q223">
        <f t="shared" si="7"/>
        <v>54.993116108306566</v>
      </c>
    </row>
    <row r="224" spans="1:17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2029</v>
      </c>
      <c r="O224" t="s">
        <v>2030</v>
      </c>
      <c r="P224" s="4">
        <f t="shared" si="6"/>
        <v>37.979166666666671</v>
      </c>
      <c r="Q224">
        <f t="shared" si="7"/>
        <v>47.992753623188406</v>
      </c>
    </row>
    <row r="225" spans="1:17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2014</v>
      </c>
      <c r="O225" t="s">
        <v>2015</v>
      </c>
      <c r="P225" s="4">
        <f t="shared" si="6"/>
        <v>-6.1890034364261171</v>
      </c>
      <c r="Q225">
        <f t="shared" si="7"/>
        <v>87.966702470461868</v>
      </c>
    </row>
    <row r="226" spans="1:17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t="s">
        <v>2016</v>
      </c>
      <c r="O226" t="s">
        <v>2038</v>
      </c>
      <c r="P226" s="4">
        <f t="shared" si="6"/>
        <v>303.63930885529157</v>
      </c>
      <c r="Q226">
        <f t="shared" si="7"/>
        <v>51.999165275459099</v>
      </c>
    </row>
    <row r="227" spans="1:17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2010</v>
      </c>
      <c r="O227" t="s">
        <v>2011</v>
      </c>
      <c r="P227" s="4">
        <f t="shared" si="6"/>
        <v>160.1740412979351</v>
      </c>
      <c r="Q227">
        <f t="shared" si="7"/>
        <v>29.999659863945578</v>
      </c>
    </row>
    <row r="228" spans="1:17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2029</v>
      </c>
      <c r="O228" t="s">
        <v>2030</v>
      </c>
      <c r="P228" s="4">
        <f t="shared" si="6"/>
        <v>266.63333333333333</v>
      </c>
      <c r="Q228">
        <f t="shared" si="7"/>
        <v>98.205357142857139</v>
      </c>
    </row>
    <row r="229" spans="1:17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2025</v>
      </c>
      <c r="O229" t="s">
        <v>2036</v>
      </c>
      <c r="P229" s="4">
        <f t="shared" si="6"/>
        <v>68.720853858784892</v>
      </c>
      <c r="Q229">
        <f t="shared" si="7"/>
        <v>108.96182396606575</v>
      </c>
    </row>
    <row r="230" spans="1:17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t="s">
        <v>2016</v>
      </c>
      <c r="O230" t="s">
        <v>2024</v>
      </c>
      <c r="P230" s="4">
        <f t="shared" si="6"/>
        <v>19.907179115300945</v>
      </c>
      <c r="Q230">
        <f t="shared" si="7"/>
        <v>66.998379254457049</v>
      </c>
    </row>
    <row r="231" spans="1:17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2025</v>
      </c>
      <c r="O231" t="s">
        <v>2036</v>
      </c>
      <c r="P231" s="4">
        <f t="shared" si="6"/>
        <v>93.689252336448604</v>
      </c>
      <c r="Q231">
        <f t="shared" si="7"/>
        <v>64.99333594668758</v>
      </c>
    </row>
    <row r="232" spans="1:17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2025</v>
      </c>
      <c r="O232" t="s">
        <v>2026</v>
      </c>
      <c r="P232" s="4">
        <f t="shared" si="6"/>
        <v>320.16666666666669</v>
      </c>
      <c r="Q232">
        <f t="shared" si="7"/>
        <v>99.841584158415841</v>
      </c>
    </row>
    <row r="233" spans="1:17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2014</v>
      </c>
      <c r="O233" t="s">
        <v>2015</v>
      </c>
      <c r="P233" s="4">
        <f t="shared" si="6"/>
        <v>-23.291666666666664</v>
      </c>
      <c r="Q233">
        <f t="shared" si="7"/>
        <v>82.432835820895519</v>
      </c>
    </row>
    <row r="234" spans="1:17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2014</v>
      </c>
      <c r="O234" t="s">
        <v>2015</v>
      </c>
      <c r="P234" s="4">
        <f t="shared" si="6"/>
        <v>71.264705882352942</v>
      </c>
      <c r="Q234">
        <f t="shared" si="7"/>
        <v>63.293478260869563</v>
      </c>
    </row>
    <row r="235" spans="1:17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t="s">
        <v>2016</v>
      </c>
      <c r="O235" t="s">
        <v>2024</v>
      </c>
      <c r="P235" s="4">
        <f t="shared" si="6"/>
        <v>57.894736842105267</v>
      </c>
      <c r="Q235">
        <f t="shared" si="7"/>
        <v>96.774193548387103</v>
      </c>
    </row>
    <row r="236" spans="1:17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t="b">
        <v>0</v>
      </c>
      <c r="M236" t="b">
        <v>1</v>
      </c>
      <c r="N236" t="s">
        <v>2025</v>
      </c>
      <c r="O236" t="s">
        <v>2026</v>
      </c>
      <c r="P236" s="4">
        <f t="shared" si="6"/>
        <v>9.08</v>
      </c>
      <c r="Q236">
        <f t="shared" si="7"/>
        <v>54.906040268456373</v>
      </c>
    </row>
    <row r="237" spans="1:17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t="s">
        <v>2016</v>
      </c>
      <c r="O237" t="s">
        <v>2024</v>
      </c>
      <c r="P237" s="4">
        <f t="shared" si="6"/>
        <v>-58.267441860465119</v>
      </c>
      <c r="Q237">
        <f t="shared" si="7"/>
        <v>39.010869565217391</v>
      </c>
    </row>
    <row r="238" spans="1:17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2010</v>
      </c>
      <c r="O238" t="s">
        <v>2011</v>
      </c>
      <c r="P238" s="4">
        <f t="shared" si="6"/>
        <v>-89.055696202531635</v>
      </c>
      <c r="Q238">
        <f t="shared" si="7"/>
        <v>75.84210526315789</v>
      </c>
    </row>
    <row r="239" spans="1:17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t="s">
        <v>2016</v>
      </c>
      <c r="O239" t="s">
        <v>2024</v>
      </c>
      <c r="P239" s="4">
        <f t="shared" si="6"/>
        <v>59.376344086021504</v>
      </c>
      <c r="Q239">
        <f t="shared" si="7"/>
        <v>45.051671732522799</v>
      </c>
    </row>
    <row r="240" spans="1:17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t="b">
        <v>0</v>
      </c>
      <c r="M240" t="b">
        <v>1</v>
      </c>
      <c r="N240" t="s">
        <v>2014</v>
      </c>
      <c r="O240" t="s">
        <v>2015</v>
      </c>
      <c r="P240" s="4">
        <f t="shared" si="6"/>
        <v>322.41666666666669</v>
      </c>
      <c r="Q240">
        <f t="shared" si="7"/>
        <v>104.51546391752578</v>
      </c>
    </row>
    <row r="241" spans="1:17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2012</v>
      </c>
      <c r="O241" t="s">
        <v>2021</v>
      </c>
      <c r="P241" s="4">
        <f t="shared" si="6"/>
        <v>-2.28125</v>
      </c>
      <c r="Q241">
        <f t="shared" si="7"/>
        <v>76.268292682926827</v>
      </c>
    </row>
    <row r="242" spans="1:17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2014</v>
      </c>
      <c r="O242" t="s">
        <v>2015</v>
      </c>
      <c r="P242" s="4">
        <f t="shared" si="6"/>
        <v>318.78911564625849</v>
      </c>
      <c r="Q242">
        <f t="shared" si="7"/>
        <v>69.015695067264573</v>
      </c>
    </row>
    <row r="243" spans="1:17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2022</v>
      </c>
      <c r="O243" t="s">
        <v>2023</v>
      </c>
      <c r="P243" s="4">
        <f t="shared" si="6"/>
        <v>1.916320474777448</v>
      </c>
      <c r="Q243">
        <f t="shared" si="7"/>
        <v>101.97684085510689</v>
      </c>
    </row>
    <row r="244" spans="1:17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2010</v>
      </c>
      <c r="O244" t="s">
        <v>2011</v>
      </c>
      <c r="P244" s="4">
        <f t="shared" si="6"/>
        <v>27.726190476190478</v>
      </c>
      <c r="Q244">
        <f t="shared" si="7"/>
        <v>42.915999999999997</v>
      </c>
    </row>
    <row r="245" spans="1:17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2014</v>
      </c>
      <c r="O245" t="s">
        <v>2015</v>
      </c>
      <c r="P245" s="4">
        <f t="shared" si="6"/>
        <v>345.21739130434781</v>
      </c>
      <c r="Q245">
        <f t="shared" si="7"/>
        <v>43.025210084033617</v>
      </c>
    </row>
    <row r="246" spans="1:17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t="s">
        <v>2014</v>
      </c>
      <c r="O246" t="s">
        <v>2015</v>
      </c>
      <c r="P246" s="4">
        <f t="shared" si="6"/>
        <v>469.71428571428578</v>
      </c>
      <c r="Q246">
        <f t="shared" si="7"/>
        <v>75.245283018867923</v>
      </c>
    </row>
    <row r="247" spans="1:17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2014</v>
      </c>
      <c r="O247" t="s">
        <v>2015</v>
      </c>
      <c r="P247" s="4">
        <f t="shared" si="6"/>
        <v>409.34482758620686</v>
      </c>
      <c r="Q247">
        <f t="shared" si="7"/>
        <v>69.023364485981304</v>
      </c>
    </row>
    <row r="248" spans="1:17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2012</v>
      </c>
      <c r="O248" t="s">
        <v>2013</v>
      </c>
      <c r="P248" s="4">
        <f t="shared" si="6"/>
        <v>225.53333333333333</v>
      </c>
      <c r="Q248">
        <f t="shared" si="7"/>
        <v>65.986486486486484</v>
      </c>
    </row>
    <row r="249" spans="1:17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2022</v>
      </c>
      <c r="O249" t="s">
        <v>2028</v>
      </c>
      <c r="P249" s="4">
        <f t="shared" si="6"/>
        <v>832.61616161616166</v>
      </c>
      <c r="Q249">
        <f t="shared" si="7"/>
        <v>98.013800424628457</v>
      </c>
    </row>
    <row r="250" spans="1:17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2025</v>
      </c>
      <c r="O250" t="s">
        <v>2036</v>
      </c>
      <c r="P250" s="4">
        <f t="shared" si="6"/>
        <v>111.33870967741935</v>
      </c>
      <c r="Q250">
        <f t="shared" si="7"/>
        <v>60.105504587155963</v>
      </c>
    </row>
    <row r="251" spans="1:17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2022</v>
      </c>
      <c r="O251" t="s">
        <v>2034</v>
      </c>
      <c r="P251" s="4">
        <f t="shared" si="6"/>
        <v>173.32520325203251</v>
      </c>
      <c r="Q251">
        <f t="shared" si="7"/>
        <v>26.000773395204948</v>
      </c>
    </row>
    <row r="252" spans="1:17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2010</v>
      </c>
      <c r="O252" t="s">
        <v>2011</v>
      </c>
      <c r="P252" s="4">
        <f t="shared" si="6"/>
        <v>-97</v>
      </c>
      <c r="Q252">
        <f t="shared" si="7"/>
        <v>3</v>
      </c>
    </row>
    <row r="253" spans="1:17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2014</v>
      </c>
      <c r="O253" t="s">
        <v>2015</v>
      </c>
      <c r="P253" s="4">
        <f t="shared" si="6"/>
        <v>-45.91549295774648</v>
      </c>
      <c r="Q253">
        <f t="shared" si="7"/>
        <v>38.019801980198018</v>
      </c>
    </row>
    <row r="254" spans="1:17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t="s">
        <v>2014</v>
      </c>
      <c r="O254" t="s">
        <v>2015</v>
      </c>
      <c r="P254" s="4">
        <f t="shared" si="6"/>
        <v>526.29999999999995</v>
      </c>
      <c r="Q254">
        <f t="shared" si="7"/>
        <v>106.15254237288136</v>
      </c>
    </row>
    <row r="255" spans="1:17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2016</v>
      </c>
      <c r="O255" t="s">
        <v>2019</v>
      </c>
      <c r="P255" s="4">
        <f t="shared" si="6"/>
        <v>-10.978600823045268</v>
      </c>
      <c r="Q255">
        <f t="shared" si="7"/>
        <v>81.019475655430711</v>
      </c>
    </row>
    <row r="256" spans="1:17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2022</v>
      </c>
      <c r="O256" t="s">
        <v>2023</v>
      </c>
      <c r="P256" s="4">
        <f t="shared" si="6"/>
        <v>84.891304347826093</v>
      </c>
      <c r="Q256">
        <f t="shared" si="7"/>
        <v>96.647727272727266</v>
      </c>
    </row>
    <row r="257" spans="1:17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2010</v>
      </c>
      <c r="O257" t="s">
        <v>2011</v>
      </c>
      <c r="P257" s="4">
        <f t="shared" si="6"/>
        <v>20.167701863354036</v>
      </c>
      <c r="Q257">
        <f t="shared" si="7"/>
        <v>57.003535651149086</v>
      </c>
    </row>
    <row r="258" spans="1:17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t="b">
        <v>0</v>
      </c>
      <c r="M258" t="b">
        <v>0</v>
      </c>
      <c r="N258" t="s">
        <v>2010</v>
      </c>
      <c r="O258" t="s">
        <v>2011</v>
      </c>
      <c r="P258" s="4">
        <f t="shared" si="6"/>
        <v>-76.609756097560975</v>
      </c>
      <c r="Q258">
        <f t="shared" si="7"/>
        <v>63.93333333333333</v>
      </c>
    </row>
    <row r="259" spans="1:17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2014</v>
      </c>
      <c r="O259" t="s">
        <v>2015</v>
      </c>
      <c r="P259" s="4">
        <f t="shared" ref="P259:P322" si="8">((E259-D259)/D259)*100</f>
        <v>46</v>
      </c>
      <c r="Q259">
        <f t="shared" ref="Q259:Q322" si="9">E259/G259</f>
        <v>90.456521739130437</v>
      </c>
    </row>
    <row r="260" spans="1:17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2014</v>
      </c>
      <c r="O260" t="s">
        <v>2015</v>
      </c>
      <c r="P260" s="4">
        <f t="shared" si="8"/>
        <v>168.48000000000002</v>
      </c>
      <c r="Q260">
        <f t="shared" si="9"/>
        <v>72.172043010752688</v>
      </c>
    </row>
    <row r="261" spans="1:17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2029</v>
      </c>
      <c r="O261" t="s">
        <v>2030</v>
      </c>
      <c r="P261" s="4">
        <f t="shared" si="8"/>
        <v>497.49999999999994</v>
      </c>
      <c r="Q261">
        <f t="shared" si="9"/>
        <v>77.934782608695656</v>
      </c>
    </row>
    <row r="262" spans="1:17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2010</v>
      </c>
      <c r="O262" t="s">
        <v>2011</v>
      </c>
      <c r="P262" s="4">
        <f t="shared" si="8"/>
        <v>57.698412698412696</v>
      </c>
      <c r="Q262">
        <f t="shared" si="9"/>
        <v>38.065134099616856</v>
      </c>
    </row>
    <row r="263" spans="1:17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2010</v>
      </c>
      <c r="O263" t="s">
        <v>2011</v>
      </c>
      <c r="P263" s="4">
        <f t="shared" si="8"/>
        <v>-68.798339264531435</v>
      </c>
      <c r="Q263">
        <f t="shared" si="9"/>
        <v>57.936123348017624</v>
      </c>
    </row>
    <row r="264" spans="1:17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2010</v>
      </c>
      <c r="O264" t="s">
        <v>2020</v>
      </c>
      <c r="P264" s="4">
        <f t="shared" si="8"/>
        <v>213.41176470588238</v>
      </c>
      <c r="Q264">
        <f t="shared" si="9"/>
        <v>49.794392523364486</v>
      </c>
    </row>
    <row r="265" spans="1:17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2029</v>
      </c>
      <c r="O265" t="s">
        <v>2030</v>
      </c>
      <c r="P265" s="4">
        <f t="shared" si="8"/>
        <v>270.89655172413791</v>
      </c>
      <c r="Q265">
        <f t="shared" si="9"/>
        <v>54.050251256281406</v>
      </c>
    </row>
    <row r="266" spans="1:17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2014</v>
      </c>
      <c r="O266" t="s">
        <v>2015</v>
      </c>
      <c r="P266" s="4">
        <f t="shared" si="8"/>
        <v>262.66447368421052</v>
      </c>
      <c r="Q266">
        <f t="shared" si="9"/>
        <v>30.002721335268504</v>
      </c>
    </row>
    <row r="267" spans="1:17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2014</v>
      </c>
      <c r="O267" t="s">
        <v>2015</v>
      </c>
      <c r="P267" s="4">
        <f t="shared" si="8"/>
        <v>23.081632653061224</v>
      </c>
      <c r="Q267">
        <f t="shared" si="9"/>
        <v>70.127906976744185</v>
      </c>
    </row>
    <row r="268" spans="1:17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t="b">
        <v>0</v>
      </c>
      <c r="M268" t="b">
        <v>1</v>
      </c>
      <c r="N268" t="s">
        <v>2010</v>
      </c>
      <c r="O268" t="s">
        <v>2033</v>
      </c>
      <c r="P268" s="4">
        <f t="shared" si="8"/>
        <v>-23.233243967828418</v>
      </c>
      <c r="Q268">
        <f t="shared" si="9"/>
        <v>26.996228786926462</v>
      </c>
    </row>
    <row r="269" spans="1:17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2014</v>
      </c>
      <c r="O269" t="s">
        <v>2015</v>
      </c>
      <c r="P269" s="4">
        <f t="shared" si="8"/>
        <v>133.62012987012989</v>
      </c>
      <c r="Q269">
        <f t="shared" si="9"/>
        <v>51.990606936416185</v>
      </c>
    </row>
    <row r="270" spans="1:17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t="s">
        <v>2016</v>
      </c>
      <c r="O270" t="s">
        <v>2017</v>
      </c>
      <c r="P270" s="4">
        <f t="shared" si="8"/>
        <v>80.533333333333331</v>
      </c>
      <c r="Q270">
        <f t="shared" si="9"/>
        <v>56.416666666666664</v>
      </c>
    </row>
    <row r="271" spans="1:17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t="s">
        <v>2016</v>
      </c>
      <c r="O271" t="s">
        <v>2035</v>
      </c>
      <c r="P271" s="4">
        <f t="shared" si="8"/>
        <v>152.62857142857143</v>
      </c>
      <c r="Q271">
        <f t="shared" si="9"/>
        <v>101.63218390804597</v>
      </c>
    </row>
    <row r="272" spans="1:17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2025</v>
      </c>
      <c r="O272" t="s">
        <v>2026</v>
      </c>
      <c r="P272" s="4">
        <f t="shared" si="8"/>
        <v>-72.823461759631968</v>
      </c>
      <c r="Q272">
        <f t="shared" si="9"/>
        <v>25.005291005291006</v>
      </c>
    </row>
    <row r="273" spans="1:17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2029</v>
      </c>
      <c r="O273" t="s">
        <v>2030</v>
      </c>
      <c r="P273" s="4">
        <f t="shared" si="8"/>
        <v>-98.729342875731945</v>
      </c>
      <c r="Q273">
        <f t="shared" si="9"/>
        <v>32.016393442622949</v>
      </c>
    </row>
    <row r="274" spans="1:17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2014</v>
      </c>
      <c r="O274" t="s">
        <v>2015</v>
      </c>
      <c r="P274" s="4">
        <f t="shared" si="8"/>
        <v>204.00978473581213</v>
      </c>
      <c r="Q274">
        <f t="shared" si="9"/>
        <v>82.021647307286173</v>
      </c>
    </row>
    <row r="275" spans="1:17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2014</v>
      </c>
      <c r="O275" t="s">
        <v>2015</v>
      </c>
      <c r="P275" s="4">
        <f t="shared" si="8"/>
        <v>37.230769230769226</v>
      </c>
      <c r="Q275">
        <f t="shared" si="9"/>
        <v>37.957446808510639</v>
      </c>
    </row>
    <row r="276" spans="1:17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2014</v>
      </c>
      <c r="O276" t="s">
        <v>2015</v>
      </c>
      <c r="P276" s="4">
        <f t="shared" si="8"/>
        <v>-67.791666666666657</v>
      </c>
      <c r="Q276">
        <f t="shared" si="9"/>
        <v>51.533333333333331</v>
      </c>
    </row>
    <row r="277" spans="1:17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2022</v>
      </c>
      <c r="O277" t="s">
        <v>2034</v>
      </c>
      <c r="P277" s="4">
        <f t="shared" si="8"/>
        <v>141.5128205128205</v>
      </c>
      <c r="Q277">
        <f t="shared" si="9"/>
        <v>81.198275862068968</v>
      </c>
    </row>
    <row r="278" spans="1:17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2025</v>
      </c>
      <c r="O278" t="s">
        <v>2026</v>
      </c>
      <c r="P278" s="4">
        <f t="shared" si="8"/>
        <v>-3.2</v>
      </c>
      <c r="Q278">
        <f t="shared" si="9"/>
        <v>40.030075187969928</v>
      </c>
    </row>
    <row r="279" spans="1:17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t="s">
        <v>2014</v>
      </c>
      <c r="O279" t="s">
        <v>2015</v>
      </c>
      <c r="P279" s="4">
        <f t="shared" si="8"/>
        <v>966.42857142857144</v>
      </c>
      <c r="Q279">
        <f t="shared" si="9"/>
        <v>89.939759036144579</v>
      </c>
    </row>
    <row r="280" spans="1:17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2012</v>
      </c>
      <c r="O280" t="s">
        <v>2013</v>
      </c>
      <c r="P280" s="4">
        <f t="shared" si="8"/>
        <v>225.88888888888889</v>
      </c>
      <c r="Q280">
        <f t="shared" si="9"/>
        <v>96.692307692307693</v>
      </c>
    </row>
    <row r="281" spans="1:17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2014</v>
      </c>
      <c r="O281" t="s">
        <v>2015</v>
      </c>
      <c r="P281" s="4">
        <f t="shared" si="8"/>
        <v>70.7</v>
      </c>
      <c r="Q281">
        <f t="shared" si="9"/>
        <v>25.010989010989011</v>
      </c>
    </row>
    <row r="282" spans="1:17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t="s">
        <v>2016</v>
      </c>
      <c r="O282" t="s">
        <v>2024</v>
      </c>
      <c r="P282" s="4">
        <f t="shared" si="8"/>
        <v>481.44</v>
      </c>
      <c r="Q282">
        <f t="shared" si="9"/>
        <v>36.987277353689571</v>
      </c>
    </row>
    <row r="283" spans="1:17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2014</v>
      </c>
      <c r="O283" t="s">
        <v>2015</v>
      </c>
      <c r="P283" s="4">
        <f t="shared" si="8"/>
        <v>-8.4790273556231011</v>
      </c>
      <c r="Q283">
        <f t="shared" si="9"/>
        <v>73.012609117361791</v>
      </c>
    </row>
    <row r="284" spans="1:17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t="s">
        <v>2016</v>
      </c>
      <c r="O284" t="s">
        <v>2035</v>
      </c>
      <c r="P284" s="4">
        <f t="shared" si="8"/>
        <v>8.0476190476190474</v>
      </c>
      <c r="Q284">
        <f t="shared" si="9"/>
        <v>68.240601503759393</v>
      </c>
    </row>
    <row r="285" spans="1:17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t="b">
        <v>0</v>
      </c>
      <c r="M285" t="b">
        <v>0</v>
      </c>
      <c r="N285" t="s">
        <v>2010</v>
      </c>
      <c r="O285" t="s">
        <v>2011</v>
      </c>
      <c r="P285" s="4">
        <f t="shared" si="8"/>
        <v>-81.271604938271608</v>
      </c>
      <c r="Q285">
        <f t="shared" si="9"/>
        <v>52.310344827586206</v>
      </c>
    </row>
    <row r="286" spans="1:17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2012</v>
      </c>
      <c r="O286" t="s">
        <v>2013</v>
      </c>
      <c r="P286" s="4">
        <f t="shared" si="8"/>
        <v>-16.80612244897959</v>
      </c>
      <c r="Q286">
        <f t="shared" si="9"/>
        <v>61.765151515151516</v>
      </c>
    </row>
    <row r="287" spans="1:17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t="s">
        <v>2014</v>
      </c>
      <c r="O287" t="s">
        <v>2015</v>
      </c>
      <c r="P287" s="4">
        <f t="shared" si="8"/>
        <v>606.33333333333337</v>
      </c>
      <c r="Q287">
        <f t="shared" si="9"/>
        <v>25.027559055118111</v>
      </c>
    </row>
    <row r="288" spans="1:17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2014</v>
      </c>
      <c r="O288" t="s">
        <v>2015</v>
      </c>
      <c r="P288" s="4">
        <f t="shared" si="8"/>
        <v>-82.553969669937558</v>
      </c>
      <c r="Q288">
        <f t="shared" si="9"/>
        <v>106.28804347826087</v>
      </c>
    </row>
    <row r="289" spans="1:17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2010</v>
      </c>
      <c r="O289" t="s">
        <v>2018</v>
      </c>
      <c r="P289" s="4">
        <f t="shared" si="8"/>
        <v>109.73015873015872</v>
      </c>
      <c r="Q289">
        <f t="shared" si="9"/>
        <v>75.07386363636364</v>
      </c>
    </row>
    <row r="290" spans="1:17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t="b">
        <v>0</v>
      </c>
      <c r="M290" t="b">
        <v>1</v>
      </c>
      <c r="N290" t="s">
        <v>2010</v>
      </c>
      <c r="O290" t="s">
        <v>2032</v>
      </c>
      <c r="P290" s="4">
        <f t="shared" si="8"/>
        <v>-2.214285714285714</v>
      </c>
      <c r="Q290">
        <f t="shared" si="9"/>
        <v>39.970802919708028</v>
      </c>
    </row>
    <row r="291" spans="1:17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2014</v>
      </c>
      <c r="O291" t="s">
        <v>2015</v>
      </c>
      <c r="P291" s="4">
        <f t="shared" si="8"/>
        <v>1584.25</v>
      </c>
      <c r="Q291">
        <f t="shared" si="9"/>
        <v>39.982195845697326</v>
      </c>
    </row>
    <row r="292" spans="1:17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t="s">
        <v>2016</v>
      </c>
      <c r="O292" t="s">
        <v>2017</v>
      </c>
      <c r="P292" s="4">
        <f t="shared" si="8"/>
        <v>-45.597864768683273</v>
      </c>
      <c r="Q292">
        <f t="shared" si="9"/>
        <v>101.01541850220265</v>
      </c>
    </row>
    <row r="293" spans="1:17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2012</v>
      </c>
      <c r="O293" t="s">
        <v>2013</v>
      </c>
      <c r="P293" s="4">
        <f t="shared" si="8"/>
        <v>356.61111111111114</v>
      </c>
      <c r="Q293">
        <f t="shared" si="9"/>
        <v>76.813084112149539</v>
      </c>
    </row>
    <row r="294" spans="1:17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2008</v>
      </c>
      <c r="O294" t="s">
        <v>2009</v>
      </c>
      <c r="P294" s="4">
        <f t="shared" si="8"/>
        <v>-90.178082191780817</v>
      </c>
      <c r="Q294">
        <f t="shared" si="9"/>
        <v>71.7</v>
      </c>
    </row>
    <row r="295" spans="1:17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t="s">
        <v>2014</v>
      </c>
      <c r="O295" t="s">
        <v>2015</v>
      </c>
      <c r="P295" s="4">
        <f t="shared" si="8"/>
        <v>-83.615384615384613</v>
      </c>
      <c r="Q295">
        <f t="shared" si="9"/>
        <v>33.28125</v>
      </c>
    </row>
    <row r="296" spans="1:17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t="s">
        <v>2014</v>
      </c>
      <c r="O296" t="s">
        <v>2015</v>
      </c>
      <c r="P296" s="4">
        <f t="shared" si="8"/>
        <v>1239.6666666666667</v>
      </c>
      <c r="Q296">
        <f t="shared" si="9"/>
        <v>43.923497267759565</v>
      </c>
    </row>
    <row r="297" spans="1:17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t="b">
        <v>0</v>
      </c>
      <c r="M297" t="b">
        <v>0</v>
      </c>
      <c r="N297" t="s">
        <v>2014</v>
      </c>
      <c r="O297" t="s">
        <v>2015</v>
      </c>
      <c r="P297" s="4">
        <f t="shared" si="8"/>
        <v>-64.349922239502334</v>
      </c>
      <c r="Q297">
        <f t="shared" si="9"/>
        <v>36.004712041884815</v>
      </c>
    </row>
    <row r="298" spans="1:17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2014</v>
      </c>
      <c r="O298" t="s">
        <v>2015</v>
      </c>
      <c r="P298" s="4">
        <f t="shared" si="8"/>
        <v>-45.049180327868854</v>
      </c>
      <c r="Q298">
        <f t="shared" si="9"/>
        <v>88.21052631578948</v>
      </c>
    </row>
    <row r="299" spans="1:17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2014</v>
      </c>
      <c r="O299" t="s">
        <v>2015</v>
      </c>
      <c r="P299" s="4">
        <f t="shared" si="8"/>
        <v>-5.7638888888888893</v>
      </c>
      <c r="Q299">
        <f t="shared" si="9"/>
        <v>65.240384615384613</v>
      </c>
    </row>
    <row r="300" spans="1:17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2010</v>
      </c>
      <c r="O300" t="s">
        <v>2011</v>
      </c>
      <c r="P300" s="4">
        <f t="shared" si="8"/>
        <v>43.914285714285718</v>
      </c>
      <c r="Q300">
        <f t="shared" si="9"/>
        <v>69.958333333333329</v>
      </c>
    </row>
    <row r="301" spans="1:17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2008</v>
      </c>
      <c r="O301" t="s">
        <v>2009</v>
      </c>
      <c r="P301" s="4">
        <f t="shared" si="8"/>
        <v>-48.578947368421055</v>
      </c>
      <c r="Q301">
        <f t="shared" si="9"/>
        <v>39.877551020408163</v>
      </c>
    </row>
    <row r="302" spans="1:17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t="b">
        <v>0</v>
      </c>
      <c r="M302" t="b">
        <v>1</v>
      </c>
      <c r="N302" t="s">
        <v>2022</v>
      </c>
      <c r="O302" t="s">
        <v>2023</v>
      </c>
      <c r="P302" s="4">
        <f t="shared" si="8"/>
        <v>-95</v>
      </c>
      <c r="Q302">
        <f t="shared" si="9"/>
        <v>5</v>
      </c>
    </row>
    <row r="303" spans="1:17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t="s">
        <v>2016</v>
      </c>
      <c r="O303" t="s">
        <v>2017</v>
      </c>
      <c r="P303" s="4">
        <f t="shared" si="8"/>
        <v>1244.6666666666667</v>
      </c>
      <c r="Q303">
        <f t="shared" si="9"/>
        <v>41.023728813559323</v>
      </c>
    </row>
    <row r="304" spans="1:17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2014</v>
      </c>
      <c r="O304" t="s">
        <v>2015</v>
      </c>
      <c r="P304" s="4">
        <f t="shared" si="8"/>
        <v>-68.155059132720112</v>
      </c>
      <c r="Q304">
        <f t="shared" si="9"/>
        <v>98.914285714285711</v>
      </c>
    </row>
    <row r="305" spans="1:17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2010</v>
      </c>
      <c r="O305" t="s">
        <v>2020</v>
      </c>
      <c r="P305" s="4">
        <f t="shared" si="8"/>
        <v>-17.382352941176471</v>
      </c>
      <c r="Q305">
        <f t="shared" si="9"/>
        <v>87.78125</v>
      </c>
    </row>
    <row r="306" spans="1:17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t="s">
        <v>2016</v>
      </c>
      <c r="O306" t="s">
        <v>2017</v>
      </c>
      <c r="P306" s="4">
        <f t="shared" si="8"/>
        <v>446.14285714285717</v>
      </c>
      <c r="Q306">
        <f t="shared" si="9"/>
        <v>80.767605633802816</v>
      </c>
    </row>
    <row r="307" spans="1:17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2014</v>
      </c>
      <c r="O307" t="s">
        <v>2015</v>
      </c>
      <c r="P307" s="4">
        <f t="shared" si="8"/>
        <v>186.21428571428572</v>
      </c>
      <c r="Q307">
        <f t="shared" si="9"/>
        <v>94.28235294117647</v>
      </c>
    </row>
    <row r="308" spans="1:17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2014</v>
      </c>
      <c r="O308" t="s">
        <v>2015</v>
      </c>
      <c r="P308" s="4">
        <f t="shared" si="8"/>
        <v>-92.092307692307699</v>
      </c>
      <c r="Q308">
        <f t="shared" si="9"/>
        <v>73.428571428571431</v>
      </c>
    </row>
    <row r="309" spans="1:17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t="b">
        <v>0</v>
      </c>
      <c r="M309" t="b">
        <v>1</v>
      </c>
      <c r="N309" t="s">
        <v>2022</v>
      </c>
      <c r="O309" t="s">
        <v>2028</v>
      </c>
      <c r="P309" s="4">
        <f t="shared" si="8"/>
        <v>32.136778115501521</v>
      </c>
      <c r="Q309">
        <f t="shared" si="9"/>
        <v>65.968133535660087</v>
      </c>
    </row>
    <row r="310" spans="1:17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2014</v>
      </c>
      <c r="O310" t="s">
        <v>2015</v>
      </c>
      <c r="P310" s="4">
        <f t="shared" si="8"/>
        <v>-25.922165820642977</v>
      </c>
      <c r="Q310">
        <f t="shared" si="9"/>
        <v>109.04109589041096</v>
      </c>
    </row>
    <row r="311" spans="1:17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2010</v>
      </c>
      <c r="O311" t="s">
        <v>2020</v>
      </c>
      <c r="P311" s="4">
        <f t="shared" si="8"/>
        <v>-24.707317073170731</v>
      </c>
      <c r="Q311">
        <f t="shared" si="9"/>
        <v>41.16</v>
      </c>
    </row>
    <row r="312" spans="1:17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2025</v>
      </c>
      <c r="O312" t="s">
        <v>2026</v>
      </c>
      <c r="P312" s="4">
        <f t="shared" si="8"/>
        <v>-79.666666666666657</v>
      </c>
      <c r="Q312">
        <f t="shared" si="9"/>
        <v>99.125</v>
      </c>
    </row>
    <row r="313" spans="1:17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2014</v>
      </c>
      <c r="O313" t="s">
        <v>2015</v>
      </c>
      <c r="P313" s="4">
        <f t="shared" si="8"/>
        <v>103.36507936507937</v>
      </c>
      <c r="Q313">
        <f t="shared" si="9"/>
        <v>105.88429752066116</v>
      </c>
    </row>
    <row r="314" spans="1:17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2014</v>
      </c>
      <c r="O314" t="s">
        <v>2015</v>
      </c>
      <c r="P314" s="4">
        <f t="shared" si="8"/>
        <v>210.2284263959391</v>
      </c>
      <c r="Q314">
        <f t="shared" si="9"/>
        <v>48.996525921966864</v>
      </c>
    </row>
    <row r="315" spans="1:17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2010</v>
      </c>
      <c r="O315" t="s">
        <v>2011</v>
      </c>
      <c r="P315" s="4">
        <f t="shared" si="8"/>
        <v>295.31818181818181</v>
      </c>
      <c r="Q315">
        <f t="shared" si="9"/>
        <v>39</v>
      </c>
    </row>
    <row r="316" spans="1:17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t="s">
        <v>2016</v>
      </c>
      <c r="O316" t="s">
        <v>2017</v>
      </c>
      <c r="P316" s="4">
        <f t="shared" si="8"/>
        <v>194.71428571428569</v>
      </c>
      <c r="Q316">
        <f t="shared" si="9"/>
        <v>31.022556390977442</v>
      </c>
    </row>
    <row r="317" spans="1:17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2014</v>
      </c>
      <c r="O317" t="s">
        <v>2015</v>
      </c>
      <c r="P317" s="4">
        <f t="shared" si="8"/>
        <v>-66.10526315789474</v>
      </c>
      <c r="Q317">
        <f t="shared" si="9"/>
        <v>103.87096774193549</v>
      </c>
    </row>
    <row r="318" spans="1:17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t="b">
        <v>0</v>
      </c>
      <c r="M318" t="b">
        <v>1</v>
      </c>
      <c r="N318" t="s">
        <v>2008</v>
      </c>
      <c r="O318" t="s">
        <v>2009</v>
      </c>
      <c r="P318" s="4">
        <f t="shared" si="8"/>
        <v>-33.322916666666671</v>
      </c>
      <c r="Q318">
        <f t="shared" si="9"/>
        <v>59.268518518518519</v>
      </c>
    </row>
    <row r="319" spans="1:17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2014</v>
      </c>
      <c r="O319" t="s">
        <v>2015</v>
      </c>
      <c r="P319" s="4">
        <f t="shared" si="8"/>
        <v>-80.77272727272728</v>
      </c>
      <c r="Q319">
        <f t="shared" si="9"/>
        <v>42.3</v>
      </c>
    </row>
    <row r="320" spans="1:17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2010</v>
      </c>
      <c r="O320" t="s">
        <v>2011</v>
      </c>
      <c r="P320" s="4">
        <f t="shared" si="8"/>
        <v>-84.15789473684211</v>
      </c>
      <c r="Q320">
        <f t="shared" si="9"/>
        <v>53.117647058823529</v>
      </c>
    </row>
    <row r="321" spans="1:17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2012</v>
      </c>
      <c r="O321" t="s">
        <v>2013</v>
      </c>
      <c r="P321" s="4">
        <f t="shared" si="8"/>
        <v>-61.297619047619044</v>
      </c>
      <c r="Q321">
        <f t="shared" si="9"/>
        <v>50.796875</v>
      </c>
    </row>
    <row r="322" spans="1:17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2022</v>
      </c>
      <c r="O322" t="s">
        <v>2028</v>
      </c>
      <c r="P322" s="4">
        <f t="shared" si="8"/>
        <v>-90.412322274881518</v>
      </c>
      <c r="Q322">
        <f t="shared" si="9"/>
        <v>101.15</v>
      </c>
    </row>
    <row r="323" spans="1:17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t="s">
        <v>2016</v>
      </c>
      <c r="O323" t="s">
        <v>2027</v>
      </c>
      <c r="P323" s="4">
        <f t="shared" ref="P323:P386" si="10">((E323-D323)/D323)*100</f>
        <v>-5.8556338028169019</v>
      </c>
      <c r="Q323">
        <f t="shared" ref="Q323:Q386" si="11">E323/G323</f>
        <v>65.000810372771468</v>
      </c>
    </row>
    <row r="324" spans="1:17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2014</v>
      </c>
      <c r="O324" t="s">
        <v>2015</v>
      </c>
      <c r="P324" s="4">
        <f t="shared" si="10"/>
        <v>66.562340966921113</v>
      </c>
      <c r="Q324">
        <f t="shared" si="11"/>
        <v>37.998645510835914</v>
      </c>
    </row>
    <row r="325" spans="1:17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t="b">
        <v>0</v>
      </c>
      <c r="M325" t="b">
        <v>0</v>
      </c>
      <c r="N325" t="s">
        <v>2016</v>
      </c>
      <c r="O325" t="s">
        <v>2017</v>
      </c>
      <c r="P325" s="4">
        <f t="shared" si="10"/>
        <v>-75.86516853932585</v>
      </c>
      <c r="Q325">
        <f t="shared" si="11"/>
        <v>82.615384615384613</v>
      </c>
    </row>
    <row r="326" spans="1:17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2014</v>
      </c>
      <c r="O326" t="s">
        <v>2015</v>
      </c>
      <c r="P326" s="4">
        <f t="shared" si="10"/>
        <v>64.056338028169009</v>
      </c>
      <c r="Q326">
        <f t="shared" si="11"/>
        <v>37.941368078175898</v>
      </c>
    </row>
    <row r="327" spans="1:17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2014</v>
      </c>
      <c r="O327" t="s">
        <v>2015</v>
      </c>
      <c r="P327" s="4">
        <f t="shared" si="10"/>
        <v>-9.2769230769230777</v>
      </c>
      <c r="Q327">
        <f t="shared" si="11"/>
        <v>80.780821917808225</v>
      </c>
    </row>
    <row r="328" spans="1:17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t="s">
        <v>2016</v>
      </c>
      <c r="O328" t="s">
        <v>2024</v>
      </c>
      <c r="P328" s="4">
        <f t="shared" si="10"/>
        <v>-53.80555555555555</v>
      </c>
      <c r="Q328">
        <f t="shared" si="11"/>
        <v>25.984375</v>
      </c>
    </row>
    <row r="329" spans="1:17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2014</v>
      </c>
      <c r="O329" t="s">
        <v>2015</v>
      </c>
      <c r="P329" s="4">
        <f t="shared" si="10"/>
        <v>-61.461538461538453</v>
      </c>
      <c r="Q329">
        <f t="shared" si="11"/>
        <v>30.363636363636363</v>
      </c>
    </row>
    <row r="330" spans="1:17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2010</v>
      </c>
      <c r="O330" t="s">
        <v>2011</v>
      </c>
      <c r="P330" s="4">
        <f t="shared" si="10"/>
        <v>33.562310030395139</v>
      </c>
      <c r="Q330">
        <f t="shared" si="11"/>
        <v>54.004916018025398</v>
      </c>
    </row>
    <row r="331" spans="1:17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2025</v>
      </c>
      <c r="O331" t="s">
        <v>2026</v>
      </c>
      <c r="P331" s="4">
        <f t="shared" si="10"/>
        <v>-77.103411513859271</v>
      </c>
      <c r="Q331">
        <f t="shared" si="11"/>
        <v>101.78672985781991</v>
      </c>
    </row>
    <row r="332" spans="1:17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t="b">
        <v>0</v>
      </c>
      <c r="M332" t="b">
        <v>0</v>
      </c>
      <c r="N332" t="s">
        <v>2016</v>
      </c>
      <c r="O332" t="s">
        <v>2017</v>
      </c>
      <c r="P332" s="4">
        <f t="shared" si="10"/>
        <v>84.955489614243319</v>
      </c>
      <c r="Q332">
        <f t="shared" si="11"/>
        <v>45.003610108303249</v>
      </c>
    </row>
    <row r="333" spans="1:17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2008</v>
      </c>
      <c r="O333" t="s">
        <v>2009</v>
      </c>
      <c r="P333" s="4">
        <f t="shared" si="10"/>
        <v>343.72727272727275</v>
      </c>
      <c r="Q333">
        <f t="shared" si="11"/>
        <v>77.068421052631578</v>
      </c>
    </row>
    <row r="334" spans="1:17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2012</v>
      </c>
      <c r="O334" t="s">
        <v>2021</v>
      </c>
      <c r="P334" s="4">
        <f t="shared" si="10"/>
        <v>99.980676328502412</v>
      </c>
      <c r="Q334">
        <f t="shared" si="11"/>
        <v>88.076595744680844</v>
      </c>
    </row>
    <row r="335" spans="1:17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2014</v>
      </c>
      <c r="O335" t="s">
        <v>2015</v>
      </c>
      <c r="P335" s="4">
        <f t="shared" si="10"/>
        <v>23.958333333333336</v>
      </c>
      <c r="Q335">
        <f t="shared" si="11"/>
        <v>47.035573122529641</v>
      </c>
    </row>
    <row r="336" spans="1:17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2010</v>
      </c>
      <c r="O336" t="s">
        <v>2011</v>
      </c>
      <c r="P336" s="4">
        <f t="shared" si="10"/>
        <v>86.61329305135952</v>
      </c>
      <c r="Q336">
        <f t="shared" si="11"/>
        <v>110.99550763701707</v>
      </c>
    </row>
    <row r="337" spans="1:17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2010</v>
      </c>
      <c r="O337" t="s">
        <v>2011</v>
      </c>
      <c r="P337" s="4">
        <f t="shared" si="10"/>
        <v>14.285385500575373</v>
      </c>
      <c r="Q337">
        <f t="shared" si="11"/>
        <v>87.003066141042481</v>
      </c>
    </row>
    <row r="338" spans="1:17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2010</v>
      </c>
      <c r="O338" t="s">
        <v>2011</v>
      </c>
      <c r="P338" s="4">
        <f t="shared" si="10"/>
        <v>-2.9674681753889676</v>
      </c>
      <c r="Q338">
        <f t="shared" si="11"/>
        <v>63.994402985074629</v>
      </c>
    </row>
    <row r="339" spans="1:17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2014</v>
      </c>
      <c r="O339" t="s">
        <v>2015</v>
      </c>
      <c r="P339" s="4">
        <f t="shared" si="10"/>
        <v>22.81904761904762</v>
      </c>
      <c r="Q339">
        <f t="shared" si="11"/>
        <v>105.9945205479452</v>
      </c>
    </row>
    <row r="340" spans="1:17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2014</v>
      </c>
      <c r="O340" t="s">
        <v>2015</v>
      </c>
      <c r="P340" s="4">
        <f t="shared" si="10"/>
        <v>79.143266475644708</v>
      </c>
      <c r="Q340">
        <f t="shared" si="11"/>
        <v>73.989349112426041</v>
      </c>
    </row>
    <row r="341" spans="1:17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2014</v>
      </c>
      <c r="O341" t="s">
        <v>2015</v>
      </c>
      <c r="P341" s="4">
        <f t="shared" si="10"/>
        <v>-20.048422597212031</v>
      </c>
      <c r="Q341">
        <f t="shared" si="11"/>
        <v>84.02004626060139</v>
      </c>
    </row>
    <row r="342" spans="1:17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2029</v>
      </c>
      <c r="O342" t="s">
        <v>2030</v>
      </c>
      <c r="P342" s="4">
        <f t="shared" si="10"/>
        <v>-5.7574123989218329</v>
      </c>
      <c r="Q342">
        <f t="shared" si="11"/>
        <v>88.966921119592882</v>
      </c>
    </row>
    <row r="343" spans="1:17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2010</v>
      </c>
      <c r="O343" t="s">
        <v>2020</v>
      </c>
      <c r="P343" s="4">
        <f t="shared" si="10"/>
        <v>-15.330708661417322</v>
      </c>
      <c r="Q343">
        <f t="shared" si="11"/>
        <v>76.990453460620529</v>
      </c>
    </row>
    <row r="344" spans="1:17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2014</v>
      </c>
      <c r="O344" t="s">
        <v>2015</v>
      </c>
      <c r="P344" s="4">
        <f t="shared" si="10"/>
        <v>-33.478079331941544</v>
      </c>
      <c r="Q344">
        <f t="shared" si="11"/>
        <v>97.146341463414629</v>
      </c>
    </row>
    <row r="345" spans="1:17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2014</v>
      </c>
      <c r="O345" t="s">
        <v>2015</v>
      </c>
      <c r="P345" s="4">
        <f t="shared" si="10"/>
        <v>-46.077777777777776</v>
      </c>
      <c r="Q345">
        <f t="shared" si="11"/>
        <v>33.013605442176868</v>
      </c>
    </row>
    <row r="346" spans="1:17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2025</v>
      </c>
      <c r="O346" t="s">
        <v>2026</v>
      </c>
      <c r="P346" s="4">
        <f t="shared" si="10"/>
        <v>-58.016700404858298</v>
      </c>
      <c r="Q346">
        <f t="shared" si="11"/>
        <v>99.950602409638549</v>
      </c>
    </row>
    <row r="347" spans="1:17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t="b">
        <v>0</v>
      </c>
      <c r="M347" t="b">
        <v>0</v>
      </c>
      <c r="N347" t="s">
        <v>2016</v>
      </c>
      <c r="O347" t="s">
        <v>2019</v>
      </c>
      <c r="P347" s="4">
        <f t="shared" si="10"/>
        <v>-85.305203045685275</v>
      </c>
      <c r="Q347">
        <f t="shared" si="11"/>
        <v>69.966767371601208</v>
      </c>
    </row>
    <row r="348" spans="1:17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2010</v>
      </c>
      <c r="O348" t="s">
        <v>2020</v>
      </c>
      <c r="P348" s="4">
        <f t="shared" si="10"/>
        <v>-65.525000000000006</v>
      </c>
      <c r="Q348">
        <f t="shared" si="11"/>
        <v>110.32</v>
      </c>
    </row>
    <row r="349" spans="1:17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t="s">
        <v>2012</v>
      </c>
      <c r="O349" t="s">
        <v>2013</v>
      </c>
      <c r="P349" s="4">
        <f t="shared" si="10"/>
        <v>1300.7777777777778</v>
      </c>
      <c r="Q349">
        <f t="shared" si="11"/>
        <v>66.005235602094245</v>
      </c>
    </row>
    <row r="350" spans="1:17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2008</v>
      </c>
      <c r="O350" t="s">
        <v>2009</v>
      </c>
      <c r="P350" s="4">
        <f t="shared" si="10"/>
        <v>-28.229648241206029</v>
      </c>
      <c r="Q350">
        <f t="shared" si="11"/>
        <v>41.005742176284812</v>
      </c>
    </row>
    <row r="351" spans="1:17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2014</v>
      </c>
      <c r="O351" t="s">
        <v>2015</v>
      </c>
      <c r="P351" s="4">
        <f t="shared" si="10"/>
        <v>-46.92588495575221</v>
      </c>
      <c r="Q351">
        <f t="shared" si="11"/>
        <v>103.96316359696641</v>
      </c>
    </row>
    <row r="352" spans="1:17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2010</v>
      </c>
      <c r="O352" t="s">
        <v>2033</v>
      </c>
      <c r="P352" s="4">
        <f t="shared" si="10"/>
        <v>-95</v>
      </c>
      <c r="Q352">
        <f t="shared" si="11"/>
        <v>5</v>
      </c>
    </row>
    <row r="353" spans="1:17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2010</v>
      </c>
      <c r="O353" t="s">
        <v>2011</v>
      </c>
      <c r="P353" s="4">
        <f t="shared" si="10"/>
        <v>27.707152496626179</v>
      </c>
      <c r="Q353">
        <f t="shared" si="11"/>
        <v>47.009935419771487</v>
      </c>
    </row>
    <row r="354" spans="1:17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2014</v>
      </c>
      <c r="O354" t="s">
        <v>2015</v>
      </c>
      <c r="P354" s="4">
        <f t="shared" si="10"/>
        <v>-65.107142857142847</v>
      </c>
      <c r="Q354">
        <f t="shared" si="11"/>
        <v>29.606060606060606</v>
      </c>
    </row>
    <row r="355" spans="1:17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2014</v>
      </c>
      <c r="O355" t="s">
        <v>2015</v>
      </c>
      <c r="P355" s="4">
        <f t="shared" si="10"/>
        <v>310.59821428571428</v>
      </c>
      <c r="Q355">
        <f t="shared" si="11"/>
        <v>81.010569583088667</v>
      </c>
    </row>
    <row r="356" spans="1:17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t="b">
        <v>0</v>
      </c>
      <c r="M356" t="b">
        <v>0</v>
      </c>
      <c r="N356" t="s">
        <v>2016</v>
      </c>
      <c r="O356" t="s">
        <v>2017</v>
      </c>
      <c r="P356" s="4">
        <f t="shared" si="10"/>
        <v>23.737704918032787</v>
      </c>
      <c r="Q356">
        <f t="shared" si="11"/>
        <v>94.35</v>
      </c>
    </row>
    <row r="357" spans="1:17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2012</v>
      </c>
      <c r="O357" t="s">
        <v>2021</v>
      </c>
      <c r="P357" s="4">
        <f t="shared" si="10"/>
        <v>-41.026315789473685</v>
      </c>
      <c r="Q357">
        <f t="shared" si="11"/>
        <v>26.058139534883722</v>
      </c>
    </row>
    <row r="358" spans="1:17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t="b">
        <v>0</v>
      </c>
      <c r="M358" t="b">
        <v>0</v>
      </c>
      <c r="N358" t="s">
        <v>2014</v>
      </c>
      <c r="O358" t="s">
        <v>2015</v>
      </c>
      <c r="P358" s="4">
        <f t="shared" si="10"/>
        <v>-63.107526881720432</v>
      </c>
      <c r="Q358">
        <f t="shared" si="11"/>
        <v>85.775000000000006</v>
      </c>
    </row>
    <row r="359" spans="1:17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2025</v>
      </c>
      <c r="O359" t="s">
        <v>2026</v>
      </c>
      <c r="P359" s="4">
        <f t="shared" si="10"/>
        <v>84.913043478260875</v>
      </c>
      <c r="Q359">
        <f t="shared" si="11"/>
        <v>103.73170731707317</v>
      </c>
    </row>
    <row r="360" spans="1:17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2029</v>
      </c>
      <c r="O360" t="s">
        <v>2030</v>
      </c>
      <c r="P360" s="4">
        <f t="shared" si="10"/>
        <v>-88.185567010309271</v>
      </c>
      <c r="Q360">
        <f t="shared" si="11"/>
        <v>49.826086956521742</v>
      </c>
    </row>
    <row r="361" spans="1:17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t="s">
        <v>2016</v>
      </c>
      <c r="O361" t="s">
        <v>2024</v>
      </c>
      <c r="P361" s="4">
        <f t="shared" si="10"/>
        <v>198.70000000000002</v>
      </c>
      <c r="Q361">
        <f t="shared" si="11"/>
        <v>63.893048128342244</v>
      </c>
    </row>
    <row r="362" spans="1:17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t="b">
        <v>0</v>
      </c>
      <c r="M362" t="b">
        <v>1</v>
      </c>
      <c r="N362" t="s">
        <v>2014</v>
      </c>
      <c r="O362" t="s">
        <v>2015</v>
      </c>
      <c r="P362" s="4">
        <f t="shared" si="10"/>
        <v>126.35175879396985</v>
      </c>
      <c r="Q362">
        <f t="shared" si="11"/>
        <v>47.002434782608695</v>
      </c>
    </row>
    <row r="363" spans="1:17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2014</v>
      </c>
      <c r="O363" t="s">
        <v>2015</v>
      </c>
      <c r="P363" s="4">
        <f t="shared" si="10"/>
        <v>73.563636363636363</v>
      </c>
      <c r="Q363">
        <f t="shared" si="11"/>
        <v>108.47727272727273</v>
      </c>
    </row>
    <row r="364" spans="1:17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2010</v>
      </c>
      <c r="O364" t="s">
        <v>2011</v>
      </c>
      <c r="P364" s="4">
        <f t="shared" si="10"/>
        <v>271.75675675675677</v>
      </c>
      <c r="Q364">
        <f t="shared" si="11"/>
        <v>72.015706806282722</v>
      </c>
    </row>
    <row r="365" spans="1:17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2010</v>
      </c>
      <c r="O365" t="s">
        <v>2011</v>
      </c>
      <c r="P365" s="4">
        <f t="shared" si="10"/>
        <v>60.192307692307686</v>
      </c>
      <c r="Q365">
        <f t="shared" si="11"/>
        <v>59.928057553956833</v>
      </c>
    </row>
    <row r="366" spans="1:17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t="s">
        <v>2010</v>
      </c>
      <c r="O366" t="s">
        <v>2020</v>
      </c>
      <c r="P366" s="4">
        <f t="shared" si="10"/>
        <v>1516.3333333333335</v>
      </c>
      <c r="Q366">
        <f t="shared" si="11"/>
        <v>78.209677419354833</v>
      </c>
    </row>
    <row r="367" spans="1:17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2014</v>
      </c>
      <c r="O367" t="s">
        <v>2015</v>
      </c>
      <c r="P367" s="4">
        <f t="shared" si="10"/>
        <v>633.4375</v>
      </c>
      <c r="Q367">
        <f t="shared" si="11"/>
        <v>104.77678571428571</v>
      </c>
    </row>
    <row r="368" spans="1:17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2014</v>
      </c>
      <c r="O368" t="s">
        <v>2015</v>
      </c>
      <c r="P368" s="4">
        <f t="shared" si="10"/>
        <v>492.11111111111114</v>
      </c>
      <c r="Q368">
        <f t="shared" si="11"/>
        <v>105.52475247524752</v>
      </c>
    </row>
    <row r="369" spans="1:17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2014</v>
      </c>
      <c r="O369" t="s">
        <v>2015</v>
      </c>
      <c r="P369" s="4">
        <f t="shared" si="10"/>
        <v>-81.111111111111114</v>
      </c>
      <c r="Q369">
        <f t="shared" si="11"/>
        <v>24.933333333333334</v>
      </c>
    </row>
    <row r="370" spans="1:17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t="b">
        <v>0</v>
      </c>
      <c r="M370" t="b">
        <v>1</v>
      </c>
      <c r="N370" t="s">
        <v>2016</v>
      </c>
      <c r="O370" t="s">
        <v>2017</v>
      </c>
      <c r="P370" s="4">
        <f t="shared" si="10"/>
        <v>176.80769230769232</v>
      </c>
      <c r="Q370">
        <f t="shared" si="11"/>
        <v>69.873786407766985</v>
      </c>
    </row>
    <row r="371" spans="1:17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t="s">
        <v>2016</v>
      </c>
      <c r="O371" t="s">
        <v>2035</v>
      </c>
      <c r="P371" s="4">
        <f t="shared" si="10"/>
        <v>173.01851851851853</v>
      </c>
      <c r="Q371">
        <f t="shared" si="11"/>
        <v>95.733766233766232</v>
      </c>
    </row>
    <row r="372" spans="1:17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2014</v>
      </c>
      <c r="O372" t="s">
        <v>2015</v>
      </c>
      <c r="P372" s="4">
        <f t="shared" si="10"/>
        <v>59.363312555654502</v>
      </c>
      <c r="Q372">
        <f t="shared" si="11"/>
        <v>29.997485752598056</v>
      </c>
    </row>
    <row r="373" spans="1:17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2014</v>
      </c>
      <c r="O373" t="s">
        <v>2015</v>
      </c>
      <c r="P373" s="4">
        <f t="shared" si="10"/>
        <v>-32.130021141649053</v>
      </c>
      <c r="Q373">
        <f t="shared" si="11"/>
        <v>59.011948529411768</v>
      </c>
    </row>
    <row r="374" spans="1:17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t="s">
        <v>2016</v>
      </c>
      <c r="O374" t="s">
        <v>2017</v>
      </c>
      <c r="P374" s="4">
        <f t="shared" si="10"/>
        <v>1491.5555555555554</v>
      </c>
      <c r="Q374">
        <f t="shared" si="11"/>
        <v>84.757396449704146</v>
      </c>
    </row>
    <row r="375" spans="1:17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2014</v>
      </c>
      <c r="O375" t="s">
        <v>2015</v>
      </c>
      <c r="P375" s="4">
        <f t="shared" si="10"/>
        <v>630.18222222222221</v>
      </c>
      <c r="Q375">
        <f t="shared" si="11"/>
        <v>78.010921177587846</v>
      </c>
    </row>
    <row r="376" spans="1:17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t="s">
        <v>2016</v>
      </c>
      <c r="O376" t="s">
        <v>2017</v>
      </c>
      <c r="P376" s="4">
        <f t="shared" si="10"/>
        <v>-86.814217443249703</v>
      </c>
      <c r="Q376">
        <f t="shared" si="11"/>
        <v>50.05215419501134</v>
      </c>
    </row>
    <row r="377" spans="1:17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2010</v>
      </c>
      <c r="O377" t="s">
        <v>2020</v>
      </c>
      <c r="P377" s="4">
        <f t="shared" si="10"/>
        <v>-45.222222222222221</v>
      </c>
      <c r="Q377">
        <f t="shared" si="11"/>
        <v>59.16</v>
      </c>
    </row>
    <row r="378" spans="1:17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2010</v>
      </c>
      <c r="O378" t="s">
        <v>2011</v>
      </c>
      <c r="P378" s="4">
        <f t="shared" si="10"/>
        <v>261.02941176470591</v>
      </c>
      <c r="Q378">
        <f t="shared" si="11"/>
        <v>93.702290076335885</v>
      </c>
    </row>
    <row r="379" spans="1:17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2014</v>
      </c>
      <c r="O379" t="s">
        <v>2015</v>
      </c>
      <c r="P379" s="4">
        <f t="shared" si="10"/>
        <v>-89.74245472837022</v>
      </c>
      <c r="Q379">
        <f t="shared" si="11"/>
        <v>40.14173228346457</v>
      </c>
    </row>
    <row r="380" spans="1:17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t="s">
        <v>2016</v>
      </c>
      <c r="O380" t="s">
        <v>2017</v>
      </c>
      <c r="P380" s="4">
        <f t="shared" si="10"/>
        <v>-86.037037037037038</v>
      </c>
      <c r="Q380">
        <f t="shared" si="11"/>
        <v>70.090140845070422</v>
      </c>
    </row>
    <row r="381" spans="1:17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t="b">
        <v>0</v>
      </c>
      <c r="M381" t="b">
        <v>0</v>
      </c>
      <c r="N381" t="s">
        <v>2014</v>
      </c>
      <c r="O381" t="s">
        <v>2015</v>
      </c>
      <c r="P381" s="4">
        <f t="shared" si="10"/>
        <v>-59.55555555555555</v>
      </c>
      <c r="Q381">
        <f t="shared" si="11"/>
        <v>66.181818181818187</v>
      </c>
    </row>
    <row r="382" spans="1:17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2014</v>
      </c>
      <c r="O382" t="s">
        <v>2015</v>
      </c>
      <c r="P382" s="4">
        <f t="shared" si="10"/>
        <v>60.319999999999993</v>
      </c>
      <c r="Q382">
        <f t="shared" si="11"/>
        <v>47.714285714285715</v>
      </c>
    </row>
    <row r="383" spans="1:17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2014</v>
      </c>
      <c r="O383" t="s">
        <v>2015</v>
      </c>
      <c r="P383" s="4">
        <f t="shared" si="10"/>
        <v>83.943396226415089</v>
      </c>
      <c r="Q383">
        <f t="shared" si="11"/>
        <v>62.896774193548389</v>
      </c>
    </row>
    <row r="384" spans="1:17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2029</v>
      </c>
      <c r="O384" t="s">
        <v>2030</v>
      </c>
      <c r="P384" s="4">
        <f t="shared" si="10"/>
        <v>-36.230769230769234</v>
      </c>
      <c r="Q384">
        <f t="shared" si="11"/>
        <v>86.611940298507463</v>
      </c>
    </row>
    <row r="385" spans="1:17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2008</v>
      </c>
      <c r="O385" t="s">
        <v>2009</v>
      </c>
      <c r="P385" s="4">
        <f t="shared" si="10"/>
        <v>125.38095238095237</v>
      </c>
      <c r="Q385">
        <f t="shared" si="11"/>
        <v>75.126984126984127</v>
      </c>
    </row>
    <row r="386" spans="1:17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t="s">
        <v>2016</v>
      </c>
      <c r="O386" t="s">
        <v>2017</v>
      </c>
      <c r="P386" s="4">
        <f t="shared" si="10"/>
        <v>72.009615384615387</v>
      </c>
      <c r="Q386">
        <f t="shared" si="11"/>
        <v>41.004167534903104</v>
      </c>
    </row>
    <row r="387" spans="1:17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2022</v>
      </c>
      <c r="O387" t="s">
        <v>2023</v>
      </c>
      <c r="P387" s="4">
        <f t="shared" ref="P387:P450" si="12">((E387-D387)/D387)*100</f>
        <v>46.167095115681235</v>
      </c>
      <c r="Q387">
        <f t="shared" ref="Q387:Q450" si="13">E387/G387</f>
        <v>50.007915567282325</v>
      </c>
    </row>
    <row r="388" spans="1:17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2014</v>
      </c>
      <c r="O388" t="s">
        <v>2015</v>
      </c>
      <c r="P388" s="4">
        <f t="shared" si="12"/>
        <v>-23.57638376383764</v>
      </c>
      <c r="Q388">
        <f t="shared" si="13"/>
        <v>96.960674157303373</v>
      </c>
    </row>
    <row r="389" spans="1:17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2012</v>
      </c>
      <c r="O389" t="s">
        <v>2021</v>
      </c>
      <c r="P389" s="4">
        <f t="shared" si="12"/>
        <v>-60.738532110091747</v>
      </c>
      <c r="Q389">
        <f t="shared" si="13"/>
        <v>100.93160377358491</v>
      </c>
    </row>
    <row r="390" spans="1:17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t="s">
        <v>2010</v>
      </c>
      <c r="O390" t="s">
        <v>2020</v>
      </c>
      <c r="P390" s="4">
        <f t="shared" si="12"/>
        <v>-88.729965156794421</v>
      </c>
      <c r="Q390">
        <f t="shared" si="13"/>
        <v>89.227586206896547</v>
      </c>
    </row>
    <row r="391" spans="1:17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2014</v>
      </c>
      <c r="O391" t="s">
        <v>2015</v>
      </c>
      <c r="P391" s="4">
        <f t="shared" si="12"/>
        <v>22.110843373493978</v>
      </c>
      <c r="Q391">
        <f t="shared" si="13"/>
        <v>87.979166666666671</v>
      </c>
    </row>
    <row r="392" spans="1:17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2029</v>
      </c>
      <c r="O392" t="s">
        <v>2030</v>
      </c>
      <c r="P392" s="4">
        <f t="shared" si="12"/>
        <v>86.541666666666657</v>
      </c>
      <c r="Q392">
        <f t="shared" si="13"/>
        <v>89.54</v>
      </c>
    </row>
    <row r="393" spans="1:17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2022</v>
      </c>
      <c r="O393" t="s">
        <v>2023</v>
      </c>
      <c r="P393" s="4">
        <f t="shared" si="12"/>
        <v>-92.726821192052981</v>
      </c>
      <c r="Q393">
        <f t="shared" si="13"/>
        <v>29.09271523178808</v>
      </c>
    </row>
    <row r="394" spans="1:17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2012</v>
      </c>
      <c r="O394" t="s">
        <v>2021</v>
      </c>
      <c r="P394" s="4">
        <f t="shared" si="12"/>
        <v>-34.357628765792029</v>
      </c>
      <c r="Q394">
        <f t="shared" si="13"/>
        <v>42.006218905472636</v>
      </c>
    </row>
    <row r="395" spans="1:17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2010</v>
      </c>
      <c r="O395" t="s">
        <v>2033</v>
      </c>
      <c r="P395" s="4">
        <f t="shared" si="12"/>
        <v>128.96178343949046</v>
      </c>
      <c r="Q395">
        <f t="shared" si="13"/>
        <v>47.004903563255965</v>
      </c>
    </row>
    <row r="396" spans="1:17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t="s">
        <v>2016</v>
      </c>
      <c r="O396" t="s">
        <v>2017</v>
      </c>
      <c r="P396" s="4">
        <f t="shared" si="12"/>
        <v>369.375</v>
      </c>
      <c r="Q396">
        <f t="shared" si="13"/>
        <v>110.44117647058823</v>
      </c>
    </row>
    <row r="397" spans="1:17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2014</v>
      </c>
      <c r="O397" t="s">
        <v>2015</v>
      </c>
      <c r="P397" s="4">
        <f t="shared" si="12"/>
        <v>30.112676056338028</v>
      </c>
      <c r="Q397">
        <f t="shared" si="13"/>
        <v>41.990909090909092</v>
      </c>
    </row>
    <row r="398" spans="1:17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t="s">
        <v>2016</v>
      </c>
      <c r="O398" t="s">
        <v>2019</v>
      </c>
      <c r="P398" s="4">
        <f t="shared" si="12"/>
        <v>67.054229934924081</v>
      </c>
      <c r="Q398">
        <f t="shared" si="13"/>
        <v>48.012468827930178</v>
      </c>
    </row>
    <row r="399" spans="1:17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2010</v>
      </c>
      <c r="O399" t="s">
        <v>2011</v>
      </c>
      <c r="P399" s="4">
        <f t="shared" si="12"/>
        <v>73.864197530864189</v>
      </c>
      <c r="Q399">
        <f t="shared" si="13"/>
        <v>31.019823788546255</v>
      </c>
    </row>
    <row r="400" spans="1:17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t="b">
        <v>0</v>
      </c>
      <c r="M400" t="b">
        <v>1</v>
      </c>
      <c r="N400" t="s">
        <v>2016</v>
      </c>
      <c r="O400" t="s">
        <v>2024</v>
      </c>
      <c r="P400" s="4">
        <f t="shared" si="12"/>
        <v>617.76470588235293</v>
      </c>
      <c r="Q400">
        <f t="shared" si="13"/>
        <v>99.203252032520325</v>
      </c>
    </row>
    <row r="401" spans="1:17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2010</v>
      </c>
      <c r="O401" t="s">
        <v>2020</v>
      </c>
      <c r="P401" s="4">
        <f t="shared" si="12"/>
        <v>-36.149023638232272</v>
      </c>
      <c r="Q401">
        <f t="shared" si="13"/>
        <v>66.022316684378325</v>
      </c>
    </row>
    <row r="402" spans="1:17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2029</v>
      </c>
      <c r="O402" t="s">
        <v>2030</v>
      </c>
      <c r="P402" s="4">
        <f t="shared" si="12"/>
        <v>-98</v>
      </c>
      <c r="Q402">
        <f t="shared" si="13"/>
        <v>2</v>
      </c>
    </row>
    <row r="403" spans="1:17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t="s">
        <v>2014</v>
      </c>
      <c r="O403" t="s">
        <v>2015</v>
      </c>
      <c r="P403" s="4">
        <f t="shared" si="12"/>
        <v>1430.2222222222222</v>
      </c>
      <c r="Q403">
        <f t="shared" si="13"/>
        <v>46.060200668896321</v>
      </c>
    </row>
    <row r="404" spans="1:17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t="s">
        <v>2016</v>
      </c>
      <c r="O404" t="s">
        <v>2027</v>
      </c>
      <c r="P404" s="4">
        <f t="shared" si="12"/>
        <v>-59.643835616438359</v>
      </c>
      <c r="Q404">
        <f t="shared" si="13"/>
        <v>73.650000000000006</v>
      </c>
    </row>
    <row r="405" spans="1:17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2014</v>
      </c>
      <c r="O405" t="s">
        <v>2015</v>
      </c>
      <c r="P405" s="4">
        <f t="shared" si="12"/>
        <v>-13.779366700715014</v>
      </c>
      <c r="Q405">
        <f t="shared" si="13"/>
        <v>55.99336650082919</v>
      </c>
    </row>
    <row r="406" spans="1:17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2014</v>
      </c>
      <c r="O406" t="s">
        <v>2015</v>
      </c>
      <c r="P406" s="4">
        <f t="shared" si="12"/>
        <v>215.58486707566465</v>
      </c>
      <c r="Q406">
        <f t="shared" si="13"/>
        <v>68.985695127402778</v>
      </c>
    </row>
    <row r="407" spans="1:17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2014</v>
      </c>
      <c r="O407" t="s">
        <v>2015</v>
      </c>
      <c r="P407" s="4">
        <f t="shared" si="12"/>
        <v>-10.381756756756756</v>
      </c>
      <c r="Q407">
        <f t="shared" si="13"/>
        <v>60.981609195402299</v>
      </c>
    </row>
    <row r="408" spans="1:17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t="s">
        <v>2016</v>
      </c>
      <c r="O408" t="s">
        <v>2017</v>
      </c>
      <c r="P408" s="4">
        <f t="shared" si="12"/>
        <v>82.145038167938935</v>
      </c>
      <c r="Q408">
        <f t="shared" si="13"/>
        <v>110.98139534883721</v>
      </c>
    </row>
    <row r="409" spans="1:17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t="b">
        <v>0</v>
      </c>
      <c r="M409" t="b">
        <v>0</v>
      </c>
      <c r="N409" t="s">
        <v>2014</v>
      </c>
      <c r="O409" t="s">
        <v>2015</v>
      </c>
      <c r="P409" s="4">
        <f t="shared" si="12"/>
        <v>255.88235294117646</v>
      </c>
      <c r="Q409">
        <f t="shared" si="13"/>
        <v>25</v>
      </c>
    </row>
    <row r="410" spans="1:17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2016</v>
      </c>
      <c r="O410" t="s">
        <v>2017</v>
      </c>
      <c r="P410" s="4">
        <f t="shared" si="12"/>
        <v>31.836956521739129</v>
      </c>
      <c r="Q410">
        <f t="shared" si="13"/>
        <v>78.759740259740255</v>
      </c>
    </row>
    <row r="411" spans="1:17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2010</v>
      </c>
      <c r="O411" t="s">
        <v>2011</v>
      </c>
      <c r="P411" s="4">
        <f t="shared" si="12"/>
        <v>-53.684365781710916</v>
      </c>
      <c r="Q411">
        <f t="shared" si="13"/>
        <v>87.960784313725483</v>
      </c>
    </row>
    <row r="412" spans="1:17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2025</v>
      </c>
      <c r="O412" t="s">
        <v>2036</v>
      </c>
      <c r="P412" s="4">
        <f t="shared" si="12"/>
        <v>-63.867273910214706</v>
      </c>
      <c r="Q412">
        <f t="shared" si="13"/>
        <v>49.987398739873989</v>
      </c>
    </row>
    <row r="413" spans="1:17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2014</v>
      </c>
      <c r="O413" t="s">
        <v>2015</v>
      </c>
      <c r="P413" s="4">
        <f t="shared" si="12"/>
        <v>4.6282051282051286</v>
      </c>
      <c r="Q413">
        <f t="shared" si="13"/>
        <v>99.524390243902445</v>
      </c>
    </row>
    <row r="414" spans="1:17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2022</v>
      </c>
      <c r="O414" t="s">
        <v>2028</v>
      </c>
      <c r="P414" s="4">
        <f t="shared" si="12"/>
        <v>568.85714285714289</v>
      </c>
      <c r="Q414">
        <f t="shared" si="13"/>
        <v>104.82089552238806</v>
      </c>
    </row>
    <row r="415" spans="1:17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2016</v>
      </c>
      <c r="O415" t="s">
        <v>2024</v>
      </c>
      <c r="P415" s="4">
        <f t="shared" si="12"/>
        <v>-37.927176781002636</v>
      </c>
      <c r="Q415">
        <f t="shared" si="13"/>
        <v>108.01469237832875</v>
      </c>
    </row>
    <row r="416" spans="1:17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2008</v>
      </c>
      <c r="O416" t="s">
        <v>2009</v>
      </c>
      <c r="P416" s="4">
        <f t="shared" si="12"/>
        <v>-15.300212539851222</v>
      </c>
      <c r="Q416">
        <f t="shared" si="13"/>
        <v>28.998544660724033</v>
      </c>
    </row>
    <row r="417" spans="1:17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2014</v>
      </c>
      <c r="O417" t="s">
        <v>2015</v>
      </c>
      <c r="P417" s="4">
        <f t="shared" si="12"/>
        <v>-88.9409691629956</v>
      </c>
      <c r="Q417">
        <f t="shared" si="13"/>
        <v>30.028708133971293</v>
      </c>
    </row>
    <row r="418" spans="1:17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t="s">
        <v>2016</v>
      </c>
      <c r="O418" t="s">
        <v>2017</v>
      </c>
      <c r="P418" s="4">
        <f t="shared" si="12"/>
        <v>-56.161218424962854</v>
      </c>
      <c r="Q418">
        <f t="shared" si="13"/>
        <v>41.005559416261292</v>
      </c>
    </row>
    <row r="419" spans="1:17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2014</v>
      </c>
      <c r="O419" t="s">
        <v>2015</v>
      </c>
      <c r="P419" s="4">
        <f t="shared" si="12"/>
        <v>-44.529411764705884</v>
      </c>
      <c r="Q419">
        <f t="shared" si="13"/>
        <v>62.866666666666667</v>
      </c>
    </row>
    <row r="420" spans="1:17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2016</v>
      </c>
      <c r="O420" t="s">
        <v>2017</v>
      </c>
      <c r="P420" s="4">
        <f t="shared" si="12"/>
        <v>-42.600488698839342</v>
      </c>
      <c r="Q420">
        <f t="shared" si="13"/>
        <v>47.005002501250623</v>
      </c>
    </row>
    <row r="421" spans="1:17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2012</v>
      </c>
      <c r="O421" t="s">
        <v>2013</v>
      </c>
      <c r="P421" s="4">
        <f t="shared" si="12"/>
        <v>23.434973637961335</v>
      </c>
      <c r="Q421">
        <f t="shared" si="13"/>
        <v>26.997693638285604</v>
      </c>
    </row>
    <row r="422" spans="1:17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2014</v>
      </c>
      <c r="O422" t="s">
        <v>2015</v>
      </c>
      <c r="P422" s="4">
        <f t="shared" si="12"/>
        <v>28.46</v>
      </c>
      <c r="Q422">
        <f t="shared" si="13"/>
        <v>68.329787234042556</v>
      </c>
    </row>
    <row r="423" spans="1:17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2012</v>
      </c>
      <c r="O423" t="s">
        <v>2021</v>
      </c>
      <c r="P423" s="4">
        <f t="shared" si="12"/>
        <v>-36.01063829787234</v>
      </c>
      <c r="Q423">
        <f t="shared" si="13"/>
        <v>50.974576271186443</v>
      </c>
    </row>
    <row r="424" spans="1:17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2014</v>
      </c>
      <c r="O424" t="s">
        <v>2015</v>
      </c>
      <c r="P424" s="4">
        <f t="shared" si="12"/>
        <v>27.298850574712645</v>
      </c>
      <c r="Q424">
        <f t="shared" si="13"/>
        <v>54.024390243902438</v>
      </c>
    </row>
    <row r="425" spans="1:17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2008</v>
      </c>
      <c r="O425" t="s">
        <v>2009</v>
      </c>
      <c r="P425" s="4">
        <f t="shared" si="12"/>
        <v>-89.361975642760484</v>
      </c>
      <c r="Q425">
        <f t="shared" si="13"/>
        <v>97.055555555555557</v>
      </c>
    </row>
    <row r="426" spans="1:17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2010</v>
      </c>
      <c r="O426" t="s">
        <v>2020</v>
      </c>
      <c r="P426" s="4">
        <f t="shared" si="12"/>
        <v>-59.529411764705884</v>
      </c>
      <c r="Q426">
        <f t="shared" si="13"/>
        <v>24.867469879518072</v>
      </c>
    </row>
    <row r="427" spans="1:17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2029</v>
      </c>
      <c r="O427" t="s">
        <v>2030</v>
      </c>
      <c r="P427" s="4">
        <f t="shared" si="12"/>
        <v>187.66666666666666</v>
      </c>
      <c r="Q427">
        <f t="shared" si="13"/>
        <v>84.423913043478265</v>
      </c>
    </row>
    <row r="428" spans="1:17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2014</v>
      </c>
      <c r="O428" t="s">
        <v>2015</v>
      </c>
      <c r="P428" s="4">
        <f t="shared" si="12"/>
        <v>472.94444444444446</v>
      </c>
      <c r="Q428">
        <f t="shared" si="13"/>
        <v>47.091324200913242</v>
      </c>
    </row>
    <row r="429" spans="1:17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2014</v>
      </c>
      <c r="O429" t="s">
        <v>2015</v>
      </c>
      <c r="P429" s="4">
        <f t="shared" si="12"/>
        <v>12.90429799426934</v>
      </c>
      <c r="Q429">
        <f t="shared" si="13"/>
        <v>77.996041171813147</v>
      </c>
    </row>
    <row r="430" spans="1:17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t="s">
        <v>2016</v>
      </c>
      <c r="O430" t="s">
        <v>2024</v>
      </c>
      <c r="P430" s="4">
        <f t="shared" si="12"/>
        <v>-53.612426035502956</v>
      </c>
      <c r="Q430">
        <f t="shared" si="13"/>
        <v>62.967871485943775</v>
      </c>
    </row>
    <row r="431" spans="1:17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2029</v>
      </c>
      <c r="O431" t="s">
        <v>2030</v>
      </c>
      <c r="P431" s="4">
        <f t="shared" si="12"/>
        <v>-9.3240837696335088</v>
      </c>
      <c r="Q431">
        <f t="shared" si="13"/>
        <v>81.006080449017773</v>
      </c>
    </row>
    <row r="432" spans="1:17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2014</v>
      </c>
      <c r="O432" t="s">
        <v>2015</v>
      </c>
      <c r="P432" s="4">
        <f t="shared" si="12"/>
        <v>-32.25925925925926</v>
      </c>
      <c r="Q432">
        <f t="shared" si="13"/>
        <v>65.321428571428569</v>
      </c>
    </row>
    <row r="433" spans="1:17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2014</v>
      </c>
      <c r="O433" t="s">
        <v>2015</v>
      </c>
      <c r="P433" s="4">
        <f t="shared" si="12"/>
        <v>92.490196078431381</v>
      </c>
      <c r="Q433">
        <f t="shared" si="13"/>
        <v>104.43617021276596</v>
      </c>
    </row>
    <row r="434" spans="1:17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2014</v>
      </c>
      <c r="O434" t="s">
        <v>2015</v>
      </c>
      <c r="P434" s="4">
        <f t="shared" si="12"/>
        <v>-17.285714285714285</v>
      </c>
      <c r="Q434">
        <f t="shared" si="13"/>
        <v>69.989010989010993</v>
      </c>
    </row>
    <row r="435" spans="1:17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t="s">
        <v>2016</v>
      </c>
      <c r="O435" t="s">
        <v>2017</v>
      </c>
      <c r="P435" s="4">
        <f t="shared" si="12"/>
        <v>-45.836079077429979</v>
      </c>
      <c r="Q435">
        <f t="shared" si="13"/>
        <v>83.023989898989896</v>
      </c>
    </row>
    <row r="436" spans="1:17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2014</v>
      </c>
      <c r="O436" t="s">
        <v>2015</v>
      </c>
      <c r="P436" s="4">
        <f t="shared" si="12"/>
        <v>-83.277777777777771</v>
      </c>
      <c r="Q436">
        <f t="shared" si="13"/>
        <v>90.3</v>
      </c>
    </row>
    <row r="437" spans="1:17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t="b">
        <v>0</v>
      </c>
      <c r="M437" t="b">
        <v>1</v>
      </c>
      <c r="N437" t="s">
        <v>2014</v>
      </c>
      <c r="O437" t="s">
        <v>2015</v>
      </c>
      <c r="P437" s="4">
        <f t="shared" si="12"/>
        <v>16.876640419947506</v>
      </c>
      <c r="Q437">
        <f t="shared" si="13"/>
        <v>103.98131932282546</v>
      </c>
    </row>
    <row r="438" spans="1:17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2010</v>
      </c>
      <c r="O438" t="s">
        <v>2033</v>
      </c>
      <c r="P438" s="4">
        <f t="shared" si="12"/>
        <v>952.15384615384619</v>
      </c>
      <c r="Q438">
        <f t="shared" si="13"/>
        <v>54.931726907630519</v>
      </c>
    </row>
    <row r="439" spans="1:17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t="s">
        <v>2016</v>
      </c>
      <c r="O439" t="s">
        <v>2024</v>
      </c>
      <c r="P439" s="4">
        <f t="shared" si="12"/>
        <v>23.074074074074076</v>
      </c>
      <c r="Q439">
        <f t="shared" si="13"/>
        <v>51.921875</v>
      </c>
    </row>
    <row r="440" spans="1:17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2014</v>
      </c>
      <c r="O440" t="s">
        <v>2015</v>
      </c>
      <c r="P440" s="4">
        <f t="shared" si="12"/>
        <v>78.638554216867476</v>
      </c>
      <c r="Q440">
        <f t="shared" si="13"/>
        <v>60.02834008097166</v>
      </c>
    </row>
    <row r="441" spans="1:17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t="s">
        <v>2016</v>
      </c>
      <c r="O441" t="s">
        <v>2038</v>
      </c>
      <c r="P441" s="4">
        <f t="shared" si="12"/>
        <v>255.28169014084506</v>
      </c>
      <c r="Q441">
        <f t="shared" si="13"/>
        <v>44.003488879197555</v>
      </c>
    </row>
    <row r="442" spans="1:17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t="s">
        <v>2016</v>
      </c>
      <c r="O442" t="s">
        <v>2035</v>
      </c>
      <c r="P442" s="4">
        <f t="shared" si="12"/>
        <v>61.906341463414641</v>
      </c>
      <c r="Q442">
        <f t="shared" si="13"/>
        <v>53.003513254551258</v>
      </c>
    </row>
    <row r="443" spans="1:17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2012</v>
      </c>
      <c r="O443" t="s">
        <v>2021</v>
      </c>
      <c r="P443" s="4">
        <f t="shared" si="12"/>
        <v>-75.085714285714289</v>
      </c>
      <c r="Q443">
        <f t="shared" si="13"/>
        <v>54.5</v>
      </c>
    </row>
    <row r="444" spans="1:17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t="b">
        <v>0</v>
      </c>
      <c r="M444" t="b">
        <v>0</v>
      </c>
      <c r="N444" t="s">
        <v>2014</v>
      </c>
      <c r="O444" t="s">
        <v>2015</v>
      </c>
      <c r="P444" s="4">
        <f t="shared" si="12"/>
        <v>98.722222222222229</v>
      </c>
      <c r="Q444">
        <f t="shared" si="13"/>
        <v>75.04195804195804</v>
      </c>
    </row>
    <row r="445" spans="1:17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2014</v>
      </c>
      <c r="O445" t="s">
        <v>2015</v>
      </c>
      <c r="P445" s="4">
        <f t="shared" si="12"/>
        <v>-65.247311827956992</v>
      </c>
      <c r="Q445">
        <f t="shared" si="13"/>
        <v>35.911111111111111</v>
      </c>
    </row>
    <row r="446" spans="1:17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2010</v>
      </c>
      <c r="O446" t="s">
        <v>2020</v>
      </c>
      <c r="P446" s="4">
        <f t="shared" si="12"/>
        <v>76.41935483870968</v>
      </c>
      <c r="Q446">
        <f t="shared" si="13"/>
        <v>36.952702702702702</v>
      </c>
    </row>
    <row r="447" spans="1:17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2014</v>
      </c>
      <c r="O447" t="s">
        <v>2015</v>
      </c>
      <c r="P447" s="4">
        <f t="shared" si="12"/>
        <v>411.38095238095235</v>
      </c>
      <c r="Q447">
        <f t="shared" si="13"/>
        <v>63.170588235294119</v>
      </c>
    </row>
    <row r="448" spans="1:17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2012</v>
      </c>
      <c r="O448" t="s">
        <v>2021</v>
      </c>
      <c r="P448" s="4">
        <f t="shared" si="12"/>
        <v>-17.955882352941178</v>
      </c>
      <c r="Q448">
        <f t="shared" si="13"/>
        <v>29.99462365591398</v>
      </c>
    </row>
    <row r="449" spans="1:17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t="b">
        <v>0</v>
      </c>
      <c r="M449" t="b">
        <v>0</v>
      </c>
      <c r="N449" t="s">
        <v>2016</v>
      </c>
      <c r="O449" t="s">
        <v>2035</v>
      </c>
      <c r="P449" s="4">
        <f t="shared" si="12"/>
        <v>-75.673969072164951</v>
      </c>
      <c r="Q449">
        <f t="shared" si="13"/>
        <v>86</v>
      </c>
    </row>
    <row r="450" spans="1:17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2025</v>
      </c>
      <c r="O450" t="s">
        <v>2026</v>
      </c>
      <c r="P450" s="4">
        <f t="shared" si="12"/>
        <v>-49.517241379310342</v>
      </c>
      <c r="Q450">
        <f t="shared" si="13"/>
        <v>75.014876033057845</v>
      </c>
    </row>
    <row r="451" spans="1:17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t="b">
        <v>0</v>
      </c>
      <c r="M451" t="b">
        <v>0</v>
      </c>
      <c r="N451" t="s">
        <v>2025</v>
      </c>
      <c r="O451" t="s">
        <v>2026</v>
      </c>
      <c r="P451" s="4">
        <f t="shared" ref="P451:P514" si="14">((E451-D451)/D451)*100</f>
        <v>867</v>
      </c>
      <c r="Q451">
        <f t="shared" ref="Q451:Q514" si="15">E451/G451</f>
        <v>101.19767441860465</v>
      </c>
    </row>
    <row r="452" spans="1:17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2016</v>
      </c>
      <c r="O452" t="s">
        <v>2024</v>
      </c>
      <c r="P452" s="4">
        <f t="shared" si="14"/>
        <v>-96</v>
      </c>
      <c r="Q452">
        <f t="shared" si="15"/>
        <v>4</v>
      </c>
    </row>
    <row r="453" spans="1:17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2010</v>
      </c>
      <c r="O453" t="s">
        <v>2011</v>
      </c>
      <c r="P453" s="4">
        <f t="shared" si="14"/>
        <v>22.845013477088948</v>
      </c>
      <c r="Q453">
        <f t="shared" si="15"/>
        <v>29.001272669424118</v>
      </c>
    </row>
    <row r="454" spans="1:17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t="s">
        <v>2016</v>
      </c>
      <c r="O454" t="s">
        <v>2019</v>
      </c>
      <c r="P454" s="4">
        <f t="shared" si="14"/>
        <v>-36.5625</v>
      </c>
      <c r="Q454">
        <f t="shared" si="15"/>
        <v>98.225806451612897</v>
      </c>
    </row>
    <row r="455" spans="1:17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t="s">
        <v>2016</v>
      </c>
      <c r="O455" t="s">
        <v>2038</v>
      </c>
      <c r="P455" s="4">
        <f t="shared" si="14"/>
        <v>-43.668311403508767</v>
      </c>
      <c r="Q455">
        <f t="shared" si="15"/>
        <v>87.001693480101608</v>
      </c>
    </row>
    <row r="456" spans="1:17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t="s">
        <v>2016</v>
      </c>
      <c r="O456" t="s">
        <v>2019</v>
      </c>
      <c r="P456" s="4">
        <f t="shared" si="14"/>
        <v>-55.925000000000004</v>
      </c>
      <c r="Q456">
        <f t="shared" si="15"/>
        <v>45.205128205128204</v>
      </c>
    </row>
    <row r="457" spans="1:17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2014</v>
      </c>
      <c r="O457" t="s">
        <v>2015</v>
      </c>
      <c r="P457" s="4">
        <f t="shared" si="14"/>
        <v>18.372532188841202</v>
      </c>
      <c r="Q457">
        <f t="shared" si="15"/>
        <v>37.001341561577675</v>
      </c>
    </row>
    <row r="458" spans="1:17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2010</v>
      </c>
      <c r="O458" t="s">
        <v>2020</v>
      </c>
      <c r="P458" s="4">
        <f t="shared" si="14"/>
        <v>4.1243169398907105</v>
      </c>
      <c r="Q458">
        <f t="shared" si="15"/>
        <v>94.976947040498445</v>
      </c>
    </row>
    <row r="459" spans="1:17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2014</v>
      </c>
      <c r="O459" t="s">
        <v>2015</v>
      </c>
      <c r="P459" s="4">
        <f t="shared" si="14"/>
        <v>-73.36</v>
      </c>
      <c r="Q459">
        <f t="shared" si="15"/>
        <v>28.956521739130434</v>
      </c>
    </row>
    <row r="460" spans="1:17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2014</v>
      </c>
      <c r="O460" t="s">
        <v>2015</v>
      </c>
      <c r="P460" s="4">
        <f t="shared" si="14"/>
        <v>251.20118343195264</v>
      </c>
      <c r="Q460">
        <f t="shared" si="15"/>
        <v>55.993396226415094</v>
      </c>
    </row>
    <row r="461" spans="1:17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t="s">
        <v>2016</v>
      </c>
      <c r="O461" t="s">
        <v>2017</v>
      </c>
      <c r="P461" s="4">
        <f t="shared" si="14"/>
        <v>-9.9365079365079367</v>
      </c>
      <c r="Q461">
        <f t="shared" si="15"/>
        <v>54.038095238095238</v>
      </c>
    </row>
    <row r="462" spans="1:17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2014</v>
      </c>
      <c r="O462" t="s">
        <v>2015</v>
      </c>
      <c r="P462" s="4">
        <f t="shared" si="14"/>
        <v>71.625</v>
      </c>
      <c r="Q462">
        <f t="shared" si="15"/>
        <v>82.38</v>
      </c>
    </row>
    <row r="463" spans="1:17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t="s">
        <v>2016</v>
      </c>
      <c r="O463" t="s">
        <v>2019</v>
      </c>
      <c r="P463" s="4">
        <f t="shared" si="14"/>
        <v>41.046558704453439</v>
      </c>
      <c r="Q463">
        <f t="shared" si="15"/>
        <v>66.997115384615384</v>
      </c>
    </row>
    <row r="464" spans="1:17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2025</v>
      </c>
      <c r="O464" t="s">
        <v>2036</v>
      </c>
      <c r="P464" s="4">
        <f t="shared" si="14"/>
        <v>-69.420550847457633</v>
      </c>
      <c r="Q464">
        <f t="shared" si="15"/>
        <v>107.91401869158878</v>
      </c>
    </row>
    <row r="465" spans="1:17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t="s">
        <v>2016</v>
      </c>
      <c r="O465" t="s">
        <v>2024</v>
      </c>
      <c r="P465" s="4">
        <f t="shared" si="14"/>
        <v>8.1645569620253173</v>
      </c>
      <c r="Q465">
        <f t="shared" si="15"/>
        <v>69.009501187648453</v>
      </c>
    </row>
    <row r="466" spans="1:17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2014</v>
      </c>
      <c r="O466" t="s">
        <v>2015</v>
      </c>
      <c r="P466" s="4">
        <f t="shared" si="14"/>
        <v>33.455056179775283</v>
      </c>
      <c r="Q466">
        <f t="shared" si="15"/>
        <v>39.006568144499177</v>
      </c>
    </row>
    <row r="467" spans="1:17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2022</v>
      </c>
      <c r="O467" t="s">
        <v>2034</v>
      </c>
      <c r="P467" s="4">
        <f t="shared" si="14"/>
        <v>87.851063829787236</v>
      </c>
      <c r="Q467">
        <f t="shared" si="15"/>
        <v>110.3625</v>
      </c>
    </row>
    <row r="468" spans="1:17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2012</v>
      </c>
      <c r="O468" t="s">
        <v>2021</v>
      </c>
      <c r="P468" s="4">
        <f t="shared" si="14"/>
        <v>231.99999999999997</v>
      </c>
      <c r="Q468">
        <f t="shared" si="15"/>
        <v>94.857142857142861</v>
      </c>
    </row>
    <row r="469" spans="1:17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2012</v>
      </c>
      <c r="O469" t="s">
        <v>2013</v>
      </c>
      <c r="P469" s="4">
        <f t="shared" si="14"/>
        <v>475.21428571428572</v>
      </c>
      <c r="Q469">
        <f t="shared" si="15"/>
        <v>57.935251798561154</v>
      </c>
    </row>
    <row r="470" spans="1:17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2014</v>
      </c>
      <c r="O470" t="s">
        <v>2015</v>
      </c>
      <c r="P470" s="4">
        <f t="shared" si="14"/>
        <v>-59.5</v>
      </c>
      <c r="Q470">
        <f t="shared" si="15"/>
        <v>101.25</v>
      </c>
    </row>
    <row r="471" spans="1:17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t="s">
        <v>2016</v>
      </c>
      <c r="O471" t="s">
        <v>2019</v>
      </c>
      <c r="P471" s="4">
        <f t="shared" si="14"/>
        <v>84.428571428571431</v>
      </c>
      <c r="Q471">
        <f t="shared" si="15"/>
        <v>64.95597484276729</v>
      </c>
    </row>
    <row r="472" spans="1:17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2012</v>
      </c>
      <c r="O472" t="s">
        <v>2021</v>
      </c>
      <c r="P472" s="4">
        <f t="shared" si="14"/>
        <v>185.80555555555554</v>
      </c>
      <c r="Q472">
        <f t="shared" si="15"/>
        <v>27.00524934383202</v>
      </c>
    </row>
    <row r="473" spans="1:17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t="b">
        <v>0</v>
      </c>
      <c r="M473" t="b">
        <v>1</v>
      </c>
      <c r="N473" t="s">
        <v>2008</v>
      </c>
      <c r="O473" t="s">
        <v>2009</v>
      </c>
      <c r="P473" s="4">
        <f t="shared" si="14"/>
        <v>219</v>
      </c>
      <c r="Q473">
        <f t="shared" si="15"/>
        <v>50.97422680412371</v>
      </c>
    </row>
    <row r="474" spans="1:17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2010</v>
      </c>
      <c r="O474" t="s">
        <v>2011</v>
      </c>
      <c r="P474" s="4">
        <f t="shared" si="14"/>
        <v>-60.765929778933682</v>
      </c>
      <c r="Q474">
        <f t="shared" si="15"/>
        <v>104.94260869565217</v>
      </c>
    </row>
    <row r="475" spans="1:17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2010</v>
      </c>
      <c r="O475" t="s">
        <v>2018</v>
      </c>
      <c r="P475" s="4">
        <f t="shared" si="14"/>
        <v>78.14</v>
      </c>
      <c r="Q475">
        <f t="shared" si="15"/>
        <v>84.028301886792448</v>
      </c>
    </row>
    <row r="476" spans="1:17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t="s">
        <v>2016</v>
      </c>
      <c r="O476" t="s">
        <v>2035</v>
      </c>
      <c r="P476" s="4">
        <f t="shared" si="14"/>
        <v>265.14999999999998</v>
      </c>
      <c r="Q476">
        <f t="shared" si="15"/>
        <v>102.85915492957747</v>
      </c>
    </row>
    <row r="477" spans="1:17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2022</v>
      </c>
      <c r="O477" t="s">
        <v>2034</v>
      </c>
      <c r="P477" s="4">
        <f t="shared" si="14"/>
        <v>13.945945945945946</v>
      </c>
      <c r="Q477">
        <f t="shared" si="15"/>
        <v>39.962085308056871</v>
      </c>
    </row>
    <row r="478" spans="1:17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2022</v>
      </c>
      <c r="O478" t="s">
        <v>2028</v>
      </c>
      <c r="P478" s="4">
        <f t="shared" si="14"/>
        <v>-70.171279373368151</v>
      </c>
      <c r="Q478">
        <f t="shared" si="15"/>
        <v>51.001785714285717</v>
      </c>
    </row>
    <row r="479" spans="1:17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t="s">
        <v>2016</v>
      </c>
      <c r="O479" t="s">
        <v>2038</v>
      </c>
      <c r="P479" s="4">
        <f t="shared" si="14"/>
        <v>-45.729411764705887</v>
      </c>
      <c r="Q479">
        <f t="shared" si="15"/>
        <v>40.823008849557525</v>
      </c>
    </row>
    <row r="480" spans="1:17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2012</v>
      </c>
      <c r="O480" t="s">
        <v>2021</v>
      </c>
      <c r="P480" s="4">
        <f t="shared" si="14"/>
        <v>136.34156976744185</v>
      </c>
      <c r="Q480">
        <f t="shared" si="15"/>
        <v>58.999637155297535</v>
      </c>
    </row>
    <row r="481" spans="1:17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t="b">
        <v>0</v>
      </c>
      <c r="M481" t="b">
        <v>0</v>
      </c>
      <c r="N481" t="s">
        <v>2008</v>
      </c>
      <c r="O481" t="s">
        <v>2009</v>
      </c>
      <c r="P481" s="4">
        <f t="shared" si="14"/>
        <v>412.91666666666663</v>
      </c>
      <c r="Q481">
        <f t="shared" si="15"/>
        <v>71.156069364161851</v>
      </c>
    </row>
    <row r="482" spans="1:17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2029</v>
      </c>
      <c r="O482" t="s">
        <v>2030</v>
      </c>
      <c r="P482" s="4">
        <f t="shared" si="14"/>
        <v>0.65116279069767447</v>
      </c>
      <c r="Q482">
        <f t="shared" si="15"/>
        <v>99.494252873563212</v>
      </c>
    </row>
    <row r="483" spans="1:17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2014</v>
      </c>
      <c r="O483" t="s">
        <v>2015</v>
      </c>
      <c r="P483" s="4">
        <f t="shared" si="14"/>
        <v>-18.651576805696845</v>
      </c>
      <c r="Q483">
        <f t="shared" si="15"/>
        <v>103.98634590377114</v>
      </c>
    </row>
    <row r="484" spans="1:17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2022</v>
      </c>
      <c r="O484" t="s">
        <v>2028</v>
      </c>
      <c r="P484" s="4">
        <f t="shared" si="14"/>
        <v>-83.595238095238102</v>
      </c>
      <c r="Q484">
        <f t="shared" si="15"/>
        <v>76.555555555555557</v>
      </c>
    </row>
    <row r="485" spans="1:17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2014</v>
      </c>
      <c r="O485" t="s">
        <v>2015</v>
      </c>
      <c r="P485" s="4">
        <f t="shared" si="14"/>
        <v>-47.225382932166305</v>
      </c>
      <c r="Q485">
        <f t="shared" si="15"/>
        <v>87.068592057761734</v>
      </c>
    </row>
    <row r="486" spans="1:17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t="b">
        <v>0</v>
      </c>
      <c r="M486" t="b">
        <v>1</v>
      </c>
      <c r="N486" t="s">
        <v>2008</v>
      </c>
      <c r="O486" t="s">
        <v>2009</v>
      </c>
      <c r="P486" s="4">
        <f t="shared" si="14"/>
        <v>160.20608108108107</v>
      </c>
      <c r="Q486">
        <f t="shared" si="15"/>
        <v>48.99554707379135</v>
      </c>
    </row>
    <row r="487" spans="1:17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t="b">
        <v>0</v>
      </c>
      <c r="M487" t="b">
        <v>0</v>
      </c>
      <c r="N487" t="s">
        <v>2014</v>
      </c>
      <c r="O487" t="s">
        <v>2015</v>
      </c>
      <c r="P487" s="4">
        <f t="shared" si="14"/>
        <v>-69.267108167770417</v>
      </c>
      <c r="Q487">
        <f t="shared" si="15"/>
        <v>42.969135802469133</v>
      </c>
    </row>
    <row r="488" spans="1:17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t="b">
        <v>0</v>
      </c>
      <c r="M488" t="b">
        <v>1</v>
      </c>
      <c r="N488" t="s">
        <v>2022</v>
      </c>
      <c r="O488" t="s">
        <v>2034</v>
      </c>
      <c r="P488" s="4">
        <f t="shared" si="14"/>
        <v>-86.5</v>
      </c>
      <c r="Q488">
        <f t="shared" si="15"/>
        <v>33.428571428571431</v>
      </c>
    </row>
    <row r="489" spans="1:17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2014</v>
      </c>
      <c r="O489" t="s">
        <v>2015</v>
      </c>
      <c r="P489" s="4">
        <f t="shared" si="14"/>
        <v>78.625566636446052</v>
      </c>
      <c r="Q489">
        <f t="shared" si="15"/>
        <v>83.982949701619773</v>
      </c>
    </row>
    <row r="490" spans="1:17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2014</v>
      </c>
      <c r="O490" t="s">
        <v>2015</v>
      </c>
      <c r="P490" s="4">
        <f t="shared" si="14"/>
        <v>120.05660377358491</v>
      </c>
      <c r="Q490">
        <f t="shared" si="15"/>
        <v>101.41739130434783</v>
      </c>
    </row>
    <row r="491" spans="1:17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t="b">
        <v>0</v>
      </c>
      <c r="M491" t="b">
        <v>0</v>
      </c>
      <c r="N491" t="s">
        <v>2012</v>
      </c>
      <c r="O491" t="s">
        <v>2021</v>
      </c>
      <c r="P491" s="4">
        <f t="shared" si="14"/>
        <v>1.5108695652173911</v>
      </c>
      <c r="Q491">
        <f t="shared" si="15"/>
        <v>109.87058823529412</v>
      </c>
    </row>
    <row r="492" spans="1:17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2039</v>
      </c>
      <c r="O492" t="s">
        <v>2040</v>
      </c>
      <c r="P492" s="4">
        <f t="shared" si="14"/>
        <v>91.5</v>
      </c>
      <c r="Q492">
        <f t="shared" si="15"/>
        <v>31.916666666666668</v>
      </c>
    </row>
    <row r="493" spans="1:17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2008</v>
      </c>
      <c r="O493" t="s">
        <v>2009</v>
      </c>
      <c r="P493" s="4">
        <f t="shared" si="14"/>
        <v>205.34683098591549</v>
      </c>
      <c r="Q493">
        <f t="shared" si="15"/>
        <v>70.993450675399103</v>
      </c>
    </row>
    <row r="494" spans="1:17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2016</v>
      </c>
      <c r="O494" t="s">
        <v>2027</v>
      </c>
      <c r="P494" s="4">
        <f t="shared" si="14"/>
        <v>-76.004712041884815</v>
      </c>
      <c r="Q494">
        <f t="shared" si="15"/>
        <v>77.026890756302521</v>
      </c>
    </row>
    <row r="495" spans="1:17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t="s">
        <v>2029</v>
      </c>
      <c r="O495" t="s">
        <v>2030</v>
      </c>
      <c r="P495" s="4">
        <f t="shared" si="14"/>
        <v>623.77777777777771</v>
      </c>
      <c r="Q495">
        <f t="shared" si="15"/>
        <v>101.78125</v>
      </c>
    </row>
    <row r="496" spans="1:17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2012</v>
      </c>
      <c r="O496" t="s">
        <v>2021</v>
      </c>
      <c r="P496" s="4">
        <f t="shared" si="14"/>
        <v>447.36</v>
      </c>
      <c r="Q496">
        <f t="shared" si="15"/>
        <v>51.059701492537314</v>
      </c>
    </row>
    <row r="497" spans="1:17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t="b">
        <v>0</v>
      </c>
      <c r="M497" t="b">
        <v>0</v>
      </c>
      <c r="N497" t="s">
        <v>2014</v>
      </c>
      <c r="O497" t="s">
        <v>2015</v>
      </c>
      <c r="P497" s="4">
        <f t="shared" si="14"/>
        <v>314.5</v>
      </c>
      <c r="Q497">
        <f t="shared" si="15"/>
        <v>68.02051282051282</v>
      </c>
    </row>
    <row r="498" spans="1:17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t="s">
        <v>2016</v>
      </c>
      <c r="O498" t="s">
        <v>2024</v>
      </c>
      <c r="P498" s="4">
        <f t="shared" si="14"/>
        <v>-99.093035908596306</v>
      </c>
      <c r="Q498">
        <f t="shared" si="15"/>
        <v>30.87037037037037</v>
      </c>
    </row>
    <row r="499" spans="1:17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2012</v>
      </c>
      <c r="O499" t="s">
        <v>2021</v>
      </c>
      <c r="P499" s="4">
        <f t="shared" si="14"/>
        <v>-65.826530612244895</v>
      </c>
      <c r="Q499">
        <f t="shared" si="15"/>
        <v>27.908333333333335</v>
      </c>
    </row>
    <row r="500" spans="1:17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t="b">
        <v>0</v>
      </c>
      <c r="M500" t="b">
        <v>0</v>
      </c>
      <c r="N500" t="s">
        <v>2012</v>
      </c>
      <c r="O500" t="s">
        <v>2013</v>
      </c>
      <c r="P500" s="4">
        <f t="shared" si="14"/>
        <v>-76.051189245087897</v>
      </c>
      <c r="Q500">
        <f t="shared" si="15"/>
        <v>79.994818652849744</v>
      </c>
    </row>
    <row r="501" spans="1:17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t="s">
        <v>2016</v>
      </c>
      <c r="O501" t="s">
        <v>2017</v>
      </c>
      <c r="P501" s="4">
        <f t="shared" si="14"/>
        <v>-51.927350427350426</v>
      </c>
      <c r="Q501">
        <f t="shared" si="15"/>
        <v>38.003378378378379</v>
      </c>
    </row>
    <row r="502" spans="1:17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2014</v>
      </c>
      <c r="O502" t="s">
        <v>2015</v>
      </c>
      <c r="P502" s="4">
        <f t="shared" si="14"/>
        <v>-100</v>
      </c>
      <c r="Q502" t="e">
        <f t="shared" si="15"/>
        <v>#DIV/0!</v>
      </c>
    </row>
    <row r="503" spans="1:17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t="s">
        <v>2016</v>
      </c>
      <c r="O503" t="s">
        <v>2017</v>
      </c>
      <c r="P503" s="4">
        <f t="shared" si="14"/>
        <v>-29.854817708333332</v>
      </c>
      <c r="Q503">
        <f t="shared" si="15"/>
        <v>59.990534521158132</v>
      </c>
    </row>
    <row r="504" spans="1:17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2025</v>
      </c>
      <c r="O504" t="s">
        <v>2026</v>
      </c>
      <c r="P504" s="4">
        <f t="shared" si="14"/>
        <v>429.92307692307696</v>
      </c>
      <c r="Q504">
        <f t="shared" si="15"/>
        <v>37.037634408602152</v>
      </c>
    </row>
    <row r="505" spans="1:17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t="s">
        <v>2016</v>
      </c>
      <c r="O505" t="s">
        <v>2019</v>
      </c>
      <c r="P505" s="4">
        <f t="shared" si="14"/>
        <v>80.325490196078434</v>
      </c>
      <c r="Q505">
        <f t="shared" si="15"/>
        <v>99.963043478260872</v>
      </c>
    </row>
    <row r="506" spans="1:17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t="b">
        <v>0</v>
      </c>
      <c r="M506" t="b">
        <v>0</v>
      </c>
      <c r="N506" t="s">
        <v>2010</v>
      </c>
      <c r="O506" t="s">
        <v>2011</v>
      </c>
      <c r="P506" s="4">
        <f t="shared" si="14"/>
        <v>-7.68</v>
      </c>
      <c r="Q506">
        <f t="shared" si="15"/>
        <v>111.6774193548387</v>
      </c>
    </row>
    <row r="507" spans="1:17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2022</v>
      </c>
      <c r="O507" t="s">
        <v>2031</v>
      </c>
      <c r="P507" s="4">
        <f t="shared" si="14"/>
        <v>-86.09899888765294</v>
      </c>
      <c r="Q507">
        <f t="shared" si="15"/>
        <v>36.014409221902014</v>
      </c>
    </row>
    <row r="508" spans="1:17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2014</v>
      </c>
      <c r="O508" t="s">
        <v>2015</v>
      </c>
      <c r="P508" s="4">
        <f t="shared" si="14"/>
        <v>827.07777777777767</v>
      </c>
      <c r="Q508">
        <f t="shared" si="15"/>
        <v>66.010284810126578</v>
      </c>
    </row>
    <row r="509" spans="1:17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2012</v>
      </c>
      <c r="O509" t="s">
        <v>2013</v>
      </c>
      <c r="P509" s="4">
        <f t="shared" si="14"/>
        <v>-60.142857142857139</v>
      </c>
      <c r="Q509">
        <f t="shared" si="15"/>
        <v>44.05263157894737</v>
      </c>
    </row>
    <row r="510" spans="1:17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2014</v>
      </c>
      <c r="O510" t="s">
        <v>2015</v>
      </c>
      <c r="P510" s="4">
        <f t="shared" si="14"/>
        <v>12.229299363057326</v>
      </c>
      <c r="Q510">
        <f t="shared" si="15"/>
        <v>52.999726551818434</v>
      </c>
    </row>
    <row r="511" spans="1:17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2014</v>
      </c>
      <c r="O511" t="s">
        <v>2015</v>
      </c>
      <c r="P511" s="4">
        <f t="shared" si="14"/>
        <v>-29.074183976261125</v>
      </c>
      <c r="Q511">
        <f t="shared" si="15"/>
        <v>95</v>
      </c>
    </row>
    <row r="512" spans="1:17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t="s">
        <v>2016</v>
      </c>
      <c r="O512" t="s">
        <v>2019</v>
      </c>
      <c r="P512" s="4">
        <f t="shared" si="14"/>
        <v>19.089743589743591</v>
      </c>
      <c r="Q512">
        <f t="shared" si="15"/>
        <v>70.908396946564892</v>
      </c>
    </row>
    <row r="513" spans="1:17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2014</v>
      </c>
      <c r="O513" t="s">
        <v>2015</v>
      </c>
      <c r="P513" s="4">
        <f t="shared" si="14"/>
        <v>-75.982408660351837</v>
      </c>
      <c r="Q513">
        <f t="shared" si="15"/>
        <v>98.060773480662988</v>
      </c>
    </row>
    <row r="514" spans="1:17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2025</v>
      </c>
      <c r="O514" t="s">
        <v>2026</v>
      </c>
      <c r="P514" s="4">
        <f t="shared" si="14"/>
        <v>39.318681318681321</v>
      </c>
      <c r="Q514">
        <f t="shared" si="15"/>
        <v>53.046025104602514</v>
      </c>
    </row>
    <row r="515" spans="1:17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2016</v>
      </c>
      <c r="O515" t="s">
        <v>2035</v>
      </c>
      <c r="P515" s="4">
        <f t="shared" ref="P515:P578" si="16">((E515-D515)/D515)*100</f>
        <v>-60.722891566265055</v>
      </c>
      <c r="Q515">
        <f t="shared" ref="Q515:Q578" si="17">E515/G515</f>
        <v>93.142857142857139</v>
      </c>
    </row>
    <row r="516" spans="1:17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t="s">
        <v>2010</v>
      </c>
      <c r="O516" t="s">
        <v>2011</v>
      </c>
      <c r="P516" s="4">
        <f t="shared" si="16"/>
        <v>-77.560922855082907</v>
      </c>
      <c r="Q516">
        <f t="shared" si="17"/>
        <v>58.945075757575758</v>
      </c>
    </row>
    <row r="517" spans="1:17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2014</v>
      </c>
      <c r="O517" t="s">
        <v>2015</v>
      </c>
      <c r="P517" s="4">
        <f t="shared" si="16"/>
        <v>-44.220930232558139</v>
      </c>
      <c r="Q517">
        <f t="shared" si="17"/>
        <v>36.067669172932334</v>
      </c>
    </row>
    <row r="518" spans="1:17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2022</v>
      </c>
      <c r="O518" t="s">
        <v>2023</v>
      </c>
      <c r="P518" s="4">
        <f t="shared" si="16"/>
        <v>-57.476874003189792</v>
      </c>
      <c r="Q518">
        <f t="shared" si="17"/>
        <v>63.030732860520096</v>
      </c>
    </row>
    <row r="519" spans="1:17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2008</v>
      </c>
      <c r="O519" t="s">
        <v>2009</v>
      </c>
      <c r="P519" s="4">
        <f t="shared" si="16"/>
        <v>12</v>
      </c>
      <c r="Q519">
        <f t="shared" si="17"/>
        <v>84.717948717948715</v>
      </c>
    </row>
    <row r="520" spans="1:17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t="s">
        <v>2016</v>
      </c>
      <c r="O520" t="s">
        <v>2024</v>
      </c>
      <c r="P520" s="4">
        <f t="shared" si="16"/>
        <v>-92.931818181818187</v>
      </c>
      <c r="Q520">
        <f t="shared" si="17"/>
        <v>62.2</v>
      </c>
    </row>
    <row r="521" spans="1:17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2010</v>
      </c>
      <c r="O521" t="s">
        <v>2011</v>
      </c>
      <c r="P521" s="4">
        <f t="shared" si="16"/>
        <v>1.7456387169386605</v>
      </c>
      <c r="Q521">
        <f t="shared" si="17"/>
        <v>101.97518330513255</v>
      </c>
    </row>
    <row r="522" spans="1:17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t="s">
        <v>2014</v>
      </c>
      <c r="O522" t="s">
        <v>2015</v>
      </c>
      <c r="P522" s="4">
        <f t="shared" si="16"/>
        <v>325.75</v>
      </c>
      <c r="Q522">
        <f t="shared" si="17"/>
        <v>106.4375</v>
      </c>
    </row>
    <row r="523" spans="1:17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t="s">
        <v>2016</v>
      </c>
      <c r="O523" t="s">
        <v>2019</v>
      </c>
      <c r="P523" s="4">
        <f t="shared" si="16"/>
        <v>45.539473684210527</v>
      </c>
      <c r="Q523">
        <f t="shared" si="17"/>
        <v>29.975609756097562</v>
      </c>
    </row>
    <row r="524" spans="1:17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t="s">
        <v>2016</v>
      </c>
      <c r="O524" t="s">
        <v>2027</v>
      </c>
      <c r="P524" s="4">
        <f t="shared" si="16"/>
        <v>-67.546534653465358</v>
      </c>
      <c r="Q524">
        <f t="shared" si="17"/>
        <v>85.806282722513089</v>
      </c>
    </row>
    <row r="525" spans="1:17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t="s">
        <v>2016</v>
      </c>
      <c r="O525" t="s">
        <v>2027</v>
      </c>
      <c r="P525" s="4">
        <f t="shared" si="16"/>
        <v>600.33333333333326</v>
      </c>
      <c r="Q525">
        <f t="shared" si="17"/>
        <v>70.82022471910112</v>
      </c>
    </row>
    <row r="526" spans="1:17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2014</v>
      </c>
      <c r="O526" t="s">
        <v>2015</v>
      </c>
      <c r="P526" s="4">
        <f t="shared" si="16"/>
        <v>-16.095139607032056</v>
      </c>
      <c r="Q526">
        <f t="shared" si="17"/>
        <v>40.998484082870135</v>
      </c>
    </row>
    <row r="527" spans="1:17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2012</v>
      </c>
      <c r="O527" t="s">
        <v>2021</v>
      </c>
      <c r="P527" s="4">
        <f t="shared" si="16"/>
        <v>-15.80952380952381</v>
      </c>
      <c r="Q527">
        <f t="shared" si="17"/>
        <v>28.063492063492063</v>
      </c>
    </row>
    <row r="528" spans="1:17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2014</v>
      </c>
      <c r="O528" t="s">
        <v>2015</v>
      </c>
      <c r="P528" s="4">
        <f t="shared" si="16"/>
        <v>55.951807228915662</v>
      </c>
      <c r="Q528">
        <f t="shared" si="17"/>
        <v>88.054421768707485</v>
      </c>
    </row>
    <row r="529" spans="1:17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2016</v>
      </c>
      <c r="O529" t="s">
        <v>2024</v>
      </c>
      <c r="P529" s="4">
        <f t="shared" si="16"/>
        <v>-0.38054968287526425</v>
      </c>
      <c r="Q529">
        <f t="shared" si="17"/>
        <v>31</v>
      </c>
    </row>
    <row r="530" spans="1:17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t="b">
        <v>0</v>
      </c>
      <c r="M530" t="b">
        <v>0</v>
      </c>
      <c r="N530" t="s">
        <v>2010</v>
      </c>
      <c r="O530" t="s">
        <v>2020</v>
      </c>
      <c r="P530" s="4">
        <f t="shared" si="16"/>
        <v>-19.7</v>
      </c>
      <c r="Q530">
        <f t="shared" si="17"/>
        <v>90.337500000000006</v>
      </c>
    </row>
    <row r="531" spans="1:17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2025</v>
      </c>
      <c r="O531" t="s">
        <v>2026</v>
      </c>
      <c r="P531" s="4">
        <f t="shared" si="16"/>
        <v>-88.745098039215691</v>
      </c>
      <c r="Q531">
        <f t="shared" si="17"/>
        <v>63.777777777777779</v>
      </c>
    </row>
    <row r="532" spans="1:17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2022</v>
      </c>
      <c r="O532" t="s">
        <v>2028</v>
      </c>
      <c r="P532" s="4">
        <f t="shared" si="16"/>
        <v>-8.2590476190476192</v>
      </c>
      <c r="Q532">
        <f t="shared" si="17"/>
        <v>53.995515695067262</v>
      </c>
    </row>
    <row r="533" spans="1:17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t="s">
        <v>2025</v>
      </c>
      <c r="O533" t="s">
        <v>2026</v>
      </c>
      <c r="P533" s="4">
        <f t="shared" si="16"/>
        <v>-4.4788430637386183</v>
      </c>
      <c r="Q533">
        <f t="shared" si="17"/>
        <v>48.993956043956047</v>
      </c>
    </row>
    <row r="534" spans="1:17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2014</v>
      </c>
      <c r="O534" t="s">
        <v>2015</v>
      </c>
      <c r="P534" s="4">
        <f t="shared" si="16"/>
        <v>402.87499999999994</v>
      </c>
      <c r="Q534">
        <f t="shared" si="17"/>
        <v>63.857142857142854</v>
      </c>
    </row>
    <row r="535" spans="1:17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t="b">
        <v>0</v>
      </c>
      <c r="M535" t="b">
        <v>0</v>
      </c>
      <c r="N535" t="s">
        <v>2010</v>
      </c>
      <c r="O535" t="s">
        <v>2020</v>
      </c>
      <c r="P535" s="4">
        <f t="shared" si="16"/>
        <v>59.243944636678201</v>
      </c>
      <c r="Q535">
        <f t="shared" si="17"/>
        <v>82.996393146979258</v>
      </c>
    </row>
    <row r="536" spans="1:17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t="s">
        <v>2016</v>
      </c>
      <c r="O536" t="s">
        <v>2019</v>
      </c>
      <c r="P536" s="4">
        <f t="shared" si="16"/>
        <v>-84.977553310886648</v>
      </c>
      <c r="Q536">
        <f t="shared" si="17"/>
        <v>55.08230452674897</v>
      </c>
    </row>
    <row r="537" spans="1:17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t="b">
        <v>0</v>
      </c>
      <c r="M537" t="b">
        <v>1</v>
      </c>
      <c r="N537" t="s">
        <v>2014</v>
      </c>
      <c r="O537" t="s">
        <v>2015</v>
      </c>
      <c r="P537" s="4">
        <f t="shared" si="16"/>
        <v>382.03846153846155</v>
      </c>
      <c r="Q537">
        <f t="shared" si="17"/>
        <v>62.044554455445542</v>
      </c>
    </row>
    <row r="538" spans="1:17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t="b">
        <v>0</v>
      </c>
      <c r="M538" t="b">
        <v>0</v>
      </c>
      <c r="N538" t="s">
        <v>2022</v>
      </c>
      <c r="O538" t="s">
        <v>2028</v>
      </c>
      <c r="P538" s="4">
        <f t="shared" si="16"/>
        <v>49.969387755102041</v>
      </c>
      <c r="Q538">
        <f t="shared" si="17"/>
        <v>104.97857142857143</v>
      </c>
    </row>
    <row r="539" spans="1:17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t="b">
        <v>1</v>
      </c>
      <c r="M539" t="b">
        <v>1</v>
      </c>
      <c r="N539" t="s">
        <v>2016</v>
      </c>
      <c r="O539" t="s">
        <v>2017</v>
      </c>
      <c r="P539" s="4">
        <f t="shared" si="16"/>
        <v>17.221563981042653</v>
      </c>
      <c r="Q539">
        <f t="shared" si="17"/>
        <v>94.044676806083643</v>
      </c>
    </row>
    <row r="540" spans="1:17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2025</v>
      </c>
      <c r="O540" t="s">
        <v>2036</v>
      </c>
      <c r="P540" s="4">
        <f t="shared" si="16"/>
        <v>-62.304031725049569</v>
      </c>
      <c r="Q540">
        <f t="shared" si="17"/>
        <v>44.007716049382715</v>
      </c>
    </row>
    <row r="541" spans="1:17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2008</v>
      </c>
      <c r="O541" t="s">
        <v>2009</v>
      </c>
      <c r="P541" s="4">
        <f t="shared" si="16"/>
        <v>-27.346938775510203</v>
      </c>
      <c r="Q541">
        <f t="shared" si="17"/>
        <v>92.467532467532465</v>
      </c>
    </row>
    <row r="542" spans="1:17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2029</v>
      </c>
      <c r="O542" t="s">
        <v>2030</v>
      </c>
      <c r="P542" s="4">
        <f t="shared" si="16"/>
        <v>165.98113207547169</v>
      </c>
      <c r="Q542">
        <f t="shared" si="17"/>
        <v>57.072874493927124</v>
      </c>
    </row>
    <row r="543" spans="1:17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t="b">
        <v>0</v>
      </c>
      <c r="M543" t="b">
        <v>0</v>
      </c>
      <c r="N543" t="s">
        <v>2025</v>
      </c>
      <c r="O543" t="s">
        <v>2036</v>
      </c>
      <c r="P543" s="4">
        <f t="shared" si="16"/>
        <v>-75.794382022471908</v>
      </c>
      <c r="Q543">
        <f t="shared" si="17"/>
        <v>109.07848101265823</v>
      </c>
    </row>
    <row r="544" spans="1:17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t="b">
        <v>0</v>
      </c>
      <c r="M544" t="b">
        <v>0</v>
      </c>
      <c r="N544" t="s">
        <v>2010</v>
      </c>
      <c r="O544" t="s">
        <v>2020</v>
      </c>
      <c r="P544" s="4">
        <f t="shared" si="16"/>
        <v>-97.493506493506501</v>
      </c>
      <c r="Q544">
        <f t="shared" si="17"/>
        <v>39.387755102040813</v>
      </c>
    </row>
    <row r="545" spans="1:17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2025</v>
      </c>
      <c r="O545" t="s">
        <v>2026</v>
      </c>
      <c r="P545" s="4">
        <f t="shared" si="16"/>
        <v>-83.670200235571258</v>
      </c>
      <c r="Q545">
        <f t="shared" si="17"/>
        <v>77.022222222222226</v>
      </c>
    </row>
    <row r="546" spans="1:17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2010</v>
      </c>
      <c r="O546" t="s">
        <v>2011</v>
      </c>
      <c r="P546" s="4">
        <f t="shared" si="16"/>
        <v>176.5</v>
      </c>
      <c r="Q546">
        <f t="shared" si="17"/>
        <v>92.166666666666671</v>
      </c>
    </row>
    <row r="547" spans="1:17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2014</v>
      </c>
      <c r="O547" t="s">
        <v>2015</v>
      </c>
      <c r="P547" s="4">
        <f t="shared" si="16"/>
        <v>-11.196428571428571</v>
      </c>
      <c r="Q547">
        <f t="shared" si="17"/>
        <v>61.007063197026021</v>
      </c>
    </row>
    <row r="548" spans="1:17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2014</v>
      </c>
      <c r="O548" t="s">
        <v>2015</v>
      </c>
      <c r="P548" s="4">
        <f t="shared" si="16"/>
        <v>63.571428571428569</v>
      </c>
      <c r="Q548">
        <f t="shared" si="17"/>
        <v>78.068181818181813</v>
      </c>
    </row>
    <row r="549" spans="1:17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t="s">
        <v>2016</v>
      </c>
      <c r="O549" t="s">
        <v>2019</v>
      </c>
      <c r="P549" s="4">
        <f t="shared" si="16"/>
        <v>869</v>
      </c>
      <c r="Q549">
        <f t="shared" si="17"/>
        <v>80.75</v>
      </c>
    </row>
    <row r="550" spans="1:17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2014</v>
      </c>
      <c r="O550" t="s">
        <v>2015</v>
      </c>
      <c r="P550" s="4">
        <f t="shared" si="16"/>
        <v>170.91376701966715</v>
      </c>
      <c r="Q550">
        <f t="shared" si="17"/>
        <v>59.991289782244557</v>
      </c>
    </row>
    <row r="551" spans="1:17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2012</v>
      </c>
      <c r="O551" t="s">
        <v>2021</v>
      </c>
      <c r="P551" s="4">
        <f t="shared" si="16"/>
        <v>184.21355932203389</v>
      </c>
      <c r="Q551">
        <f t="shared" si="17"/>
        <v>110.03018372703411</v>
      </c>
    </row>
    <row r="552" spans="1:17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t="s">
        <v>2010</v>
      </c>
      <c r="O552" t="s">
        <v>2020</v>
      </c>
      <c r="P552" s="4">
        <f t="shared" si="16"/>
        <v>-96</v>
      </c>
      <c r="Q552">
        <f t="shared" si="17"/>
        <v>4</v>
      </c>
    </row>
    <row r="553" spans="1:17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2012</v>
      </c>
      <c r="O553" t="s">
        <v>2013</v>
      </c>
      <c r="P553" s="4">
        <f t="shared" si="16"/>
        <v>-41.3670183231538</v>
      </c>
      <c r="Q553">
        <f t="shared" si="17"/>
        <v>37.99856063332134</v>
      </c>
    </row>
    <row r="554" spans="1:17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2014</v>
      </c>
      <c r="O554" t="s">
        <v>2015</v>
      </c>
      <c r="P554" s="4">
        <f t="shared" si="16"/>
        <v>-1.4888888888888889</v>
      </c>
      <c r="Q554">
        <f t="shared" si="17"/>
        <v>96.369565217391298</v>
      </c>
    </row>
    <row r="555" spans="1:17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2010</v>
      </c>
      <c r="O555" t="s">
        <v>2011</v>
      </c>
      <c r="P555" s="4">
        <f t="shared" si="16"/>
        <v>-56.024618991793673</v>
      </c>
      <c r="Q555">
        <f t="shared" si="17"/>
        <v>72.978599221789878</v>
      </c>
    </row>
    <row r="556" spans="1:17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2010</v>
      </c>
      <c r="O556" t="s">
        <v>2020</v>
      </c>
      <c r="P556" s="4">
        <f t="shared" si="16"/>
        <v>51.663157894736841</v>
      </c>
      <c r="Q556">
        <f t="shared" si="17"/>
        <v>26.007220216606498</v>
      </c>
    </row>
    <row r="557" spans="1:17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t="b">
        <v>0</v>
      </c>
      <c r="M557" t="b">
        <v>0</v>
      </c>
      <c r="N557" t="s">
        <v>2010</v>
      </c>
      <c r="O557" t="s">
        <v>2011</v>
      </c>
      <c r="P557" s="4">
        <f t="shared" si="16"/>
        <v>123.63492063492063</v>
      </c>
      <c r="Q557">
        <f t="shared" si="17"/>
        <v>104.36296296296297</v>
      </c>
    </row>
    <row r="558" spans="1:17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2022</v>
      </c>
      <c r="O558" t="s">
        <v>2034</v>
      </c>
      <c r="P558" s="4">
        <f t="shared" si="16"/>
        <v>139.75</v>
      </c>
      <c r="Q558">
        <f t="shared" si="17"/>
        <v>102.18852459016394</v>
      </c>
    </row>
    <row r="559" spans="1:17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t="s">
        <v>2016</v>
      </c>
      <c r="O559" t="s">
        <v>2038</v>
      </c>
      <c r="P559" s="4">
        <f t="shared" si="16"/>
        <v>99.333333333333329</v>
      </c>
      <c r="Q559">
        <f t="shared" si="17"/>
        <v>54.117647058823529</v>
      </c>
    </row>
    <row r="560" spans="1:17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2014</v>
      </c>
      <c r="O560" t="s">
        <v>2015</v>
      </c>
      <c r="P560" s="4">
        <f t="shared" si="16"/>
        <v>37.344827586206897</v>
      </c>
      <c r="Q560">
        <f t="shared" si="17"/>
        <v>63.222222222222221</v>
      </c>
    </row>
    <row r="561" spans="1:17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2014</v>
      </c>
      <c r="O561" t="s">
        <v>2015</v>
      </c>
      <c r="P561" s="4">
        <f t="shared" si="16"/>
        <v>0.96961063627730293</v>
      </c>
      <c r="Q561">
        <f t="shared" si="17"/>
        <v>104.03228962818004</v>
      </c>
    </row>
    <row r="562" spans="1:17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t="s">
        <v>2016</v>
      </c>
      <c r="O562" t="s">
        <v>2024</v>
      </c>
      <c r="P562" s="4">
        <f t="shared" si="16"/>
        <v>694.16</v>
      </c>
      <c r="Q562">
        <f t="shared" si="17"/>
        <v>49.994334277620396</v>
      </c>
    </row>
    <row r="563" spans="1:17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t="b">
        <v>0</v>
      </c>
      <c r="M563" t="b">
        <v>0</v>
      </c>
      <c r="N563" t="s">
        <v>2014</v>
      </c>
      <c r="O563" t="s">
        <v>2015</v>
      </c>
      <c r="P563" s="4">
        <f t="shared" si="16"/>
        <v>269.7</v>
      </c>
      <c r="Q563">
        <f t="shared" si="17"/>
        <v>56.015151515151516</v>
      </c>
    </row>
    <row r="564" spans="1:17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t="b">
        <v>0</v>
      </c>
      <c r="M564" t="b">
        <v>0</v>
      </c>
      <c r="N564" t="s">
        <v>2010</v>
      </c>
      <c r="O564" t="s">
        <v>2011</v>
      </c>
      <c r="P564" s="4">
        <f t="shared" si="16"/>
        <v>-87.181818181818187</v>
      </c>
      <c r="Q564">
        <f t="shared" si="17"/>
        <v>48.807692307692307</v>
      </c>
    </row>
    <row r="565" spans="1:17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t="s">
        <v>2016</v>
      </c>
      <c r="O565" t="s">
        <v>2017</v>
      </c>
      <c r="P565" s="4">
        <f t="shared" si="16"/>
        <v>38.027027027027025</v>
      </c>
      <c r="Q565">
        <f t="shared" si="17"/>
        <v>60.082352941176474</v>
      </c>
    </row>
    <row r="566" spans="1:17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2014</v>
      </c>
      <c r="O566" t="s">
        <v>2015</v>
      </c>
      <c r="P566" s="4">
        <f t="shared" si="16"/>
        <v>-16.186721991701244</v>
      </c>
      <c r="Q566">
        <f t="shared" si="17"/>
        <v>78.990502793296088</v>
      </c>
    </row>
    <row r="567" spans="1:17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2014</v>
      </c>
      <c r="O567" t="s">
        <v>2015</v>
      </c>
      <c r="P567" s="4">
        <f t="shared" si="16"/>
        <v>104.60063224446785</v>
      </c>
      <c r="Q567">
        <f t="shared" si="17"/>
        <v>53.99499443826474</v>
      </c>
    </row>
    <row r="568" spans="1:17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2010</v>
      </c>
      <c r="O568" t="s">
        <v>2018</v>
      </c>
      <c r="P568" s="4">
        <f t="shared" si="16"/>
        <v>-55.655913978494617</v>
      </c>
      <c r="Q568">
        <f t="shared" si="17"/>
        <v>111.45945945945945</v>
      </c>
    </row>
    <row r="569" spans="1:17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2010</v>
      </c>
      <c r="O569" t="s">
        <v>2011</v>
      </c>
      <c r="P569" s="4">
        <f t="shared" si="16"/>
        <v>118.60294117647059</v>
      </c>
      <c r="Q569">
        <f t="shared" si="17"/>
        <v>60.922131147540981</v>
      </c>
    </row>
    <row r="570" spans="1:17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2014</v>
      </c>
      <c r="O570" t="s">
        <v>2015</v>
      </c>
      <c r="P570" s="4">
        <f t="shared" si="16"/>
        <v>86.033149171270722</v>
      </c>
      <c r="Q570">
        <f t="shared" si="17"/>
        <v>26.0015444015444</v>
      </c>
    </row>
    <row r="571" spans="1:17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t="b">
        <v>0</v>
      </c>
      <c r="M571" t="b">
        <v>0</v>
      </c>
      <c r="N571" t="s">
        <v>2016</v>
      </c>
      <c r="O571" t="s">
        <v>2024</v>
      </c>
      <c r="P571" s="4">
        <f t="shared" si="16"/>
        <v>137.33830845771143</v>
      </c>
      <c r="Q571">
        <f t="shared" si="17"/>
        <v>80.993208828522924</v>
      </c>
    </row>
    <row r="572" spans="1:17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2010</v>
      </c>
      <c r="O572" t="s">
        <v>2011</v>
      </c>
      <c r="P572" s="4">
        <f t="shared" si="16"/>
        <v>205.65384615384613</v>
      </c>
      <c r="Q572">
        <f t="shared" si="17"/>
        <v>34.995963302752294</v>
      </c>
    </row>
    <row r="573" spans="1:17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t="b">
        <v>0</v>
      </c>
      <c r="M573" t="b">
        <v>0</v>
      </c>
      <c r="N573" t="s">
        <v>2016</v>
      </c>
      <c r="O573" t="s">
        <v>2027</v>
      </c>
      <c r="P573" s="4">
        <f t="shared" si="16"/>
        <v>-5.8571428571428577</v>
      </c>
      <c r="Q573">
        <f t="shared" si="17"/>
        <v>94.142857142857139</v>
      </c>
    </row>
    <row r="574" spans="1:17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2010</v>
      </c>
      <c r="O574" t="s">
        <v>2011</v>
      </c>
      <c r="P574" s="4">
        <f t="shared" si="16"/>
        <v>-45.6</v>
      </c>
      <c r="Q574">
        <f t="shared" si="17"/>
        <v>52.085106382978722</v>
      </c>
    </row>
    <row r="575" spans="1:17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2039</v>
      </c>
      <c r="O575" t="s">
        <v>2040</v>
      </c>
      <c r="P575" s="4">
        <f t="shared" si="16"/>
        <v>11.880597014925373</v>
      </c>
      <c r="Q575">
        <f t="shared" si="17"/>
        <v>24.986666666666668</v>
      </c>
    </row>
    <row r="576" spans="1:17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2008</v>
      </c>
      <c r="O576" t="s">
        <v>2009</v>
      </c>
      <c r="P576" s="4">
        <f t="shared" si="16"/>
        <v>269.14814814814815</v>
      </c>
      <c r="Q576">
        <f t="shared" si="17"/>
        <v>69.215277777777771</v>
      </c>
    </row>
    <row r="577" spans="1:17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2014</v>
      </c>
      <c r="O577" t="s">
        <v>2015</v>
      </c>
      <c r="P577" s="4">
        <f t="shared" si="16"/>
        <v>-37.06962785114046</v>
      </c>
      <c r="Q577">
        <f t="shared" si="17"/>
        <v>93.944444444444443</v>
      </c>
    </row>
    <row r="578" spans="1:17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2014</v>
      </c>
      <c r="O578" t="s">
        <v>2015</v>
      </c>
      <c r="P578" s="4">
        <f t="shared" si="16"/>
        <v>-35.072164948453612</v>
      </c>
      <c r="Q578">
        <f t="shared" si="17"/>
        <v>98.40625</v>
      </c>
    </row>
    <row r="579" spans="1:17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2010</v>
      </c>
      <c r="O579" t="s">
        <v>2033</v>
      </c>
      <c r="P579" s="4">
        <f t="shared" ref="P579:P642" si="18">((E579-D579)/D579)*100</f>
        <v>-81.146341463414643</v>
      </c>
      <c r="Q579">
        <f t="shared" ref="Q579:Q642" si="19">E579/G579</f>
        <v>41.783783783783782</v>
      </c>
    </row>
    <row r="580" spans="1:17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t="s">
        <v>2016</v>
      </c>
      <c r="O580" t="s">
        <v>2038</v>
      </c>
      <c r="P580" s="4">
        <f t="shared" si="18"/>
        <v>-83.245595854922286</v>
      </c>
      <c r="Q580">
        <f t="shared" si="19"/>
        <v>65.991836734693877</v>
      </c>
    </row>
    <row r="581" spans="1:17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2010</v>
      </c>
      <c r="O581" t="s">
        <v>2033</v>
      </c>
      <c r="P581" s="4">
        <f t="shared" si="18"/>
        <v>1.1129032258064517</v>
      </c>
      <c r="Q581">
        <f t="shared" si="19"/>
        <v>72.05747126436782</v>
      </c>
    </row>
    <row r="582" spans="1:17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2014</v>
      </c>
      <c r="O582" t="s">
        <v>2015</v>
      </c>
      <c r="P582" s="4">
        <f t="shared" si="18"/>
        <v>241.50228310502283</v>
      </c>
      <c r="Q582">
        <f t="shared" si="19"/>
        <v>48.003209242618745</v>
      </c>
    </row>
    <row r="583" spans="1:17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2012</v>
      </c>
      <c r="O583" t="s">
        <v>2013</v>
      </c>
      <c r="P583" s="4">
        <f t="shared" si="18"/>
        <v>-35.983333333333334</v>
      </c>
      <c r="Q583">
        <f t="shared" si="19"/>
        <v>54.098591549295776</v>
      </c>
    </row>
    <row r="584" spans="1:17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2025</v>
      </c>
      <c r="O584" t="s">
        <v>2026</v>
      </c>
      <c r="P584" s="4">
        <f t="shared" si="18"/>
        <v>-47.919540229885058</v>
      </c>
      <c r="Q584">
        <f t="shared" si="19"/>
        <v>107.88095238095238</v>
      </c>
    </row>
    <row r="585" spans="1:17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t="s">
        <v>2016</v>
      </c>
      <c r="O585" t="s">
        <v>2017</v>
      </c>
      <c r="P585" s="4">
        <f t="shared" si="18"/>
        <v>222.40211640211643</v>
      </c>
      <c r="Q585">
        <f t="shared" si="19"/>
        <v>67.034103410341032</v>
      </c>
    </row>
    <row r="586" spans="1:17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2012</v>
      </c>
      <c r="O586" t="s">
        <v>2013</v>
      </c>
      <c r="P586" s="4">
        <f t="shared" si="18"/>
        <v>19.508101851851851</v>
      </c>
      <c r="Q586">
        <f t="shared" si="19"/>
        <v>64.01425914445133</v>
      </c>
    </row>
    <row r="587" spans="1:17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2022</v>
      </c>
      <c r="O587" t="s">
        <v>2034</v>
      </c>
      <c r="P587" s="4">
        <f t="shared" si="18"/>
        <v>46.797752808988761</v>
      </c>
      <c r="Q587">
        <f t="shared" si="19"/>
        <v>96.066176470588232</v>
      </c>
    </row>
    <row r="588" spans="1:17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t="s">
        <v>2010</v>
      </c>
      <c r="O588" t="s">
        <v>2011</v>
      </c>
      <c r="P588" s="4">
        <f t="shared" si="18"/>
        <v>850.57142857142856</v>
      </c>
      <c r="Q588">
        <f t="shared" si="19"/>
        <v>51.184615384615384</v>
      </c>
    </row>
    <row r="589" spans="1:17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2008</v>
      </c>
      <c r="O589" t="s">
        <v>2009</v>
      </c>
      <c r="P589" s="4">
        <f t="shared" si="18"/>
        <v>-27.106382978723403</v>
      </c>
      <c r="Q589">
        <f t="shared" si="19"/>
        <v>43.92307692307692</v>
      </c>
    </row>
    <row r="590" spans="1:17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t="b">
        <v>0</v>
      </c>
      <c r="M590" t="b">
        <v>0</v>
      </c>
      <c r="N590" t="s">
        <v>2014</v>
      </c>
      <c r="O590" t="s">
        <v>2015</v>
      </c>
      <c r="P590" s="4">
        <f t="shared" si="18"/>
        <v>-20.991751269035532</v>
      </c>
      <c r="Q590">
        <f t="shared" si="19"/>
        <v>91.021198830409361</v>
      </c>
    </row>
    <row r="591" spans="1:17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t="s">
        <v>2016</v>
      </c>
      <c r="O591" t="s">
        <v>2017</v>
      </c>
      <c r="P591" s="4">
        <f t="shared" si="18"/>
        <v>-35.278481012658233</v>
      </c>
      <c r="Q591">
        <f t="shared" si="19"/>
        <v>50.127450980392155</v>
      </c>
    </row>
    <row r="592" spans="1:17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2022</v>
      </c>
      <c r="O592" t="s">
        <v>2031</v>
      </c>
      <c r="P592" s="4">
        <f t="shared" si="18"/>
        <v>-17.971830985915492</v>
      </c>
      <c r="Q592">
        <f t="shared" si="19"/>
        <v>67.720930232558146</v>
      </c>
    </row>
    <row r="593" spans="1:17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t="s">
        <v>2025</v>
      </c>
      <c r="O593" t="s">
        <v>2026</v>
      </c>
      <c r="P593" s="4">
        <f t="shared" si="18"/>
        <v>937.66666666666674</v>
      </c>
      <c r="Q593">
        <f t="shared" si="19"/>
        <v>61.03921568627451</v>
      </c>
    </row>
    <row r="594" spans="1:17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2014</v>
      </c>
      <c r="O594" t="s">
        <v>2015</v>
      </c>
      <c r="P594" s="4">
        <f t="shared" si="18"/>
        <v>-87.089923469387756</v>
      </c>
      <c r="Q594">
        <f t="shared" si="19"/>
        <v>80.011857707509876</v>
      </c>
    </row>
    <row r="595" spans="1:17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t="s">
        <v>2016</v>
      </c>
      <c r="O595" t="s">
        <v>2024</v>
      </c>
      <c r="P595" s="4">
        <f t="shared" si="18"/>
        <v>54.84210526315789</v>
      </c>
      <c r="Q595">
        <f t="shared" si="19"/>
        <v>47.001497753369947</v>
      </c>
    </row>
    <row r="596" spans="1:17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2014</v>
      </c>
      <c r="O596" t="s">
        <v>2015</v>
      </c>
      <c r="P596" s="4">
        <f t="shared" si="18"/>
        <v>-92.900826446280988</v>
      </c>
      <c r="Q596">
        <f t="shared" si="19"/>
        <v>71.127388535031841</v>
      </c>
    </row>
    <row r="597" spans="1:17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2014</v>
      </c>
      <c r="O597" t="s">
        <v>2015</v>
      </c>
      <c r="P597" s="4">
        <f t="shared" si="18"/>
        <v>108.52773826458038</v>
      </c>
      <c r="Q597">
        <f t="shared" si="19"/>
        <v>89.99079189686924</v>
      </c>
    </row>
    <row r="598" spans="1:17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t="s">
        <v>2016</v>
      </c>
      <c r="O598" t="s">
        <v>2019</v>
      </c>
      <c r="P598" s="4">
        <f t="shared" si="18"/>
        <v>-0.31645569620253167</v>
      </c>
      <c r="Q598">
        <f t="shared" si="19"/>
        <v>43.032786885245905</v>
      </c>
    </row>
    <row r="599" spans="1:17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2014</v>
      </c>
      <c r="O599" t="s">
        <v>2015</v>
      </c>
      <c r="P599" s="4">
        <f t="shared" si="18"/>
        <v>101.59756097560975</v>
      </c>
      <c r="Q599">
        <f t="shared" si="19"/>
        <v>67.997714808043881</v>
      </c>
    </row>
    <row r="600" spans="1:17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t="b">
        <v>0</v>
      </c>
      <c r="M600" t="b">
        <v>0</v>
      </c>
      <c r="N600" t="s">
        <v>2010</v>
      </c>
      <c r="O600" t="s">
        <v>2011</v>
      </c>
      <c r="P600" s="4">
        <f t="shared" si="18"/>
        <v>62.090322580645164</v>
      </c>
      <c r="Q600">
        <f t="shared" si="19"/>
        <v>73.004566210045667</v>
      </c>
    </row>
    <row r="601" spans="1:17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t="b">
        <v>0</v>
      </c>
      <c r="M601" t="b">
        <v>0</v>
      </c>
      <c r="N601" t="s">
        <v>2016</v>
      </c>
      <c r="O601" t="s">
        <v>2017</v>
      </c>
      <c r="P601" s="4">
        <f t="shared" si="18"/>
        <v>-96.35637918745546</v>
      </c>
      <c r="Q601">
        <f t="shared" si="19"/>
        <v>62.341463414634148</v>
      </c>
    </row>
    <row r="602" spans="1:17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t="b">
        <v>0</v>
      </c>
      <c r="M602" t="b">
        <v>0</v>
      </c>
      <c r="N602" t="s">
        <v>2008</v>
      </c>
      <c r="O602" t="s">
        <v>2009</v>
      </c>
      <c r="P602" s="4">
        <f t="shared" si="18"/>
        <v>-95</v>
      </c>
      <c r="Q602">
        <f t="shared" si="19"/>
        <v>5</v>
      </c>
    </row>
    <row r="603" spans="1:17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2012</v>
      </c>
      <c r="O603" t="s">
        <v>2021</v>
      </c>
      <c r="P603" s="4">
        <f t="shared" si="18"/>
        <v>106.63492063492063</v>
      </c>
      <c r="Q603">
        <f t="shared" si="19"/>
        <v>67.103092783505161</v>
      </c>
    </row>
    <row r="604" spans="1:17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2014</v>
      </c>
      <c r="O604" t="s">
        <v>2015</v>
      </c>
      <c r="P604" s="4">
        <f t="shared" si="18"/>
        <v>28.236286919831223</v>
      </c>
      <c r="Q604">
        <f t="shared" si="19"/>
        <v>79.978947368421046</v>
      </c>
    </row>
    <row r="605" spans="1:17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2014</v>
      </c>
      <c r="O605" t="s">
        <v>2015</v>
      </c>
      <c r="P605" s="4">
        <f t="shared" si="18"/>
        <v>19.660377358490567</v>
      </c>
      <c r="Q605">
        <f t="shared" si="19"/>
        <v>62.176470588235297</v>
      </c>
    </row>
    <row r="606" spans="1:17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2014</v>
      </c>
      <c r="O606" t="s">
        <v>2015</v>
      </c>
      <c r="P606" s="4">
        <f t="shared" si="18"/>
        <v>70.730552423900789</v>
      </c>
      <c r="Q606">
        <f t="shared" si="19"/>
        <v>53.005950297514879</v>
      </c>
    </row>
    <row r="607" spans="1:17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2022</v>
      </c>
      <c r="O607" t="s">
        <v>2023</v>
      </c>
      <c r="P607" s="4">
        <f t="shared" si="18"/>
        <v>87.212121212121204</v>
      </c>
      <c r="Q607">
        <f t="shared" si="19"/>
        <v>57.738317757009348</v>
      </c>
    </row>
    <row r="608" spans="1:17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t="b">
        <v>0</v>
      </c>
      <c r="M608" t="b">
        <v>0</v>
      </c>
      <c r="N608" t="s">
        <v>2010</v>
      </c>
      <c r="O608" t="s">
        <v>2011</v>
      </c>
      <c r="P608" s="4">
        <f t="shared" si="18"/>
        <v>88.382352941176464</v>
      </c>
      <c r="Q608">
        <f t="shared" si="19"/>
        <v>40.03125</v>
      </c>
    </row>
    <row r="609" spans="1:17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2008</v>
      </c>
      <c r="O609" t="s">
        <v>2009</v>
      </c>
      <c r="P609" s="4">
        <f t="shared" si="18"/>
        <v>31.298691860465116</v>
      </c>
      <c r="Q609">
        <f t="shared" si="19"/>
        <v>81.016591928251117</v>
      </c>
    </row>
    <row r="610" spans="1:17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2010</v>
      </c>
      <c r="O610" t="s">
        <v>2033</v>
      </c>
      <c r="P610" s="4">
        <f t="shared" si="18"/>
        <v>183.97435897435898</v>
      </c>
      <c r="Q610">
        <f t="shared" si="19"/>
        <v>35.047468354430379</v>
      </c>
    </row>
    <row r="611" spans="1:17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t="s">
        <v>2016</v>
      </c>
      <c r="O611" t="s">
        <v>2038</v>
      </c>
      <c r="P611" s="4">
        <f t="shared" si="18"/>
        <v>20.419999999999998</v>
      </c>
      <c r="Q611">
        <f t="shared" si="19"/>
        <v>102.92307692307692</v>
      </c>
    </row>
    <row r="612" spans="1:17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2014</v>
      </c>
      <c r="O612" t="s">
        <v>2015</v>
      </c>
      <c r="P612" s="4">
        <f t="shared" si="18"/>
        <v>319.05607476635515</v>
      </c>
      <c r="Q612">
        <f t="shared" si="19"/>
        <v>27.998126756166094</v>
      </c>
    </row>
    <row r="613" spans="1:17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2014</v>
      </c>
      <c r="O613" t="s">
        <v>2015</v>
      </c>
      <c r="P613" s="4">
        <f t="shared" si="18"/>
        <v>-86.146341463414629</v>
      </c>
      <c r="Q613">
        <f t="shared" si="19"/>
        <v>75.733333333333334</v>
      </c>
    </row>
    <row r="614" spans="1:17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2010</v>
      </c>
      <c r="O614" t="s">
        <v>2018</v>
      </c>
      <c r="P614" s="4">
        <f t="shared" si="18"/>
        <v>39.435483870967744</v>
      </c>
      <c r="Q614">
        <f t="shared" si="19"/>
        <v>45.026041666666664</v>
      </c>
    </row>
    <row r="615" spans="1:17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2014</v>
      </c>
      <c r="O615" t="s">
        <v>2015</v>
      </c>
      <c r="P615" s="4">
        <f t="shared" si="18"/>
        <v>74</v>
      </c>
      <c r="Q615">
        <f t="shared" si="19"/>
        <v>73.615384615384613</v>
      </c>
    </row>
    <row r="616" spans="1:17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2014</v>
      </c>
      <c r="O616" t="s">
        <v>2015</v>
      </c>
      <c r="P616" s="4">
        <f t="shared" si="18"/>
        <v>55.490566037735846</v>
      </c>
      <c r="Q616">
        <f t="shared" si="19"/>
        <v>56.991701244813278</v>
      </c>
    </row>
    <row r="617" spans="1:17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t="b">
        <v>0</v>
      </c>
      <c r="M617" t="b">
        <v>0</v>
      </c>
      <c r="N617" t="s">
        <v>2014</v>
      </c>
      <c r="O617" t="s">
        <v>2015</v>
      </c>
      <c r="P617" s="4">
        <f t="shared" si="18"/>
        <v>70.447058823529403</v>
      </c>
      <c r="Q617">
        <f t="shared" si="19"/>
        <v>85.223529411764702</v>
      </c>
    </row>
    <row r="618" spans="1:17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t="b">
        <v>0</v>
      </c>
      <c r="M618" t="b">
        <v>1</v>
      </c>
      <c r="N618" t="s">
        <v>2010</v>
      </c>
      <c r="O618" t="s">
        <v>2020</v>
      </c>
      <c r="P618" s="4">
        <f t="shared" si="18"/>
        <v>89.515625</v>
      </c>
      <c r="Q618">
        <f t="shared" si="19"/>
        <v>50.962184873949582</v>
      </c>
    </row>
    <row r="619" spans="1:17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2014</v>
      </c>
      <c r="O619" t="s">
        <v>2015</v>
      </c>
      <c r="P619" s="4">
        <f t="shared" si="18"/>
        <v>149.71428571428572</v>
      </c>
      <c r="Q619">
        <f t="shared" si="19"/>
        <v>63.563636363636363</v>
      </c>
    </row>
    <row r="620" spans="1:17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2022</v>
      </c>
      <c r="O620" t="s">
        <v>2023</v>
      </c>
      <c r="P620" s="4">
        <f t="shared" si="18"/>
        <v>-51.139476334340387</v>
      </c>
      <c r="Q620">
        <f t="shared" si="19"/>
        <v>80.999165275459092</v>
      </c>
    </row>
    <row r="621" spans="1:17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2014</v>
      </c>
      <c r="O621" t="s">
        <v>2015</v>
      </c>
      <c r="P621" s="4">
        <f t="shared" si="18"/>
        <v>-71.538029606942317</v>
      </c>
      <c r="Q621">
        <f t="shared" si="19"/>
        <v>86.044753086419746</v>
      </c>
    </row>
    <row r="622" spans="1:17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2029</v>
      </c>
      <c r="O622" t="s">
        <v>2030</v>
      </c>
      <c r="P622" s="4">
        <f t="shared" si="18"/>
        <v>168.02325581395351</v>
      </c>
      <c r="Q622">
        <f t="shared" si="19"/>
        <v>90.0390625</v>
      </c>
    </row>
    <row r="623" spans="1:17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2014</v>
      </c>
      <c r="O623" t="s">
        <v>2015</v>
      </c>
      <c r="P623" s="4">
        <f t="shared" si="18"/>
        <v>519.80078125</v>
      </c>
      <c r="Q623">
        <f t="shared" si="19"/>
        <v>74.006063432835816</v>
      </c>
    </row>
    <row r="624" spans="1:17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2010</v>
      </c>
      <c r="O624" t="s">
        <v>2020</v>
      </c>
      <c r="P624" s="4">
        <f t="shared" si="18"/>
        <v>-96.869841269841274</v>
      </c>
      <c r="Q624">
        <f t="shared" si="19"/>
        <v>92.4375</v>
      </c>
    </row>
    <row r="625" spans="1:17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t="b">
        <v>0</v>
      </c>
      <c r="M625" t="b">
        <v>0</v>
      </c>
      <c r="N625" t="s">
        <v>2014</v>
      </c>
      <c r="O625" t="s">
        <v>2015</v>
      </c>
      <c r="P625" s="4">
        <f t="shared" si="18"/>
        <v>59.921527041357372</v>
      </c>
      <c r="Q625">
        <f t="shared" si="19"/>
        <v>55.999257333828446</v>
      </c>
    </row>
    <row r="626" spans="1:17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2029</v>
      </c>
      <c r="O626" t="s">
        <v>2030</v>
      </c>
      <c r="P626" s="4">
        <f t="shared" si="18"/>
        <v>179.39215686274511</v>
      </c>
      <c r="Q626">
        <f t="shared" si="19"/>
        <v>32.983796296296298</v>
      </c>
    </row>
    <row r="627" spans="1:17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2014</v>
      </c>
      <c r="O627" t="s">
        <v>2015</v>
      </c>
      <c r="P627" s="4">
        <f t="shared" si="18"/>
        <v>-22.626666666666669</v>
      </c>
      <c r="Q627">
        <f t="shared" si="19"/>
        <v>93.596774193548384</v>
      </c>
    </row>
    <row r="628" spans="1:17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2014</v>
      </c>
      <c r="O628" t="s">
        <v>2015</v>
      </c>
      <c r="P628" s="4">
        <f t="shared" si="18"/>
        <v>106.328125</v>
      </c>
      <c r="Q628">
        <f t="shared" si="19"/>
        <v>69.867724867724874</v>
      </c>
    </row>
    <row r="629" spans="1:17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t="b">
        <v>1</v>
      </c>
      <c r="M629" t="b">
        <v>0</v>
      </c>
      <c r="N629" t="s">
        <v>2008</v>
      </c>
      <c r="O629" t="s">
        <v>2009</v>
      </c>
      <c r="P629" s="4">
        <f t="shared" si="18"/>
        <v>594.25</v>
      </c>
      <c r="Q629">
        <f t="shared" si="19"/>
        <v>72.129870129870127</v>
      </c>
    </row>
    <row r="630" spans="1:17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2010</v>
      </c>
      <c r="O630" t="s">
        <v>2020</v>
      </c>
      <c r="P630" s="4">
        <f t="shared" si="18"/>
        <v>51.789473684210527</v>
      </c>
      <c r="Q630">
        <f t="shared" si="19"/>
        <v>30.041666666666668</v>
      </c>
    </row>
    <row r="631" spans="1:17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2014</v>
      </c>
      <c r="O631" t="s">
        <v>2015</v>
      </c>
      <c r="P631" s="4">
        <f t="shared" si="18"/>
        <v>-35.417927823050057</v>
      </c>
      <c r="Q631">
        <f t="shared" si="19"/>
        <v>73.968000000000004</v>
      </c>
    </row>
    <row r="632" spans="1:17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2014</v>
      </c>
      <c r="O632" t="s">
        <v>2015</v>
      </c>
      <c r="P632" s="4">
        <f t="shared" si="18"/>
        <v>-37.126315789473686</v>
      </c>
      <c r="Q632">
        <f t="shared" si="19"/>
        <v>68.65517241379311</v>
      </c>
    </row>
    <row r="633" spans="1:17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2014</v>
      </c>
      <c r="O633" t="s">
        <v>2015</v>
      </c>
      <c r="P633" s="4">
        <f t="shared" si="18"/>
        <v>210.39864864864865</v>
      </c>
      <c r="Q633">
        <f t="shared" si="19"/>
        <v>59.992164544564154</v>
      </c>
    </row>
    <row r="634" spans="1:17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2014</v>
      </c>
      <c r="O634" t="s">
        <v>2015</v>
      </c>
      <c r="P634" s="4">
        <f t="shared" si="18"/>
        <v>-57.140083217753123</v>
      </c>
      <c r="Q634">
        <f t="shared" si="19"/>
        <v>111.15827338129496</v>
      </c>
    </row>
    <row r="635" spans="1:17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t="s">
        <v>2016</v>
      </c>
      <c r="O635" t="s">
        <v>2024</v>
      </c>
      <c r="P635" s="4">
        <f t="shared" si="18"/>
        <v>-16.880597014925371</v>
      </c>
      <c r="Q635">
        <f t="shared" si="19"/>
        <v>53.038095238095238</v>
      </c>
    </row>
    <row r="636" spans="1:17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2016</v>
      </c>
      <c r="O636" t="s">
        <v>2035</v>
      </c>
      <c r="P636" s="4">
        <f t="shared" si="18"/>
        <v>-21.468697123519458</v>
      </c>
      <c r="Q636">
        <f t="shared" si="19"/>
        <v>55.985524728588658</v>
      </c>
    </row>
    <row r="637" spans="1:17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t="s">
        <v>2016</v>
      </c>
      <c r="O637" t="s">
        <v>2035</v>
      </c>
      <c r="P637" s="4">
        <f t="shared" si="18"/>
        <v>14.093525179856115</v>
      </c>
      <c r="Q637">
        <f t="shared" si="19"/>
        <v>69.986760812003524</v>
      </c>
    </row>
    <row r="638" spans="1:17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t="b">
        <v>0</v>
      </c>
      <c r="M638" t="b">
        <v>1</v>
      </c>
      <c r="N638" t="s">
        <v>2016</v>
      </c>
      <c r="O638" t="s">
        <v>2024</v>
      </c>
      <c r="P638" s="4">
        <f t="shared" si="18"/>
        <v>-35.462316641375821</v>
      </c>
      <c r="Q638">
        <f t="shared" si="19"/>
        <v>48.998079877112133</v>
      </c>
    </row>
    <row r="639" spans="1:17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2014</v>
      </c>
      <c r="O639" t="s">
        <v>2015</v>
      </c>
      <c r="P639" s="4">
        <f t="shared" si="18"/>
        <v>-20.588235294117645</v>
      </c>
      <c r="Q639">
        <f t="shared" si="19"/>
        <v>103.84615384615384</v>
      </c>
    </row>
    <row r="640" spans="1:17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2014</v>
      </c>
      <c r="O640" t="s">
        <v>2015</v>
      </c>
      <c r="P640" s="4">
        <f t="shared" si="18"/>
        <v>-88.580882352941188</v>
      </c>
      <c r="Q640">
        <f t="shared" si="19"/>
        <v>99.127659574468083</v>
      </c>
    </row>
    <row r="641" spans="1:17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2016</v>
      </c>
      <c r="O641" t="s">
        <v>2019</v>
      </c>
      <c r="P641" s="4">
        <f t="shared" si="18"/>
        <v>-43.813953488372093</v>
      </c>
      <c r="Q641">
        <f t="shared" si="19"/>
        <v>107.37777777777778</v>
      </c>
    </row>
    <row r="642" spans="1:17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2014</v>
      </c>
      <c r="O642" t="s">
        <v>2015</v>
      </c>
      <c r="P642" s="4">
        <f t="shared" si="18"/>
        <v>-83.498330550918197</v>
      </c>
      <c r="Q642">
        <f t="shared" si="19"/>
        <v>76.922178988326849</v>
      </c>
    </row>
    <row r="643" spans="1:17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t="b">
        <v>0</v>
      </c>
      <c r="M643" t="b">
        <v>0</v>
      </c>
      <c r="N643" t="s">
        <v>2014</v>
      </c>
      <c r="O643" t="s">
        <v>2015</v>
      </c>
      <c r="P643" s="4">
        <f t="shared" ref="P643:P706" si="20">((E643-D643)/D643)*100</f>
        <v>19.968085106382979</v>
      </c>
      <c r="Q643">
        <f t="shared" ref="Q643:Q706" si="21">E643/G643</f>
        <v>58.128865979381445</v>
      </c>
    </row>
    <row r="644" spans="1:17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2012</v>
      </c>
      <c r="O644" t="s">
        <v>2021</v>
      </c>
      <c r="P644" s="4">
        <f t="shared" si="20"/>
        <v>45.456521739130437</v>
      </c>
      <c r="Q644">
        <f t="shared" si="21"/>
        <v>103.73643410852713</v>
      </c>
    </row>
    <row r="645" spans="1:17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2014</v>
      </c>
      <c r="O645" t="s">
        <v>2015</v>
      </c>
      <c r="P645" s="4">
        <f t="shared" si="20"/>
        <v>121.38255033557046</v>
      </c>
      <c r="Q645">
        <f t="shared" si="21"/>
        <v>87.962666666666664</v>
      </c>
    </row>
    <row r="646" spans="1:17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2014</v>
      </c>
      <c r="O646" t="s">
        <v>2015</v>
      </c>
      <c r="P646" s="4">
        <f t="shared" si="20"/>
        <v>-51.603305785123965</v>
      </c>
      <c r="Q646">
        <f t="shared" si="21"/>
        <v>28</v>
      </c>
    </row>
    <row r="647" spans="1:17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2010</v>
      </c>
      <c r="O647" t="s">
        <v>2011</v>
      </c>
      <c r="P647" s="4">
        <f t="shared" si="20"/>
        <v>-7.0884955752212386</v>
      </c>
      <c r="Q647">
        <f t="shared" si="21"/>
        <v>37.999361294443261</v>
      </c>
    </row>
    <row r="648" spans="1:17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2025</v>
      </c>
      <c r="O648" t="s">
        <v>2026</v>
      </c>
      <c r="P648" s="4">
        <f t="shared" si="20"/>
        <v>-11.400202634245188</v>
      </c>
      <c r="Q648">
        <f t="shared" si="21"/>
        <v>29.999313893653515</v>
      </c>
    </row>
    <row r="649" spans="1:17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2022</v>
      </c>
      <c r="O649" t="s">
        <v>2034</v>
      </c>
      <c r="P649" s="4">
        <f t="shared" si="20"/>
        <v>-58.599999999999994</v>
      </c>
      <c r="Q649">
        <f t="shared" si="21"/>
        <v>103.5</v>
      </c>
    </row>
    <row r="650" spans="1:17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2008</v>
      </c>
      <c r="O650" t="s">
        <v>2009</v>
      </c>
      <c r="P650" s="4">
        <f t="shared" si="20"/>
        <v>-36.943204868154154</v>
      </c>
      <c r="Q650">
        <f t="shared" si="21"/>
        <v>85.994467496542185</v>
      </c>
    </row>
    <row r="651" spans="1:17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t="b">
        <v>1</v>
      </c>
      <c r="M651" t="b">
        <v>1</v>
      </c>
      <c r="N651" t="s">
        <v>2014</v>
      </c>
      <c r="O651" t="s">
        <v>2015</v>
      </c>
      <c r="P651" s="4">
        <f t="shared" si="20"/>
        <v>-51.517666392769101</v>
      </c>
      <c r="Q651">
        <f t="shared" si="21"/>
        <v>98.011627906976742</v>
      </c>
    </row>
    <row r="652" spans="1:17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2010</v>
      </c>
      <c r="O652" t="s">
        <v>2033</v>
      </c>
      <c r="P652" s="4">
        <f t="shared" si="20"/>
        <v>-98</v>
      </c>
      <c r="Q652">
        <f t="shared" si="21"/>
        <v>2</v>
      </c>
    </row>
    <row r="653" spans="1:17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t="b">
        <v>0</v>
      </c>
      <c r="M653" t="b">
        <v>0</v>
      </c>
      <c r="N653" t="s">
        <v>2016</v>
      </c>
      <c r="O653" t="s">
        <v>2027</v>
      </c>
      <c r="P653" s="4">
        <f t="shared" si="20"/>
        <v>-11.520589730554143</v>
      </c>
      <c r="Q653">
        <f t="shared" si="21"/>
        <v>44.994570837642193</v>
      </c>
    </row>
    <row r="654" spans="1:17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2012</v>
      </c>
      <c r="O654" t="s">
        <v>2013</v>
      </c>
      <c r="P654" s="4">
        <f t="shared" si="20"/>
        <v>26.840000000000003</v>
      </c>
      <c r="Q654">
        <f t="shared" si="21"/>
        <v>31.012224938875306</v>
      </c>
    </row>
    <row r="655" spans="1:17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t="s">
        <v>2012</v>
      </c>
      <c r="O655" t="s">
        <v>2013</v>
      </c>
      <c r="P655" s="4">
        <f t="shared" si="20"/>
        <v>2238.833333333333</v>
      </c>
      <c r="Q655">
        <f t="shared" si="21"/>
        <v>59.970085470085472</v>
      </c>
    </row>
    <row r="656" spans="1:17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2010</v>
      </c>
      <c r="O656" t="s">
        <v>2032</v>
      </c>
      <c r="P656" s="4">
        <f t="shared" si="20"/>
        <v>408.38857142857148</v>
      </c>
      <c r="Q656">
        <f t="shared" si="21"/>
        <v>58.9973474801061</v>
      </c>
    </row>
    <row r="657" spans="1:17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2029</v>
      </c>
      <c r="O657" t="s">
        <v>2030</v>
      </c>
      <c r="P657" s="4">
        <f t="shared" si="20"/>
        <v>91.478260869565219</v>
      </c>
      <c r="Q657">
        <f t="shared" si="21"/>
        <v>50.045454545454547</v>
      </c>
    </row>
    <row r="658" spans="1:17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2008</v>
      </c>
      <c r="O658" t="s">
        <v>2009</v>
      </c>
      <c r="P658" s="4">
        <f t="shared" si="20"/>
        <v>-57.87246621621621</v>
      </c>
      <c r="Q658">
        <f t="shared" si="21"/>
        <v>98.966269841269835</v>
      </c>
    </row>
    <row r="659" spans="1:17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t="s">
        <v>2016</v>
      </c>
      <c r="O659" t="s">
        <v>2038</v>
      </c>
      <c r="P659" s="4">
        <f t="shared" si="20"/>
        <v>-91.759999999999991</v>
      </c>
      <c r="Q659">
        <f t="shared" si="21"/>
        <v>58.857142857142854</v>
      </c>
    </row>
    <row r="660" spans="1:17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2010</v>
      </c>
      <c r="O660" t="s">
        <v>2011</v>
      </c>
      <c r="P660" s="4">
        <f t="shared" si="20"/>
        <v>-39.935361216730037</v>
      </c>
      <c r="Q660">
        <f t="shared" si="21"/>
        <v>81.010256410256417</v>
      </c>
    </row>
    <row r="661" spans="1:17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t="b">
        <v>0</v>
      </c>
      <c r="M661" t="b">
        <v>0</v>
      </c>
      <c r="N661" t="s">
        <v>2016</v>
      </c>
      <c r="O661" t="s">
        <v>2017</v>
      </c>
      <c r="P661" s="4">
        <f t="shared" si="20"/>
        <v>-52.767191383595687</v>
      </c>
      <c r="Q661">
        <f t="shared" si="21"/>
        <v>76.013333333333335</v>
      </c>
    </row>
    <row r="662" spans="1:17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2014</v>
      </c>
      <c r="O662" t="s">
        <v>2015</v>
      </c>
      <c r="P662" s="4">
        <f t="shared" si="20"/>
        <v>-18.263736263736263</v>
      </c>
      <c r="Q662">
        <f t="shared" si="21"/>
        <v>96.597402597402592</v>
      </c>
    </row>
    <row r="663" spans="1:17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t="b">
        <v>0</v>
      </c>
      <c r="M663" t="b">
        <v>0</v>
      </c>
      <c r="N663" t="s">
        <v>2010</v>
      </c>
      <c r="O663" t="s">
        <v>2033</v>
      </c>
      <c r="P663" s="4">
        <f t="shared" si="20"/>
        <v>-45.812734082397007</v>
      </c>
      <c r="Q663">
        <f t="shared" si="21"/>
        <v>76.957446808510639</v>
      </c>
    </row>
    <row r="664" spans="1:17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2014</v>
      </c>
      <c r="O664" t="s">
        <v>2015</v>
      </c>
      <c r="P664" s="4">
        <f t="shared" si="20"/>
        <v>-2.1318681318681318</v>
      </c>
      <c r="Q664">
        <f t="shared" si="21"/>
        <v>67.984732824427482</v>
      </c>
    </row>
    <row r="665" spans="1:17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2014</v>
      </c>
      <c r="O665" t="s">
        <v>2015</v>
      </c>
      <c r="P665" s="4">
        <f t="shared" si="20"/>
        <v>-22.759999999999998</v>
      </c>
      <c r="Q665">
        <f t="shared" si="21"/>
        <v>88.781609195402297</v>
      </c>
    </row>
    <row r="666" spans="1:17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2010</v>
      </c>
      <c r="O666" t="s">
        <v>2033</v>
      </c>
      <c r="P666" s="4">
        <f t="shared" si="20"/>
        <v>-66.535264483627202</v>
      </c>
      <c r="Q666">
        <f t="shared" si="21"/>
        <v>24.99623706491063</v>
      </c>
    </row>
    <row r="667" spans="1:17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t="s">
        <v>2016</v>
      </c>
      <c r="O667" t="s">
        <v>2017</v>
      </c>
      <c r="P667" s="4">
        <f t="shared" si="20"/>
        <v>139.58823529411765</v>
      </c>
      <c r="Q667">
        <f t="shared" si="21"/>
        <v>44.922794117647058</v>
      </c>
    </row>
    <row r="668" spans="1:17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2014</v>
      </c>
      <c r="O668" t="s">
        <v>2015</v>
      </c>
      <c r="P668" s="4">
        <f t="shared" si="20"/>
        <v>-35.967741935483872</v>
      </c>
      <c r="Q668">
        <f t="shared" si="21"/>
        <v>79.400000000000006</v>
      </c>
    </row>
    <row r="669" spans="1:17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2039</v>
      </c>
      <c r="O669" t="s">
        <v>2040</v>
      </c>
      <c r="P669" s="4">
        <f t="shared" si="20"/>
        <v>76.159420289855078</v>
      </c>
      <c r="Q669">
        <f t="shared" si="21"/>
        <v>29.009546539379475</v>
      </c>
    </row>
    <row r="670" spans="1:17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2014</v>
      </c>
      <c r="O670" t="s">
        <v>2015</v>
      </c>
      <c r="P670" s="4">
        <f t="shared" si="20"/>
        <v>-79.661818181818177</v>
      </c>
      <c r="Q670">
        <f t="shared" si="21"/>
        <v>73.59210526315789</v>
      </c>
    </row>
    <row r="671" spans="1:17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t="b">
        <v>0</v>
      </c>
      <c r="M671" t="b">
        <v>0</v>
      </c>
      <c r="N671" t="s">
        <v>2014</v>
      </c>
      <c r="O671" t="s">
        <v>2015</v>
      </c>
      <c r="P671" s="4">
        <f t="shared" si="20"/>
        <v>258.64754098360658</v>
      </c>
      <c r="Q671">
        <f t="shared" si="21"/>
        <v>107.97038864898211</v>
      </c>
    </row>
    <row r="672" spans="1:17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2010</v>
      </c>
      <c r="O672" t="s">
        <v>2020</v>
      </c>
      <c r="P672" s="4">
        <f t="shared" si="20"/>
        <v>368.85802469135803</v>
      </c>
      <c r="Q672">
        <f t="shared" si="21"/>
        <v>68.987284287011803</v>
      </c>
    </row>
    <row r="673" spans="1:17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2014</v>
      </c>
      <c r="O673" t="s">
        <v>2015</v>
      </c>
      <c r="P673" s="4">
        <f t="shared" si="20"/>
        <v>22.056352459016392</v>
      </c>
      <c r="Q673">
        <f t="shared" si="21"/>
        <v>111.02236719478098</v>
      </c>
    </row>
    <row r="674" spans="1:17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2014</v>
      </c>
      <c r="O674" t="s">
        <v>2015</v>
      </c>
      <c r="P674" s="4">
        <f t="shared" si="20"/>
        <v>-44.068216270843863</v>
      </c>
      <c r="Q674">
        <f t="shared" si="21"/>
        <v>24.997515808491418</v>
      </c>
    </row>
    <row r="675" spans="1:17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t="b">
        <v>0</v>
      </c>
      <c r="M675" t="b">
        <v>0</v>
      </c>
      <c r="N675" t="s">
        <v>2010</v>
      </c>
      <c r="O675" t="s">
        <v>2020</v>
      </c>
      <c r="P675" s="4">
        <f t="shared" si="20"/>
        <v>-56.339285714285715</v>
      </c>
      <c r="Q675">
        <f t="shared" si="21"/>
        <v>42.155172413793103</v>
      </c>
    </row>
    <row r="676" spans="1:17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2029</v>
      </c>
      <c r="O676" t="s">
        <v>2030</v>
      </c>
      <c r="P676" s="4">
        <f t="shared" si="20"/>
        <v>-66.461628588166377</v>
      </c>
      <c r="Q676">
        <f t="shared" si="21"/>
        <v>47.003284072249592</v>
      </c>
    </row>
    <row r="677" spans="1:17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2039</v>
      </c>
      <c r="O677" t="s">
        <v>2040</v>
      </c>
      <c r="P677" s="4">
        <f t="shared" si="20"/>
        <v>22.979381443298969</v>
      </c>
      <c r="Q677">
        <f t="shared" si="21"/>
        <v>36.0392749244713</v>
      </c>
    </row>
    <row r="678" spans="1:17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2029</v>
      </c>
      <c r="O678" t="s">
        <v>2030</v>
      </c>
      <c r="P678" s="4">
        <f t="shared" si="20"/>
        <v>89.749598715890855</v>
      </c>
      <c r="Q678">
        <f t="shared" si="21"/>
        <v>101.03760683760684</v>
      </c>
    </row>
    <row r="679" spans="1:17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2022</v>
      </c>
      <c r="O679" t="s">
        <v>2028</v>
      </c>
      <c r="P679" s="4">
        <f t="shared" si="20"/>
        <v>-16.377358490566039</v>
      </c>
      <c r="Q679">
        <f t="shared" si="21"/>
        <v>39.927927927927925</v>
      </c>
    </row>
    <row r="680" spans="1:17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2016</v>
      </c>
      <c r="O680" t="s">
        <v>2019</v>
      </c>
      <c r="P680" s="4">
        <f t="shared" si="20"/>
        <v>-82.031155778894473</v>
      </c>
      <c r="Q680">
        <f t="shared" si="21"/>
        <v>83.158139534883716</v>
      </c>
    </row>
    <row r="681" spans="1:17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2008</v>
      </c>
      <c r="O681" t="s">
        <v>2009</v>
      </c>
      <c r="P681" s="4">
        <f t="shared" si="20"/>
        <v>936.5</v>
      </c>
      <c r="Q681">
        <f t="shared" si="21"/>
        <v>39.97520661157025</v>
      </c>
    </row>
    <row r="682" spans="1:17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2025</v>
      </c>
      <c r="O682" t="s">
        <v>2036</v>
      </c>
      <c r="P682" s="4">
        <f t="shared" si="20"/>
        <v>-2.5947802197802199</v>
      </c>
      <c r="Q682">
        <f t="shared" si="21"/>
        <v>47.993908629441627</v>
      </c>
    </row>
    <row r="683" spans="1:17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2014</v>
      </c>
      <c r="O683" t="s">
        <v>2015</v>
      </c>
      <c r="P683" s="4">
        <f t="shared" si="20"/>
        <v>-13.613796849538296</v>
      </c>
      <c r="Q683">
        <f t="shared" si="21"/>
        <v>95.978877489438744</v>
      </c>
    </row>
    <row r="684" spans="1:17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2014</v>
      </c>
      <c r="O684" t="s">
        <v>2015</v>
      </c>
      <c r="P684" s="4">
        <f t="shared" si="20"/>
        <v>50.166666666666671</v>
      </c>
      <c r="Q684">
        <f t="shared" si="21"/>
        <v>78.728155339805824</v>
      </c>
    </row>
    <row r="685" spans="1:17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2014</v>
      </c>
      <c r="O685" t="s">
        <v>2015</v>
      </c>
      <c r="P685" s="4">
        <f t="shared" si="20"/>
        <v>258.43478260869563</v>
      </c>
      <c r="Q685">
        <f t="shared" si="21"/>
        <v>56.081632653061227</v>
      </c>
    </row>
    <row r="686" spans="1:17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2022</v>
      </c>
      <c r="O686" t="s">
        <v>2023</v>
      </c>
      <c r="P686" s="4">
        <f t="shared" si="20"/>
        <v>442.85714285714289</v>
      </c>
      <c r="Q686">
        <f t="shared" si="21"/>
        <v>69.090909090909093</v>
      </c>
    </row>
    <row r="687" spans="1:17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2014</v>
      </c>
      <c r="O687" t="s">
        <v>2015</v>
      </c>
      <c r="P687" s="4">
        <f t="shared" si="20"/>
        <v>-32.499285714285712</v>
      </c>
      <c r="Q687">
        <f t="shared" si="21"/>
        <v>102.05291576673866</v>
      </c>
    </row>
    <row r="688" spans="1:17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2012</v>
      </c>
      <c r="O688" t="s">
        <v>2021</v>
      </c>
      <c r="P688" s="4">
        <f t="shared" si="20"/>
        <v>91.74666666666667</v>
      </c>
      <c r="Q688">
        <f t="shared" si="21"/>
        <v>107.32089552238806</v>
      </c>
    </row>
    <row r="689" spans="1:17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2014</v>
      </c>
      <c r="O689" t="s">
        <v>2015</v>
      </c>
      <c r="P689" s="4">
        <f t="shared" si="20"/>
        <v>832</v>
      </c>
      <c r="Q689">
        <f t="shared" si="21"/>
        <v>51.970260223048328</v>
      </c>
    </row>
    <row r="690" spans="1:17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t="s">
        <v>2016</v>
      </c>
      <c r="O690" t="s">
        <v>2035</v>
      </c>
      <c r="P690" s="4">
        <f t="shared" si="20"/>
        <v>329.27586206896552</v>
      </c>
      <c r="Q690">
        <f t="shared" si="21"/>
        <v>71.137142857142862</v>
      </c>
    </row>
    <row r="691" spans="1:17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2012</v>
      </c>
      <c r="O691" t="s">
        <v>2013</v>
      </c>
      <c r="P691" s="4">
        <f t="shared" si="20"/>
        <v>0.65753424657534254</v>
      </c>
      <c r="Q691">
        <f t="shared" si="21"/>
        <v>106.49275362318841</v>
      </c>
    </row>
    <row r="692" spans="1:17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t="s">
        <v>2016</v>
      </c>
      <c r="O692" t="s">
        <v>2017</v>
      </c>
      <c r="P692" s="4">
        <f t="shared" si="20"/>
        <v>126.61111111111111</v>
      </c>
      <c r="Q692">
        <f t="shared" si="21"/>
        <v>42.93684210526316</v>
      </c>
    </row>
    <row r="693" spans="1:17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t="s">
        <v>2016</v>
      </c>
      <c r="O693" t="s">
        <v>2017</v>
      </c>
      <c r="P693" s="4">
        <f t="shared" si="20"/>
        <v>42.38</v>
      </c>
      <c r="Q693">
        <f t="shared" si="21"/>
        <v>30.037974683544302</v>
      </c>
    </row>
    <row r="694" spans="1:17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t="b">
        <v>0</v>
      </c>
      <c r="M694" t="b">
        <v>0</v>
      </c>
      <c r="N694" t="s">
        <v>2010</v>
      </c>
      <c r="O694" t="s">
        <v>2011</v>
      </c>
      <c r="P694" s="4">
        <f t="shared" si="20"/>
        <v>-9.3666666666666654</v>
      </c>
      <c r="Q694">
        <f t="shared" si="21"/>
        <v>70.623376623376629</v>
      </c>
    </row>
    <row r="695" spans="1:17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2014</v>
      </c>
      <c r="O695" t="s">
        <v>2015</v>
      </c>
      <c r="P695" s="4">
        <f t="shared" si="20"/>
        <v>-36.033259423503324</v>
      </c>
      <c r="Q695">
        <f t="shared" si="21"/>
        <v>66.016018306636155</v>
      </c>
    </row>
    <row r="696" spans="1:17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2014</v>
      </c>
      <c r="O696" t="s">
        <v>2015</v>
      </c>
      <c r="P696" s="4">
        <f t="shared" si="20"/>
        <v>-15.868131868131869</v>
      </c>
      <c r="Q696">
        <f t="shared" si="21"/>
        <v>96.911392405063296</v>
      </c>
    </row>
    <row r="697" spans="1:17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t="b">
        <v>1</v>
      </c>
      <c r="M697" t="b">
        <v>0</v>
      </c>
      <c r="N697" t="s">
        <v>2010</v>
      </c>
      <c r="O697" t="s">
        <v>2011</v>
      </c>
      <c r="P697" s="4">
        <f t="shared" si="20"/>
        <v>33.934782608695649</v>
      </c>
      <c r="Q697">
        <f t="shared" si="21"/>
        <v>62.867346938775512</v>
      </c>
    </row>
    <row r="698" spans="1:17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2014</v>
      </c>
      <c r="O698" t="s">
        <v>2015</v>
      </c>
      <c r="P698" s="4">
        <f t="shared" si="20"/>
        <v>-40.957952468007313</v>
      </c>
      <c r="Q698">
        <f t="shared" si="21"/>
        <v>108.98537682789652</v>
      </c>
    </row>
    <row r="699" spans="1:17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2010</v>
      </c>
      <c r="O699" t="s">
        <v>2018</v>
      </c>
      <c r="P699" s="4">
        <f t="shared" si="20"/>
        <v>52.800620636152054</v>
      </c>
      <c r="Q699">
        <f t="shared" si="21"/>
        <v>26.999314599040439</v>
      </c>
    </row>
    <row r="700" spans="1:17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2012</v>
      </c>
      <c r="O700" t="s">
        <v>2021</v>
      </c>
      <c r="P700" s="4">
        <f t="shared" si="20"/>
        <v>346.69121140142516</v>
      </c>
      <c r="Q700">
        <f t="shared" si="21"/>
        <v>65.004147943311438</v>
      </c>
    </row>
    <row r="701" spans="1:17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t="s">
        <v>2016</v>
      </c>
      <c r="O701" t="s">
        <v>2019</v>
      </c>
      <c r="P701" s="4">
        <f t="shared" si="20"/>
        <v>-15.608108108108107</v>
      </c>
      <c r="Q701">
        <f t="shared" si="21"/>
        <v>111.51785714285714</v>
      </c>
    </row>
    <row r="702" spans="1:17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2012</v>
      </c>
      <c r="O702" t="s">
        <v>2021</v>
      </c>
      <c r="P702" s="4">
        <f t="shared" si="20"/>
        <v>-97</v>
      </c>
      <c r="Q702">
        <f t="shared" si="21"/>
        <v>3</v>
      </c>
    </row>
    <row r="703" spans="1:17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2014</v>
      </c>
      <c r="O703" t="s">
        <v>2015</v>
      </c>
      <c r="P703" s="4">
        <f t="shared" si="20"/>
        <v>75.026923076923083</v>
      </c>
      <c r="Q703">
        <f t="shared" si="21"/>
        <v>110.99268292682927</v>
      </c>
    </row>
    <row r="704" spans="1:17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2012</v>
      </c>
      <c r="O704" t="s">
        <v>2021</v>
      </c>
      <c r="P704" s="4">
        <f t="shared" si="20"/>
        <v>-45.862068965517238</v>
      </c>
      <c r="Q704">
        <f t="shared" si="21"/>
        <v>56.746987951807228</v>
      </c>
    </row>
    <row r="705" spans="1:17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2022</v>
      </c>
      <c r="O705" t="s">
        <v>2034</v>
      </c>
      <c r="P705" s="4">
        <f t="shared" si="20"/>
        <v>211.87381703470032</v>
      </c>
      <c r="Q705">
        <f t="shared" si="21"/>
        <v>97.020608439646708</v>
      </c>
    </row>
    <row r="706" spans="1:17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t="s">
        <v>2016</v>
      </c>
      <c r="O706" t="s">
        <v>2024</v>
      </c>
      <c r="P706" s="4">
        <f t="shared" si="20"/>
        <v>22.7816091954023</v>
      </c>
      <c r="Q706">
        <f t="shared" si="21"/>
        <v>92.08620689655173</v>
      </c>
    </row>
    <row r="707" spans="1:17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t="b">
        <v>0</v>
      </c>
      <c r="M707" t="b">
        <v>0</v>
      </c>
      <c r="N707" t="s">
        <v>2022</v>
      </c>
      <c r="O707" t="s">
        <v>2023</v>
      </c>
      <c r="P707" s="4">
        <f t="shared" ref="P707:P770" si="22">((E707-D707)/D707)*100</f>
        <v>-0.97348261638185019</v>
      </c>
      <c r="Q707">
        <f t="shared" ref="Q707:Q770" si="23">E707/G707</f>
        <v>82.986666666666665</v>
      </c>
    </row>
    <row r="708" spans="1:17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2012</v>
      </c>
      <c r="O708" t="s">
        <v>2013</v>
      </c>
      <c r="P708" s="4">
        <f t="shared" si="22"/>
        <v>27.846863468634687</v>
      </c>
      <c r="Q708">
        <f t="shared" si="23"/>
        <v>103.03791821561339</v>
      </c>
    </row>
    <row r="709" spans="1:17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t="s">
        <v>2016</v>
      </c>
      <c r="O709" t="s">
        <v>2019</v>
      </c>
      <c r="P709" s="4">
        <f t="shared" si="22"/>
        <v>58.61643835616438</v>
      </c>
      <c r="Q709">
        <f t="shared" si="23"/>
        <v>68.922619047619051</v>
      </c>
    </row>
    <row r="710" spans="1:17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t="b">
        <v>0</v>
      </c>
      <c r="M710" t="b">
        <v>0</v>
      </c>
      <c r="N710" t="s">
        <v>2014</v>
      </c>
      <c r="O710" t="s">
        <v>2015</v>
      </c>
      <c r="P710" s="4">
        <f t="shared" si="22"/>
        <v>607.05882352941171</v>
      </c>
      <c r="Q710">
        <f t="shared" si="23"/>
        <v>87.737226277372258</v>
      </c>
    </row>
    <row r="711" spans="1:17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t="b">
        <v>0</v>
      </c>
      <c r="M711" t="b">
        <v>0</v>
      </c>
      <c r="N711" t="s">
        <v>2014</v>
      </c>
      <c r="O711" t="s">
        <v>2015</v>
      </c>
      <c r="P711" s="4">
        <f t="shared" si="22"/>
        <v>42.387755102040813</v>
      </c>
      <c r="Q711">
        <f t="shared" si="23"/>
        <v>75.021505376344081</v>
      </c>
    </row>
    <row r="712" spans="1:17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2014</v>
      </c>
      <c r="O712" t="s">
        <v>2015</v>
      </c>
      <c r="P712" s="4">
        <f t="shared" si="22"/>
        <v>47.860465116279073</v>
      </c>
      <c r="Q712">
        <f t="shared" si="23"/>
        <v>50.863999999999997</v>
      </c>
    </row>
    <row r="713" spans="1:17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t="b">
        <v>1</v>
      </c>
      <c r="M713" t="b">
        <v>1</v>
      </c>
      <c r="N713" t="s">
        <v>2014</v>
      </c>
      <c r="O713" t="s">
        <v>2015</v>
      </c>
      <c r="P713" s="4">
        <f t="shared" si="22"/>
        <v>-79.677419354838705</v>
      </c>
      <c r="Q713">
        <f t="shared" si="23"/>
        <v>90</v>
      </c>
    </row>
    <row r="714" spans="1:17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t="s">
        <v>2014</v>
      </c>
      <c r="O714" t="s">
        <v>2015</v>
      </c>
      <c r="P714" s="4">
        <f t="shared" si="22"/>
        <v>1740.625</v>
      </c>
      <c r="Q714">
        <f t="shared" si="23"/>
        <v>72.896039603960389</v>
      </c>
    </row>
    <row r="715" spans="1:17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2022</v>
      </c>
      <c r="O715" t="s">
        <v>2031</v>
      </c>
      <c r="P715" s="4">
        <f t="shared" si="22"/>
        <v>61.94202898550725</v>
      </c>
      <c r="Q715">
        <f t="shared" si="23"/>
        <v>108.48543689320388</v>
      </c>
    </row>
    <row r="716" spans="1:17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2010</v>
      </c>
      <c r="O716" t="s">
        <v>2011</v>
      </c>
      <c r="P716" s="4">
        <f t="shared" si="22"/>
        <v>372.82077922077923</v>
      </c>
      <c r="Q716">
        <f t="shared" si="23"/>
        <v>101.98095238095237</v>
      </c>
    </row>
    <row r="717" spans="1:17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2025</v>
      </c>
      <c r="O717" t="s">
        <v>2036</v>
      </c>
      <c r="P717" s="4">
        <f t="shared" si="22"/>
        <v>-75.533898305084747</v>
      </c>
      <c r="Q717">
        <f t="shared" si="23"/>
        <v>44.009146341463413</v>
      </c>
    </row>
    <row r="718" spans="1:17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2014</v>
      </c>
      <c r="O718" t="s">
        <v>2015</v>
      </c>
      <c r="P718" s="4">
        <f t="shared" si="22"/>
        <v>417.65</v>
      </c>
      <c r="Q718">
        <f t="shared" si="23"/>
        <v>65.942675159235662</v>
      </c>
    </row>
    <row r="719" spans="1:17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t="s">
        <v>2016</v>
      </c>
      <c r="O719" t="s">
        <v>2017</v>
      </c>
      <c r="P719" s="4">
        <f t="shared" si="22"/>
        <v>147.64285714285714</v>
      </c>
      <c r="Q719">
        <f t="shared" si="23"/>
        <v>24.987387387387386</v>
      </c>
    </row>
    <row r="720" spans="1:17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2012</v>
      </c>
      <c r="O720" t="s">
        <v>2021</v>
      </c>
      <c r="P720" s="4">
        <f t="shared" si="22"/>
        <v>0.20481927710843373</v>
      </c>
      <c r="Q720">
        <f t="shared" si="23"/>
        <v>28.003367003367003</v>
      </c>
    </row>
    <row r="721" spans="1:17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2022</v>
      </c>
      <c r="O721" t="s">
        <v>2028</v>
      </c>
      <c r="P721" s="4">
        <f t="shared" si="22"/>
        <v>53</v>
      </c>
      <c r="Q721">
        <f t="shared" si="23"/>
        <v>85.829268292682926</v>
      </c>
    </row>
    <row r="722" spans="1:17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t="s">
        <v>2014</v>
      </c>
      <c r="O722" t="s">
        <v>2015</v>
      </c>
      <c r="P722" s="4">
        <f t="shared" si="22"/>
        <v>-62.908045977011497</v>
      </c>
      <c r="Q722">
        <f t="shared" si="23"/>
        <v>84.921052631578945</v>
      </c>
    </row>
    <row r="723" spans="1:17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2010</v>
      </c>
      <c r="O723" t="s">
        <v>2011</v>
      </c>
      <c r="P723" s="4">
        <f t="shared" si="22"/>
        <v>-95.60760517799352</v>
      </c>
      <c r="Q723">
        <f t="shared" si="23"/>
        <v>90.483333333333334</v>
      </c>
    </row>
    <row r="724" spans="1:17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t="s">
        <v>2016</v>
      </c>
      <c r="O724" t="s">
        <v>2017</v>
      </c>
      <c r="P724" s="4">
        <f t="shared" si="22"/>
        <v>56.507216494845359</v>
      </c>
      <c r="Q724">
        <f t="shared" si="23"/>
        <v>25.00197628458498</v>
      </c>
    </row>
    <row r="725" spans="1:17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2014</v>
      </c>
      <c r="O725" t="s">
        <v>2015</v>
      </c>
      <c r="P725" s="4">
        <f t="shared" si="22"/>
        <v>170.40816326530611</v>
      </c>
      <c r="Q725">
        <f t="shared" si="23"/>
        <v>92.013888888888886</v>
      </c>
    </row>
    <row r="726" spans="1:17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t="b">
        <v>0</v>
      </c>
      <c r="M726" t="b">
        <v>1</v>
      </c>
      <c r="N726" t="s">
        <v>2014</v>
      </c>
      <c r="O726" t="s">
        <v>2015</v>
      </c>
      <c r="P726" s="4">
        <f t="shared" si="22"/>
        <v>34.05952380952381</v>
      </c>
      <c r="Q726">
        <f t="shared" si="23"/>
        <v>93.066115702479337</v>
      </c>
    </row>
    <row r="727" spans="1:17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2025</v>
      </c>
      <c r="O727" t="s">
        <v>2036</v>
      </c>
      <c r="P727" s="4">
        <f t="shared" si="22"/>
        <v>-49.601966873706004</v>
      </c>
      <c r="Q727">
        <f t="shared" si="23"/>
        <v>61.008145363408524</v>
      </c>
    </row>
    <row r="728" spans="1:17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2014</v>
      </c>
      <c r="O728" t="s">
        <v>2015</v>
      </c>
      <c r="P728" s="4">
        <f t="shared" si="22"/>
        <v>-11.184162062615101</v>
      </c>
      <c r="Q728">
        <f t="shared" si="23"/>
        <v>92.036259541984734</v>
      </c>
    </row>
    <row r="729" spans="1:17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2012</v>
      </c>
      <c r="O729" t="s">
        <v>2013</v>
      </c>
      <c r="P729" s="4">
        <f t="shared" si="22"/>
        <v>65</v>
      </c>
      <c r="Q729">
        <f t="shared" si="23"/>
        <v>81.132596685082873</v>
      </c>
    </row>
    <row r="730" spans="1:17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2014</v>
      </c>
      <c r="O730" t="s">
        <v>2015</v>
      </c>
      <c r="P730" s="4">
        <f t="shared" si="22"/>
        <v>-82.5</v>
      </c>
      <c r="Q730">
        <f t="shared" si="23"/>
        <v>73.5</v>
      </c>
    </row>
    <row r="731" spans="1:17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t="s">
        <v>2016</v>
      </c>
      <c r="O731" t="s">
        <v>2019</v>
      </c>
      <c r="P731" s="4">
        <f t="shared" si="22"/>
        <v>85.660714285714292</v>
      </c>
      <c r="Q731">
        <f t="shared" si="23"/>
        <v>85.221311475409834</v>
      </c>
    </row>
    <row r="732" spans="1:17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2012</v>
      </c>
      <c r="O732" t="s">
        <v>2021</v>
      </c>
      <c r="P732" s="4">
        <f t="shared" si="22"/>
        <v>312.66319444444446</v>
      </c>
      <c r="Q732">
        <f t="shared" si="23"/>
        <v>110.96825396825396</v>
      </c>
    </row>
    <row r="733" spans="1:17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2012</v>
      </c>
      <c r="O733" t="s">
        <v>2013</v>
      </c>
      <c r="P733" s="4">
        <f t="shared" si="22"/>
        <v>-9.75</v>
      </c>
      <c r="Q733">
        <f t="shared" si="23"/>
        <v>32.968036529680369</v>
      </c>
    </row>
    <row r="734" spans="1:17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2010</v>
      </c>
      <c r="O734" t="s">
        <v>2011</v>
      </c>
      <c r="P734" s="4">
        <f t="shared" si="22"/>
        <v>-8.0153846153846153</v>
      </c>
      <c r="Q734">
        <f t="shared" si="23"/>
        <v>96.005352363960753</v>
      </c>
    </row>
    <row r="735" spans="1:17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2010</v>
      </c>
      <c r="O735" t="s">
        <v>2032</v>
      </c>
      <c r="P735" s="4">
        <f t="shared" si="22"/>
        <v>427.00632911392404</v>
      </c>
      <c r="Q735">
        <f t="shared" si="23"/>
        <v>84.96632653061225</v>
      </c>
    </row>
    <row r="736" spans="1:17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2014</v>
      </c>
      <c r="O736" t="s">
        <v>2015</v>
      </c>
      <c r="P736" s="4">
        <f t="shared" si="22"/>
        <v>219.14285714285714</v>
      </c>
      <c r="Q736">
        <f t="shared" si="23"/>
        <v>25.007462686567163</v>
      </c>
    </row>
    <row r="737" spans="1:17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2029</v>
      </c>
      <c r="O737" t="s">
        <v>2030</v>
      </c>
      <c r="P737" s="4">
        <f t="shared" si="22"/>
        <v>254.18867924528303</v>
      </c>
      <c r="Q737">
        <f t="shared" si="23"/>
        <v>65.998995479658461</v>
      </c>
    </row>
    <row r="738" spans="1:17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2022</v>
      </c>
      <c r="O738" t="s">
        <v>2023</v>
      </c>
      <c r="P738" s="4">
        <f t="shared" si="22"/>
        <v>-67.103896103896105</v>
      </c>
      <c r="Q738">
        <f t="shared" si="23"/>
        <v>87.34482758620689</v>
      </c>
    </row>
    <row r="739" spans="1:17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2010</v>
      </c>
      <c r="O739" t="s">
        <v>2020</v>
      </c>
      <c r="P739" s="4">
        <f t="shared" si="22"/>
        <v>35.891891891891895</v>
      </c>
      <c r="Q739">
        <f t="shared" si="23"/>
        <v>27.933333333333334</v>
      </c>
    </row>
    <row r="740" spans="1:17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2014</v>
      </c>
      <c r="O740" t="s">
        <v>2015</v>
      </c>
      <c r="P740" s="4">
        <f t="shared" si="22"/>
        <v>-97.915662650602414</v>
      </c>
      <c r="Q740">
        <f t="shared" si="23"/>
        <v>103.8</v>
      </c>
    </row>
    <row r="741" spans="1:17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2010</v>
      </c>
      <c r="O741" t="s">
        <v>2020</v>
      </c>
      <c r="P741" s="4">
        <f t="shared" si="22"/>
        <v>-39</v>
      </c>
      <c r="Q741">
        <f t="shared" si="23"/>
        <v>31.937172774869111</v>
      </c>
    </row>
    <row r="742" spans="1:17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2014</v>
      </c>
      <c r="O742" t="s">
        <v>2015</v>
      </c>
      <c r="P742" s="4">
        <f t="shared" si="22"/>
        <v>-69.962264150943398</v>
      </c>
      <c r="Q742">
        <f t="shared" si="23"/>
        <v>99.5</v>
      </c>
    </row>
    <row r="743" spans="1:17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2014</v>
      </c>
      <c r="O743" t="s">
        <v>2015</v>
      </c>
      <c r="P743" s="4">
        <f t="shared" si="22"/>
        <v>1079.1666666666665</v>
      </c>
      <c r="Q743">
        <f t="shared" si="23"/>
        <v>108.84615384615384</v>
      </c>
    </row>
    <row r="744" spans="1:17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2010</v>
      </c>
      <c r="O744" t="s">
        <v>2018</v>
      </c>
      <c r="P744" s="4">
        <f t="shared" si="22"/>
        <v>1026.0833333333335</v>
      </c>
      <c r="Q744">
        <f t="shared" si="23"/>
        <v>110.76229508196721</v>
      </c>
    </row>
    <row r="745" spans="1:17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2014</v>
      </c>
      <c r="O745" t="s">
        <v>2015</v>
      </c>
      <c r="P745" s="4">
        <f t="shared" si="22"/>
        <v>-87.07692307692308</v>
      </c>
      <c r="Q745">
        <f t="shared" si="23"/>
        <v>29.647058823529413</v>
      </c>
    </row>
    <row r="746" spans="1:17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2014</v>
      </c>
      <c r="O746" t="s">
        <v>2015</v>
      </c>
      <c r="P746" s="4">
        <f t="shared" si="22"/>
        <v>612</v>
      </c>
      <c r="Q746">
        <f t="shared" si="23"/>
        <v>101.71428571428571</v>
      </c>
    </row>
    <row r="747" spans="1:17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2012</v>
      </c>
      <c r="O747" t="s">
        <v>2021</v>
      </c>
      <c r="P747" s="4">
        <f t="shared" si="22"/>
        <v>-69.695652173913047</v>
      </c>
      <c r="Q747">
        <f t="shared" si="23"/>
        <v>61.5</v>
      </c>
    </row>
    <row r="748" spans="1:17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2012</v>
      </c>
      <c r="O748" t="s">
        <v>2013</v>
      </c>
      <c r="P748" s="4">
        <f t="shared" si="22"/>
        <v>112.5089605734767</v>
      </c>
      <c r="Q748">
        <f t="shared" si="23"/>
        <v>35</v>
      </c>
    </row>
    <row r="749" spans="1:17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2014</v>
      </c>
      <c r="O749" t="s">
        <v>2015</v>
      </c>
      <c r="P749" s="4">
        <f t="shared" si="22"/>
        <v>128.85714285714286</v>
      </c>
      <c r="Q749">
        <f t="shared" si="23"/>
        <v>40.049999999999997</v>
      </c>
    </row>
    <row r="750" spans="1:17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2016</v>
      </c>
      <c r="O750" t="s">
        <v>2024</v>
      </c>
      <c r="P750" s="4">
        <f t="shared" si="22"/>
        <v>-65.040020523345305</v>
      </c>
      <c r="Q750">
        <f t="shared" si="23"/>
        <v>110.97231270358306</v>
      </c>
    </row>
    <row r="751" spans="1:17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t="b">
        <v>0</v>
      </c>
      <c r="M751" t="b">
        <v>1</v>
      </c>
      <c r="N751" t="s">
        <v>2012</v>
      </c>
      <c r="O751" t="s">
        <v>2021</v>
      </c>
      <c r="P751" s="4">
        <f t="shared" si="22"/>
        <v>57.290697674418603</v>
      </c>
      <c r="Q751">
        <f t="shared" si="23"/>
        <v>36.959016393442624</v>
      </c>
    </row>
    <row r="752" spans="1:17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t="b">
        <v>0</v>
      </c>
      <c r="M752" t="b">
        <v>0</v>
      </c>
      <c r="N752" t="s">
        <v>2010</v>
      </c>
      <c r="O752" t="s">
        <v>2018</v>
      </c>
      <c r="P752" s="4">
        <f t="shared" si="22"/>
        <v>-99</v>
      </c>
      <c r="Q752">
        <f t="shared" si="23"/>
        <v>1</v>
      </c>
    </row>
    <row r="753" spans="1:17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2022</v>
      </c>
      <c r="O753" t="s">
        <v>2023</v>
      </c>
      <c r="P753" s="4">
        <f t="shared" si="22"/>
        <v>132.30555555555557</v>
      </c>
      <c r="Q753">
        <f t="shared" si="23"/>
        <v>30.974074074074075</v>
      </c>
    </row>
    <row r="754" spans="1:17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2014</v>
      </c>
      <c r="O754" t="s">
        <v>2015</v>
      </c>
      <c r="P754" s="4">
        <f t="shared" si="22"/>
        <v>-7.5517241379310347</v>
      </c>
      <c r="Q754">
        <f t="shared" si="23"/>
        <v>47.035087719298247</v>
      </c>
    </row>
    <row r="755" spans="1:17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2029</v>
      </c>
      <c r="O755" t="s">
        <v>2030</v>
      </c>
      <c r="P755" s="4">
        <f t="shared" si="22"/>
        <v>156.70212765957447</v>
      </c>
      <c r="Q755">
        <f t="shared" si="23"/>
        <v>88.065693430656935</v>
      </c>
    </row>
    <row r="756" spans="1:17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2014</v>
      </c>
      <c r="O756" t="s">
        <v>2015</v>
      </c>
      <c r="P756" s="4">
        <f t="shared" si="22"/>
        <v>68.470170454545453</v>
      </c>
      <c r="Q756">
        <f t="shared" si="23"/>
        <v>37.005616224648989</v>
      </c>
    </row>
    <row r="757" spans="1:17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t="b">
        <v>0</v>
      </c>
      <c r="M757" t="b">
        <v>1</v>
      </c>
      <c r="N757" t="s">
        <v>2014</v>
      </c>
      <c r="O757" t="s">
        <v>2015</v>
      </c>
      <c r="P757" s="4">
        <f t="shared" si="22"/>
        <v>66.577777777777783</v>
      </c>
      <c r="Q757">
        <f t="shared" si="23"/>
        <v>26.027777777777779</v>
      </c>
    </row>
    <row r="758" spans="1:17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2014</v>
      </c>
      <c r="O758" t="s">
        <v>2015</v>
      </c>
      <c r="P758" s="4">
        <f t="shared" si="22"/>
        <v>672.07692307692309</v>
      </c>
      <c r="Q758">
        <f t="shared" si="23"/>
        <v>67.817567567567565</v>
      </c>
    </row>
    <row r="759" spans="1:17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t="s">
        <v>2016</v>
      </c>
      <c r="O759" t="s">
        <v>2019</v>
      </c>
      <c r="P759" s="4">
        <f t="shared" si="22"/>
        <v>306.85714285714283</v>
      </c>
      <c r="Q759">
        <f t="shared" si="23"/>
        <v>49.964912280701753</v>
      </c>
    </row>
    <row r="760" spans="1:17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2010</v>
      </c>
      <c r="O760" t="s">
        <v>2011</v>
      </c>
      <c r="P760" s="4">
        <f t="shared" si="22"/>
        <v>464.20608108108115</v>
      </c>
      <c r="Q760">
        <f t="shared" si="23"/>
        <v>110.01646903820817</v>
      </c>
    </row>
    <row r="761" spans="1:17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2010</v>
      </c>
      <c r="O761" t="s">
        <v>2018</v>
      </c>
      <c r="P761" s="4">
        <f t="shared" si="22"/>
        <v>-31.573134328358211</v>
      </c>
      <c r="Q761">
        <f t="shared" si="23"/>
        <v>89.964678178963894</v>
      </c>
    </row>
    <row r="762" spans="1:17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t="b">
        <v>0</v>
      </c>
      <c r="M762" t="b">
        <v>1</v>
      </c>
      <c r="N762" t="s">
        <v>2025</v>
      </c>
      <c r="O762" t="s">
        <v>2026</v>
      </c>
      <c r="P762" s="4">
        <f t="shared" si="22"/>
        <v>-65.648033126293996</v>
      </c>
      <c r="Q762">
        <f t="shared" si="23"/>
        <v>79.009523809523813</v>
      </c>
    </row>
    <row r="763" spans="1:17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2010</v>
      </c>
      <c r="O763" t="s">
        <v>2011</v>
      </c>
      <c r="P763" s="4">
        <f t="shared" si="22"/>
        <v>555.4545454545455</v>
      </c>
      <c r="Q763">
        <f t="shared" si="23"/>
        <v>86.867469879518069</v>
      </c>
    </row>
    <row r="764" spans="1:17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2010</v>
      </c>
      <c r="O764" t="s">
        <v>2033</v>
      </c>
      <c r="P764" s="4">
        <f t="shared" si="22"/>
        <v>77.257142857142853</v>
      </c>
      <c r="Q764">
        <f t="shared" si="23"/>
        <v>62.04</v>
      </c>
    </row>
    <row r="765" spans="1:17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2014</v>
      </c>
      <c r="O765" t="s">
        <v>2015</v>
      </c>
      <c r="P765" s="4">
        <f t="shared" si="22"/>
        <v>13.178571428571429</v>
      </c>
      <c r="Q765">
        <f t="shared" si="23"/>
        <v>26.970212765957445</v>
      </c>
    </row>
    <row r="766" spans="1:17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2010</v>
      </c>
      <c r="O766" t="s">
        <v>2011</v>
      </c>
      <c r="P766" s="4">
        <f t="shared" si="22"/>
        <v>628.18181818181824</v>
      </c>
      <c r="Q766">
        <f t="shared" si="23"/>
        <v>54.121621621621621</v>
      </c>
    </row>
    <row r="767" spans="1:17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2010</v>
      </c>
      <c r="O767" t="s">
        <v>2020</v>
      </c>
      <c r="P767" s="4">
        <f t="shared" si="22"/>
        <v>108.33333333333333</v>
      </c>
      <c r="Q767">
        <f t="shared" si="23"/>
        <v>41.035353535353536</v>
      </c>
    </row>
    <row r="768" spans="1:17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t="s">
        <v>2016</v>
      </c>
      <c r="O768" t="s">
        <v>2038</v>
      </c>
      <c r="P768" s="4">
        <f t="shared" si="22"/>
        <v>-68.828767123287676</v>
      </c>
      <c r="Q768">
        <f t="shared" si="23"/>
        <v>55.052419354838712</v>
      </c>
    </row>
    <row r="769" spans="1:17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2022</v>
      </c>
      <c r="O769" t="s">
        <v>2034</v>
      </c>
      <c r="P769" s="4">
        <f t="shared" si="22"/>
        <v>-43.032921810699584</v>
      </c>
      <c r="Q769">
        <f t="shared" si="23"/>
        <v>107.93762183235867</v>
      </c>
    </row>
    <row r="770" spans="1:17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2014</v>
      </c>
      <c r="O770" t="s">
        <v>2015</v>
      </c>
      <c r="P770" s="4">
        <f t="shared" si="22"/>
        <v>131</v>
      </c>
      <c r="Q770">
        <f t="shared" si="23"/>
        <v>73.92</v>
      </c>
    </row>
    <row r="771" spans="1:17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2025</v>
      </c>
      <c r="O771" t="s">
        <v>2026</v>
      </c>
      <c r="P771" s="4">
        <f t="shared" ref="P771:P834" si="24">((E771-D771)/D771)*100</f>
        <v>-13.132165605095542</v>
      </c>
      <c r="Q771">
        <f t="shared" ref="Q771:Q834" si="25">E771/G771</f>
        <v>31.995894428152493</v>
      </c>
    </row>
    <row r="772" spans="1:17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t="b">
        <v>0</v>
      </c>
      <c r="M772" t="b">
        <v>1</v>
      </c>
      <c r="N772" t="s">
        <v>2014</v>
      </c>
      <c r="O772" t="s">
        <v>2015</v>
      </c>
      <c r="P772" s="4">
        <f t="shared" si="24"/>
        <v>170.74418604651163</v>
      </c>
      <c r="Q772">
        <f t="shared" si="25"/>
        <v>53.898148148148145</v>
      </c>
    </row>
    <row r="773" spans="1:17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2014</v>
      </c>
      <c r="O773" t="s">
        <v>2015</v>
      </c>
      <c r="P773" s="4">
        <f t="shared" si="24"/>
        <v>-50.553571428571431</v>
      </c>
      <c r="Q773">
        <f t="shared" si="25"/>
        <v>106.5</v>
      </c>
    </row>
    <row r="774" spans="1:17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2010</v>
      </c>
      <c r="O774" t="s">
        <v>2020</v>
      </c>
      <c r="P774" s="4">
        <f t="shared" si="24"/>
        <v>13.359625668449199</v>
      </c>
      <c r="Q774">
        <f t="shared" si="25"/>
        <v>32.999805409612762</v>
      </c>
    </row>
    <row r="775" spans="1:17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2014</v>
      </c>
      <c r="O775" t="s">
        <v>2015</v>
      </c>
      <c r="P775" s="4">
        <f t="shared" si="24"/>
        <v>90.555555555555557</v>
      </c>
      <c r="Q775">
        <f t="shared" si="25"/>
        <v>43.00254993625159</v>
      </c>
    </row>
    <row r="776" spans="1:17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t="b">
        <v>0</v>
      </c>
      <c r="M776" t="b">
        <v>0</v>
      </c>
      <c r="N776" t="s">
        <v>2012</v>
      </c>
      <c r="O776" t="s">
        <v>2013</v>
      </c>
      <c r="P776" s="4">
        <f t="shared" si="24"/>
        <v>35.5</v>
      </c>
      <c r="Q776">
        <f t="shared" si="25"/>
        <v>86.858974358974365</v>
      </c>
    </row>
    <row r="777" spans="1:17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2010</v>
      </c>
      <c r="O777" t="s">
        <v>2011</v>
      </c>
      <c r="P777" s="4">
        <f t="shared" si="24"/>
        <v>-89.702127659574472</v>
      </c>
      <c r="Q777">
        <f t="shared" si="25"/>
        <v>96.8</v>
      </c>
    </row>
    <row r="778" spans="1:17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2014</v>
      </c>
      <c r="O778" t="s">
        <v>2015</v>
      </c>
      <c r="P778" s="4">
        <f t="shared" si="24"/>
        <v>-34.455776173285194</v>
      </c>
      <c r="Q778">
        <f t="shared" si="25"/>
        <v>32.995456610631528</v>
      </c>
    </row>
    <row r="779" spans="1:17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2014</v>
      </c>
      <c r="O779" t="s">
        <v>2015</v>
      </c>
      <c r="P779" s="4">
        <f t="shared" si="24"/>
        <v>-50.973347547974413</v>
      </c>
      <c r="Q779">
        <f t="shared" si="25"/>
        <v>68.028106508875737</v>
      </c>
    </row>
    <row r="780" spans="1:17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t="b">
        <v>0</v>
      </c>
      <c r="M780" t="b">
        <v>0</v>
      </c>
      <c r="N780" t="s">
        <v>2016</v>
      </c>
      <c r="O780" t="s">
        <v>2024</v>
      </c>
      <c r="P780" s="4">
        <f t="shared" si="24"/>
        <v>687.92307692307691</v>
      </c>
      <c r="Q780">
        <f t="shared" si="25"/>
        <v>58.867816091954026</v>
      </c>
    </row>
    <row r="781" spans="1:17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2014</v>
      </c>
      <c r="O781" t="s">
        <v>2015</v>
      </c>
      <c r="P781" s="4">
        <f t="shared" si="24"/>
        <v>-19.693652253909843</v>
      </c>
      <c r="Q781">
        <f t="shared" si="25"/>
        <v>105.04572803850782</v>
      </c>
    </row>
    <row r="782" spans="1:17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t="s">
        <v>2016</v>
      </c>
      <c r="O782" t="s">
        <v>2019</v>
      </c>
      <c r="P782" s="4">
        <f t="shared" si="24"/>
        <v>6.2941176470588234</v>
      </c>
      <c r="Q782">
        <f t="shared" si="25"/>
        <v>33.054878048780488</v>
      </c>
    </row>
    <row r="783" spans="1:17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t="s">
        <v>2014</v>
      </c>
      <c r="O783" t="s">
        <v>2015</v>
      </c>
      <c r="P783" s="4">
        <f t="shared" si="24"/>
        <v>-49.264367816091955</v>
      </c>
      <c r="Q783">
        <f t="shared" si="25"/>
        <v>78.821428571428569</v>
      </c>
    </row>
    <row r="784" spans="1:17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t="s">
        <v>2016</v>
      </c>
      <c r="O784" t="s">
        <v>2024</v>
      </c>
      <c r="P784" s="4">
        <f t="shared" si="24"/>
        <v>115.31372549019608</v>
      </c>
      <c r="Q784">
        <f t="shared" si="25"/>
        <v>68.204968944099377</v>
      </c>
    </row>
    <row r="785" spans="1:17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2010</v>
      </c>
      <c r="O785" t="s">
        <v>2011</v>
      </c>
      <c r="P785" s="4">
        <f t="shared" si="24"/>
        <v>41.229729729729733</v>
      </c>
      <c r="Q785">
        <f t="shared" si="25"/>
        <v>75.731884057971016</v>
      </c>
    </row>
    <row r="786" spans="1:17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2012</v>
      </c>
      <c r="O786" t="s">
        <v>2013</v>
      </c>
      <c r="P786" s="4">
        <f t="shared" si="24"/>
        <v>15.337457817772778</v>
      </c>
      <c r="Q786">
        <f t="shared" si="25"/>
        <v>30.996070133010882</v>
      </c>
    </row>
    <row r="787" spans="1:17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t="s">
        <v>2016</v>
      </c>
      <c r="O787" t="s">
        <v>2024</v>
      </c>
      <c r="P787" s="4">
        <f t="shared" si="24"/>
        <v>93.119402985074629</v>
      </c>
      <c r="Q787">
        <f t="shared" si="25"/>
        <v>101.88188976377953</v>
      </c>
    </row>
    <row r="788" spans="1:17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t="b">
        <v>0</v>
      </c>
      <c r="M788" t="b">
        <v>1</v>
      </c>
      <c r="N788" t="s">
        <v>2010</v>
      </c>
      <c r="O788" t="s">
        <v>2033</v>
      </c>
      <c r="P788" s="4">
        <f t="shared" si="24"/>
        <v>629.73333333333335</v>
      </c>
      <c r="Q788">
        <f t="shared" si="25"/>
        <v>52.879227053140099</v>
      </c>
    </row>
    <row r="789" spans="1:17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2010</v>
      </c>
      <c r="O789" t="s">
        <v>2011</v>
      </c>
      <c r="P789" s="4">
        <f t="shared" si="24"/>
        <v>-0.33660130718954245</v>
      </c>
      <c r="Q789">
        <f t="shared" si="25"/>
        <v>71.005820721769496</v>
      </c>
    </row>
    <row r="790" spans="1:17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2016</v>
      </c>
      <c r="O790" t="s">
        <v>2024</v>
      </c>
      <c r="P790" s="4">
        <f t="shared" si="24"/>
        <v>-11.833333333333334</v>
      </c>
      <c r="Q790">
        <f t="shared" si="25"/>
        <v>102.38709677419355</v>
      </c>
    </row>
    <row r="791" spans="1:17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2014</v>
      </c>
      <c r="O791" t="s">
        <v>2015</v>
      </c>
      <c r="P791" s="4">
        <f t="shared" si="24"/>
        <v>-62.766666666666673</v>
      </c>
      <c r="Q791">
        <f t="shared" si="25"/>
        <v>74.466666666666669</v>
      </c>
    </row>
    <row r="792" spans="1:17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2014</v>
      </c>
      <c r="O792" t="s">
        <v>2015</v>
      </c>
      <c r="P792" s="4">
        <f t="shared" si="24"/>
        <v>-69.459924690693924</v>
      </c>
      <c r="Q792">
        <f t="shared" si="25"/>
        <v>51.009883198562441</v>
      </c>
    </row>
    <row r="793" spans="1:17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2008</v>
      </c>
      <c r="O793" t="s">
        <v>2009</v>
      </c>
      <c r="P793" s="4">
        <f t="shared" si="24"/>
        <v>-74.285714285714292</v>
      </c>
      <c r="Q793">
        <f t="shared" si="25"/>
        <v>90</v>
      </c>
    </row>
    <row r="794" spans="1:17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2014</v>
      </c>
      <c r="O794" t="s">
        <v>2015</v>
      </c>
      <c r="P794" s="4">
        <f t="shared" si="24"/>
        <v>-66</v>
      </c>
      <c r="Q794">
        <f t="shared" si="25"/>
        <v>97.142857142857139</v>
      </c>
    </row>
    <row r="795" spans="1:17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t="b">
        <v>0</v>
      </c>
      <c r="M795" t="b">
        <v>0</v>
      </c>
      <c r="N795" t="s">
        <v>2022</v>
      </c>
      <c r="O795" t="s">
        <v>2023</v>
      </c>
      <c r="P795" s="4">
        <f t="shared" si="24"/>
        <v>1085.909090909091</v>
      </c>
      <c r="Q795">
        <f t="shared" si="25"/>
        <v>72.071823204419886</v>
      </c>
    </row>
    <row r="796" spans="1:17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2010</v>
      </c>
      <c r="O796" t="s">
        <v>2011</v>
      </c>
      <c r="P796" s="4">
        <f t="shared" si="24"/>
        <v>25.393939393939398</v>
      </c>
      <c r="Q796">
        <f t="shared" si="25"/>
        <v>75.236363636363635</v>
      </c>
    </row>
    <row r="797" spans="1:17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t="s">
        <v>2016</v>
      </c>
      <c r="O797" t="s">
        <v>2019</v>
      </c>
      <c r="P797" s="4">
        <f t="shared" si="24"/>
        <v>-85.605633802816911</v>
      </c>
      <c r="Q797">
        <f t="shared" si="25"/>
        <v>32.967741935483872</v>
      </c>
    </row>
    <row r="798" spans="1:17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2025</v>
      </c>
      <c r="O798" t="s">
        <v>2036</v>
      </c>
      <c r="P798" s="4">
        <f t="shared" si="24"/>
        <v>-45.192307692307693</v>
      </c>
      <c r="Q798">
        <f t="shared" si="25"/>
        <v>54.807692307692307</v>
      </c>
    </row>
    <row r="799" spans="1:17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2012</v>
      </c>
      <c r="O799" t="s">
        <v>2013</v>
      </c>
      <c r="P799" s="4">
        <f t="shared" si="24"/>
        <v>9.6315789473684212</v>
      </c>
      <c r="Q799">
        <f t="shared" si="25"/>
        <v>45.037837837837834</v>
      </c>
    </row>
    <row r="800" spans="1:17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2014</v>
      </c>
      <c r="O800" t="s">
        <v>2015</v>
      </c>
      <c r="P800" s="4">
        <f t="shared" si="24"/>
        <v>88.470588235294116</v>
      </c>
      <c r="Q800">
        <f t="shared" si="25"/>
        <v>52.958677685950413</v>
      </c>
    </row>
    <row r="801" spans="1:17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t="b">
        <v>0</v>
      </c>
      <c r="M801" t="b">
        <v>0</v>
      </c>
      <c r="N801" t="s">
        <v>2014</v>
      </c>
      <c r="O801" t="s">
        <v>2015</v>
      </c>
      <c r="P801" s="4">
        <f t="shared" si="24"/>
        <v>-12.991715976331362</v>
      </c>
      <c r="Q801">
        <f t="shared" si="25"/>
        <v>60.017959183673469</v>
      </c>
    </row>
    <row r="802" spans="1:17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t="b">
        <v>0</v>
      </c>
      <c r="M802" t="b">
        <v>0</v>
      </c>
      <c r="N802" t="s">
        <v>2010</v>
      </c>
      <c r="O802" t="s">
        <v>2011</v>
      </c>
      <c r="P802" s="4">
        <f t="shared" si="24"/>
        <v>-99</v>
      </c>
      <c r="Q802">
        <f t="shared" si="25"/>
        <v>1</v>
      </c>
    </row>
    <row r="803" spans="1:17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2029</v>
      </c>
      <c r="O803" t="s">
        <v>2030</v>
      </c>
      <c r="P803" s="4">
        <f t="shared" si="24"/>
        <v>102.91304347826087</v>
      </c>
      <c r="Q803">
        <f t="shared" si="25"/>
        <v>44.028301886792455</v>
      </c>
    </row>
    <row r="804" spans="1:17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2029</v>
      </c>
      <c r="O804" t="s">
        <v>2030</v>
      </c>
      <c r="P804" s="4">
        <f t="shared" si="24"/>
        <v>97.032258064516128</v>
      </c>
      <c r="Q804">
        <f t="shared" si="25"/>
        <v>86.028169014084511</v>
      </c>
    </row>
    <row r="805" spans="1:17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2014</v>
      </c>
      <c r="O805" t="s">
        <v>2015</v>
      </c>
      <c r="P805" s="4">
        <f t="shared" si="24"/>
        <v>7.0000000000000009</v>
      </c>
      <c r="Q805">
        <f t="shared" si="25"/>
        <v>28.012875536480685</v>
      </c>
    </row>
    <row r="806" spans="1:17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2010</v>
      </c>
      <c r="O806" t="s">
        <v>2011</v>
      </c>
      <c r="P806" s="4">
        <f t="shared" si="24"/>
        <v>168.73076923076923</v>
      </c>
      <c r="Q806">
        <f t="shared" si="25"/>
        <v>32.050458715596328</v>
      </c>
    </row>
    <row r="807" spans="1:17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t="s">
        <v>2016</v>
      </c>
      <c r="O807" t="s">
        <v>2017</v>
      </c>
      <c r="P807" s="4">
        <f t="shared" si="24"/>
        <v>-49.154639175257728</v>
      </c>
      <c r="Q807">
        <f t="shared" si="25"/>
        <v>73.611940298507463</v>
      </c>
    </row>
    <row r="808" spans="1:17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t="s">
        <v>2016</v>
      </c>
      <c r="O808" t="s">
        <v>2019</v>
      </c>
      <c r="P808" s="4">
        <f t="shared" si="24"/>
        <v>1080.2857142857142</v>
      </c>
      <c r="Q808">
        <f t="shared" si="25"/>
        <v>108.71052631578948</v>
      </c>
    </row>
    <row r="809" spans="1:17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2014</v>
      </c>
      <c r="O809" t="s">
        <v>2015</v>
      </c>
      <c r="P809" s="4">
        <f t="shared" si="24"/>
        <v>164</v>
      </c>
      <c r="Q809">
        <f t="shared" si="25"/>
        <v>42.97674418604651</v>
      </c>
    </row>
    <row r="810" spans="1:17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2008</v>
      </c>
      <c r="O810" t="s">
        <v>2009</v>
      </c>
      <c r="P810" s="4">
        <f t="shared" si="24"/>
        <v>-69.557692307692307</v>
      </c>
      <c r="Q810">
        <f t="shared" si="25"/>
        <v>83.315789473684205</v>
      </c>
    </row>
    <row r="811" spans="1:17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t="b">
        <v>0</v>
      </c>
      <c r="M811" t="b">
        <v>0</v>
      </c>
      <c r="N811" t="s">
        <v>2016</v>
      </c>
      <c r="O811" t="s">
        <v>2017</v>
      </c>
      <c r="P811" s="4">
        <f t="shared" si="24"/>
        <v>-37.119318181818187</v>
      </c>
      <c r="Q811">
        <f t="shared" si="25"/>
        <v>42</v>
      </c>
    </row>
    <row r="812" spans="1:17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2014</v>
      </c>
      <c r="O812" t="s">
        <v>2015</v>
      </c>
      <c r="P812" s="4">
        <f t="shared" si="24"/>
        <v>93.125</v>
      </c>
      <c r="Q812">
        <f t="shared" si="25"/>
        <v>55.927601809954751</v>
      </c>
    </row>
    <row r="813" spans="1:17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2025</v>
      </c>
      <c r="O813" t="s">
        <v>2026</v>
      </c>
      <c r="P813" s="4">
        <f t="shared" si="24"/>
        <v>-22.897297297297296</v>
      </c>
      <c r="Q813">
        <f t="shared" si="25"/>
        <v>105.03681885125184</v>
      </c>
    </row>
    <row r="814" spans="1:17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2022</v>
      </c>
      <c r="O814" t="s">
        <v>2023</v>
      </c>
      <c r="P814" s="4">
        <f t="shared" si="24"/>
        <v>125.52763819095478</v>
      </c>
      <c r="Q814">
        <f t="shared" si="25"/>
        <v>48</v>
      </c>
    </row>
    <row r="815" spans="1:17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2025</v>
      </c>
      <c r="O815" t="s">
        <v>2026</v>
      </c>
      <c r="P815" s="4">
        <f t="shared" si="24"/>
        <v>139.40625</v>
      </c>
      <c r="Q815">
        <f t="shared" si="25"/>
        <v>112.66176470588235</v>
      </c>
    </row>
    <row r="816" spans="1:17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t="b">
        <v>0</v>
      </c>
      <c r="M816" t="b">
        <v>1</v>
      </c>
      <c r="N816" t="s">
        <v>2010</v>
      </c>
      <c r="O816" t="s">
        <v>2011</v>
      </c>
      <c r="P816" s="4">
        <f t="shared" si="24"/>
        <v>-7.8125</v>
      </c>
      <c r="Q816">
        <f t="shared" si="25"/>
        <v>81.944444444444443</v>
      </c>
    </row>
    <row r="817" spans="1:17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2010</v>
      </c>
      <c r="O817" t="s">
        <v>2011</v>
      </c>
      <c r="P817" s="4">
        <f t="shared" si="24"/>
        <v>30.233333333333334</v>
      </c>
      <c r="Q817">
        <f t="shared" si="25"/>
        <v>64.049180327868854</v>
      </c>
    </row>
    <row r="818" spans="1:17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2014</v>
      </c>
      <c r="O818" t="s">
        <v>2015</v>
      </c>
      <c r="P818" s="4">
        <f t="shared" si="24"/>
        <v>515.21739130434787</v>
      </c>
      <c r="Q818">
        <f t="shared" si="25"/>
        <v>106.39097744360902</v>
      </c>
    </row>
    <row r="819" spans="1:17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t="b">
        <v>0</v>
      </c>
      <c r="M819" t="b">
        <v>1</v>
      </c>
      <c r="N819" t="s">
        <v>2022</v>
      </c>
      <c r="O819" t="s">
        <v>2023</v>
      </c>
      <c r="P819" s="4">
        <f t="shared" si="24"/>
        <v>268.79532163742692</v>
      </c>
      <c r="Q819">
        <f t="shared" si="25"/>
        <v>76.011249497790274</v>
      </c>
    </row>
    <row r="820" spans="1:17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2014</v>
      </c>
      <c r="O820" t="s">
        <v>2015</v>
      </c>
      <c r="P820" s="4">
        <f t="shared" si="24"/>
        <v>994.85714285714289</v>
      </c>
      <c r="Q820">
        <f t="shared" si="25"/>
        <v>111.07246376811594</v>
      </c>
    </row>
    <row r="821" spans="1:17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2025</v>
      </c>
      <c r="O821" t="s">
        <v>2026</v>
      </c>
      <c r="P821" s="4">
        <f t="shared" si="24"/>
        <v>-49.337078651685395</v>
      </c>
      <c r="Q821">
        <f t="shared" si="25"/>
        <v>95.936170212765958</v>
      </c>
    </row>
    <row r="822" spans="1:17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t="b">
        <v>0</v>
      </c>
      <c r="M822" t="b">
        <v>1</v>
      </c>
      <c r="N822" t="s">
        <v>2010</v>
      </c>
      <c r="O822" t="s">
        <v>2011</v>
      </c>
      <c r="P822" s="4">
        <f t="shared" si="24"/>
        <v>700.6</v>
      </c>
      <c r="Q822">
        <f t="shared" si="25"/>
        <v>43.043010752688176</v>
      </c>
    </row>
    <row r="823" spans="1:17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t="s">
        <v>2016</v>
      </c>
      <c r="O823" t="s">
        <v>2017</v>
      </c>
      <c r="P823" s="4">
        <f t="shared" si="24"/>
        <v>191.28571428571428</v>
      </c>
      <c r="Q823">
        <f t="shared" si="25"/>
        <v>67.966666666666669</v>
      </c>
    </row>
    <row r="824" spans="1:17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2010</v>
      </c>
      <c r="O824" t="s">
        <v>2011</v>
      </c>
      <c r="P824" s="4">
        <f t="shared" si="24"/>
        <v>249.96666666666667</v>
      </c>
      <c r="Q824">
        <f t="shared" si="25"/>
        <v>89.991428571428571</v>
      </c>
    </row>
    <row r="825" spans="1:17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2010</v>
      </c>
      <c r="O825" t="s">
        <v>2011</v>
      </c>
      <c r="P825" s="4">
        <f t="shared" si="24"/>
        <v>257.07317073170731</v>
      </c>
      <c r="Q825">
        <f t="shared" si="25"/>
        <v>58.095238095238095</v>
      </c>
    </row>
    <row r="826" spans="1:17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2022</v>
      </c>
      <c r="O826" t="s">
        <v>2023</v>
      </c>
      <c r="P826" s="4">
        <f t="shared" si="24"/>
        <v>26.489411764705885</v>
      </c>
      <c r="Q826">
        <f t="shared" si="25"/>
        <v>83.996875000000003</v>
      </c>
    </row>
    <row r="827" spans="1:17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t="b">
        <v>0</v>
      </c>
      <c r="M827" t="b">
        <v>0</v>
      </c>
      <c r="N827" t="s">
        <v>2016</v>
      </c>
      <c r="O827" t="s">
        <v>2027</v>
      </c>
      <c r="P827" s="4">
        <f t="shared" si="24"/>
        <v>287.5</v>
      </c>
      <c r="Q827">
        <f t="shared" si="25"/>
        <v>88.853503184713375</v>
      </c>
    </row>
    <row r="828" spans="1:17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2014</v>
      </c>
      <c r="O828" t="s">
        <v>2015</v>
      </c>
      <c r="P828" s="4">
        <f t="shared" si="24"/>
        <v>357.03571428571428</v>
      </c>
      <c r="Q828">
        <f t="shared" si="25"/>
        <v>65.963917525773198</v>
      </c>
    </row>
    <row r="829" spans="1:17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t="s">
        <v>2016</v>
      </c>
      <c r="O829" t="s">
        <v>2019</v>
      </c>
      <c r="P829" s="4">
        <f t="shared" si="24"/>
        <v>166.69565217391303</v>
      </c>
      <c r="Q829">
        <f t="shared" si="25"/>
        <v>74.804878048780495</v>
      </c>
    </row>
    <row r="830" spans="1:17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2014</v>
      </c>
      <c r="O830" t="s">
        <v>2015</v>
      </c>
      <c r="P830" s="4">
        <f t="shared" si="24"/>
        <v>-31</v>
      </c>
      <c r="Q830">
        <f t="shared" si="25"/>
        <v>69.98571428571428</v>
      </c>
    </row>
    <row r="831" spans="1:17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2014</v>
      </c>
      <c r="O831" t="s">
        <v>2015</v>
      </c>
      <c r="P831" s="4">
        <f t="shared" si="24"/>
        <v>-48.65625</v>
      </c>
      <c r="Q831">
        <f t="shared" si="25"/>
        <v>32.006493506493506</v>
      </c>
    </row>
    <row r="832" spans="1:17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2014</v>
      </c>
      <c r="O832" t="s">
        <v>2015</v>
      </c>
      <c r="P832" s="4">
        <f t="shared" si="24"/>
        <v>-98.828947368421055</v>
      </c>
      <c r="Q832">
        <f t="shared" si="25"/>
        <v>64.727272727272734</v>
      </c>
    </row>
    <row r="833" spans="1:17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2029</v>
      </c>
      <c r="O833" t="s">
        <v>2030</v>
      </c>
      <c r="P833" s="4">
        <f t="shared" si="24"/>
        <v>8.9773429454170959</v>
      </c>
      <c r="Q833">
        <f t="shared" si="25"/>
        <v>24.998110087408456</v>
      </c>
    </row>
    <row r="834" spans="1:17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t="b">
        <v>1</v>
      </c>
      <c r="M834" t="b">
        <v>0</v>
      </c>
      <c r="N834" t="s">
        <v>2022</v>
      </c>
      <c r="O834" t="s">
        <v>2034</v>
      </c>
      <c r="P834" s="4">
        <f t="shared" si="24"/>
        <v>215.17592592592592</v>
      </c>
      <c r="Q834">
        <f t="shared" si="25"/>
        <v>104.97764070932922</v>
      </c>
    </row>
    <row r="835" spans="1:17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t="b">
        <v>0</v>
      </c>
      <c r="M835" t="b">
        <v>0</v>
      </c>
      <c r="N835" t="s">
        <v>2022</v>
      </c>
      <c r="O835" t="s">
        <v>2034</v>
      </c>
      <c r="P835" s="4">
        <f t="shared" ref="P835:P898" si="26">((E835-D835)/D835)*100</f>
        <v>57.691176470588232</v>
      </c>
      <c r="Q835">
        <f t="shared" ref="Q835:Q898" si="27">E835/G835</f>
        <v>64.987878787878785</v>
      </c>
    </row>
    <row r="836" spans="1:17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2014</v>
      </c>
      <c r="O836" t="s">
        <v>2015</v>
      </c>
      <c r="P836" s="4">
        <f t="shared" si="26"/>
        <v>53.808219178082197</v>
      </c>
      <c r="Q836">
        <f t="shared" si="27"/>
        <v>94.352941176470594</v>
      </c>
    </row>
    <row r="837" spans="1:17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2012</v>
      </c>
      <c r="O837" t="s">
        <v>2013</v>
      </c>
      <c r="P837" s="4">
        <f t="shared" si="26"/>
        <v>-10.261020881670534</v>
      </c>
      <c r="Q837">
        <f t="shared" si="27"/>
        <v>44.001706484641637</v>
      </c>
    </row>
    <row r="838" spans="1:17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2010</v>
      </c>
      <c r="O838" t="s">
        <v>2020</v>
      </c>
      <c r="P838" s="4">
        <f t="shared" si="26"/>
        <v>-24.8641975308642</v>
      </c>
      <c r="Q838">
        <f t="shared" si="27"/>
        <v>64.744680851063833</v>
      </c>
    </row>
    <row r="839" spans="1:17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2010</v>
      </c>
      <c r="O839" t="s">
        <v>2033</v>
      </c>
      <c r="P839" s="4">
        <f t="shared" si="26"/>
        <v>752.88135593220341</v>
      </c>
      <c r="Q839">
        <f t="shared" si="27"/>
        <v>84.00667779632721</v>
      </c>
    </row>
    <row r="840" spans="1:17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2014</v>
      </c>
      <c r="O840" t="s">
        <v>2015</v>
      </c>
      <c r="P840" s="4">
        <f t="shared" si="26"/>
        <v>38.90625</v>
      </c>
      <c r="Q840">
        <f t="shared" si="27"/>
        <v>34.061302681992338</v>
      </c>
    </row>
    <row r="841" spans="1:17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t="s">
        <v>2016</v>
      </c>
      <c r="O841" t="s">
        <v>2017</v>
      </c>
      <c r="P841" s="4">
        <f t="shared" si="26"/>
        <v>90.181818181818187</v>
      </c>
      <c r="Q841">
        <f t="shared" si="27"/>
        <v>93.273885350318466</v>
      </c>
    </row>
    <row r="842" spans="1:17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2014</v>
      </c>
      <c r="O842" t="s">
        <v>2015</v>
      </c>
      <c r="P842" s="4">
        <f t="shared" si="26"/>
        <v>0.24333619948409285</v>
      </c>
      <c r="Q842">
        <f t="shared" si="27"/>
        <v>32.998301726577978</v>
      </c>
    </row>
    <row r="843" spans="1:17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2012</v>
      </c>
      <c r="O843" t="s">
        <v>2013</v>
      </c>
      <c r="P843" s="4">
        <f t="shared" si="26"/>
        <v>42.758241758241759</v>
      </c>
      <c r="Q843">
        <f t="shared" si="27"/>
        <v>83.812903225806451</v>
      </c>
    </row>
    <row r="844" spans="1:17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t="b">
        <v>0</v>
      </c>
      <c r="M844" t="b">
        <v>0</v>
      </c>
      <c r="N844" t="s">
        <v>2012</v>
      </c>
      <c r="O844" t="s">
        <v>2021</v>
      </c>
      <c r="P844" s="4">
        <f t="shared" si="26"/>
        <v>463.13333333333333</v>
      </c>
      <c r="Q844">
        <f t="shared" si="27"/>
        <v>63.992424242424242</v>
      </c>
    </row>
    <row r="845" spans="1:17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2029</v>
      </c>
      <c r="O845" t="s">
        <v>2030</v>
      </c>
      <c r="P845" s="4">
        <f t="shared" si="26"/>
        <v>-69.284090909090907</v>
      </c>
      <c r="Q845">
        <f t="shared" si="27"/>
        <v>81.909090909090907</v>
      </c>
    </row>
    <row r="846" spans="1:17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2016</v>
      </c>
      <c r="O846" t="s">
        <v>2017</v>
      </c>
      <c r="P846" s="4">
        <f t="shared" si="26"/>
        <v>-0.60227272727272729</v>
      </c>
      <c r="Q846">
        <f t="shared" si="27"/>
        <v>93.053191489361708</v>
      </c>
    </row>
    <row r="847" spans="1:17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t="b">
        <v>0</v>
      </c>
      <c r="M847" t="b">
        <v>0</v>
      </c>
      <c r="N847" t="s">
        <v>2012</v>
      </c>
      <c r="O847" t="s">
        <v>2013</v>
      </c>
      <c r="P847" s="4">
        <f t="shared" si="26"/>
        <v>97.549356223175963</v>
      </c>
      <c r="Q847">
        <f t="shared" si="27"/>
        <v>101.98449039881831</v>
      </c>
    </row>
    <row r="848" spans="1:17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t="s">
        <v>2012</v>
      </c>
      <c r="O848" t="s">
        <v>2013</v>
      </c>
      <c r="P848" s="4">
        <f t="shared" si="26"/>
        <v>408.5</v>
      </c>
      <c r="Q848">
        <f t="shared" si="27"/>
        <v>105.9375</v>
      </c>
    </row>
    <row r="849" spans="1:17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2008</v>
      </c>
      <c r="O849" t="s">
        <v>2009</v>
      </c>
      <c r="P849" s="4">
        <f t="shared" si="26"/>
        <v>137.74468085106383</v>
      </c>
      <c r="Q849">
        <f t="shared" si="27"/>
        <v>101.58181818181818</v>
      </c>
    </row>
    <row r="850" spans="1:17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t="s">
        <v>2016</v>
      </c>
      <c r="O850" t="s">
        <v>2019</v>
      </c>
      <c r="P850" s="4">
        <f t="shared" si="26"/>
        <v>238.46875</v>
      </c>
      <c r="Q850">
        <f t="shared" si="27"/>
        <v>62.970930232558139</v>
      </c>
    </row>
    <row r="851" spans="1:17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2010</v>
      </c>
      <c r="O851" t="s">
        <v>2020</v>
      </c>
      <c r="P851" s="4">
        <f t="shared" si="26"/>
        <v>33.089552238805972</v>
      </c>
      <c r="Q851">
        <f t="shared" si="27"/>
        <v>29.045602605863191</v>
      </c>
    </row>
    <row r="852" spans="1:17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2010</v>
      </c>
      <c r="O852" t="s">
        <v>2011</v>
      </c>
      <c r="P852" s="4">
        <f t="shared" si="26"/>
        <v>-99</v>
      </c>
      <c r="Q852">
        <f t="shared" si="27"/>
        <v>1</v>
      </c>
    </row>
    <row r="853" spans="1:17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2010</v>
      </c>
      <c r="O853" t="s">
        <v>2018</v>
      </c>
      <c r="P853" s="4">
        <f t="shared" si="26"/>
        <v>107.80000000000001</v>
      </c>
      <c r="Q853">
        <f t="shared" si="27"/>
        <v>77.924999999999997</v>
      </c>
    </row>
    <row r="854" spans="1:17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2025</v>
      </c>
      <c r="O854" t="s">
        <v>2026</v>
      </c>
      <c r="P854" s="4">
        <f t="shared" si="26"/>
        <v>-48.877551020408163</v>
      </c>
      <c r="Q854">
        <f t="shared" si="27"/>
        <v>80.806451612903231</v>
      </c>
    </row>
    <row r="855" spans="1:17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2010</v>
      </c>
      <c r="O855" t="s">
        <v>2020</v>
      </c>
      <c r="P855" s="4">
        <f t="shared" si="26"/>
        <v>552.05847953216369</v>
      </c>
      <c r="Q855">
        <f t="shared" si="27"/>
        <v>76.006816632583508</v>
      </c>
    </row>
    <row r="856" spans="1:17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2022</v>
      </c>
      <c r="O856" t="s">
        <v>2028</v>
      </c>
      <c r="P856" s="4">
        <f t="shared" si="26"/>
        <v>13.630994152046782</v>
      </c>
      <c r="Q856">
        <f t="shared" si="27"/>
        <v>72.993613824192337</v>
      </c>
    </row>
    <row r="857" spans="1:17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2014</v>
      </c>
      <c r="O857" t="s">
        <v>2015</v>
      </c>
      <c r="P857" s="4">
        <f t="shared" si="26"/>
        <v>2.3760683760683761</v>
      </c>
      <c r="Q857">
        <f t="shared" si="27"/>
        <v>53</v>
      </c>
    </row>
    <row r="858" spans="1:17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2008</v>
      </c>
      <c r="O858" t="s">
        <v>2009</v>
      </c>
      <c r="P858" s="4">
        <f t="shared" si="26"/>
        <v>256.58333333333331</v>
      </c>
      <c r="Q858">
        <f t="shared" si="27"/>
        <v>54.164556962025316</v>
      </c>
    </row>
    <row r="859" spans="1:17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t="b">
        <v>1</v>
      </c>
      <c r="M859" t="b">
        <v>0</v>
      </c>
      <c r="N859" t="s">
        <v>2016</v>
      </c>
      <c r="O859" t="s">
        <v>2027</v>
      </c>
      <c r="P859" s="4">
        <f t="shared" si="26"/>
        <v>39.867924528301884</v>
      </c>
      <c r="Q859">
        <f t="shared" si="27"/>
        <v>32.946666666666665</v>
      </c>
    </row>
    <row r="860" spans="1:17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2008</v>
      </c>
      <c r="O860" t="s">
        <v>2009</v>
      </c>
      <c r="P860" s="4">
        <f t="shared" si="26"/>
        <v>-30.55</v>
      </c>
      <c r="Q860">
        <f t="shared" si="27"/>
        <v>79.371428571428567</v>
      </c>
    </row>
    <row r="861" spans="1:17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2014</v>
      </c>
      <c r="O861" t="s">
        <v>2015</v>
      </c>
      <c r="P861" s="4">
        <f t="shared" si="26"/>
        <v>-64.465753424657535</v>
      </c>
      <c r="Q861">
        <f t="shared" si="27"/>
        <v>41.174603174603178</v>
      </c>
    </row>
    <row r="862" spans="1:17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2012</v>
      </c>
      <c r="O862" t="s">
        <v>2021</v>
      </c>
      <c r="P862" s="4">
        <f t="shared" si="26"/>
        <v>151.65</v>
      </c>
      <c r="Q862">
        <f t="shared" si="27"/>
        <v>77.430769230769229</v>
      </c>
    </row>
    <row r="863" spans="1:17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2014</v>
      </c>
      <c r="O863" t="s">
        <v>2015</v>
      </c>
      <c r="P863" s="4">
        <f t="shared" si="26"/>
        <v>5.875</v>
      </c>
      <c r="Q863">
        <f t="shared" si="27"/>
        <v>57.159509202453989</v>
      </c>
    </row>
    <row r="864" spans="1:17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2014</v>
      </c>
      <c r="O864" t="s">
        <v>2015</v>
      </c>
      <c r="P864" s="4">
        <f t="shared" si="26"/>
        <v>87.428571428571431</v>
      </c>
      <c r="Q864">
        <f t="shared" si="27"/>
        <v>77.17647058823529</v>
      </c>
    </row>
    <row r="865" spans="1:17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t="s">
        <v>2016</v>
      </c>
      <c r="O865" t="s">
        <v>2035</v>
      </c>
      <c r="P865" s="4">
        <f t="shared" si="26"/>
        <v>286.78571428571428</v>
      </c>
      <c r="Q865">
        <f t="shared" si="27"/>
        <v>24.953917050691246</v>
      </c>
    </row>
    <row r="866" spans="1:17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t="s">
        <v>2016</v>
      </c>
      <c r="O866" t="s">
        <v>2027</v>
      </c>
      <c r="P866" s="4">
        <f t="shared" si="26"/>
        <v>247.07142857142856</v>
      </c>
      <c r="Q866">
        <f t="shared" si="27"/>
        <v>97.18</v>
      </c>
    </row>
    <row r="867" spans="1:17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2014</v>
      </c>
      <c r="O867" t="s">
        <v>2015</v>
      </c>
      <c r="P867" s="4">
        <f t="shared" si="26"/>
        <v>85.820987654320987</v>
      </c>
      <c r="Q867">
        <f t="shared" si="27"/>
        <v>46.000916870415651</v>
      </c>
    </row>
    <row r="868" spans="1:17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2029</v>
      </c>
      <c r="O868" t="s">
        <v>2030</v>
      </c>
      <c r="P868" s="4">
        <f t="shared" si="26"/>
        <v>-56.758752735229756</v>
      </c>
      <c r="Q868">
        <f t="shared" si="27"/>
        <v>88.023385300668153</v>
      </c>
    </row>
    <row r="869" spans="1:17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2008</v>
      </c>
      <c r="O869" t="s">
        <v>2009</v>
      </c>
      <c r="P869" s="4">
        <f t="shared" si="26"/>
        <v>62.4375</v>
      </c>
      <c r="Q869">
        <f t="shared" si="27"/>
        <v>25.99</v>
      </c>
    </row>
    <row r="870" spans="1:17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2014</v>
      </c>
      <c r="O870" t="s">
        <v>2015</v>
      </c>
      <c r="P870" s="4">
        <f t="shared" si="26"/>
        <v>84.842857142857142</v>
      </c>
      <c r="Q870">
        <f t="shared" si="27"/>
        <v>102.69047619047619</v>
      </c>
    </row>
    <row r="871" spans="1:17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t="s">
        <v>2016</v>
      </c>
      <c r="O871" t="s">
        <v>2019</v>
      </c>
      <c r="P871" s="4">
        <f t="shared" si="26"/>
        <v>-76.296479308214941</v>
      </c>
      <c r="Q871">
        <f t="shared" si="27"/>
        <v>72.958174904942965</v>
      </c>
    </row>
    <row r="872" spans="1:17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2014</v>
      </c>
      <c r="O872" t="s">
        <v>2015</v>
      </c>
      <c r="P872" s="4">
        <f t="shared" si="26"/>
        <v>-10.129870129870131</v>
      </c>
      <c r="Q872">
        <f t="shared" si="27"/>
        <v>57.190082644628099</v>
      </c>
    </row>
    <row r="873" spans="1:17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2014</v>
      </c>
      <c r="O873" t="s">
        <v>2015</v>
      </c>
      <c r="P873" s="4">
        <f t="shared" si="26"/>
        <v>172.60419580419583</v>
      </c>
      <c r="Q873">
        <f t="shared" si="27"/>
        <v>84.013793103448279</v>
      </c>
    </row>
    <row r="874" spans="1:17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t="s">
        <v>2016</v>
      </c>
      <c r="O874" t="s">
        <v>2038</v>
      </c>
      <c r="P874" s="4">
        <f t="shared" si="26"/>
        <v>70.042553191489361</v>
      </c>
      <c r="Q874">
        <f t="shared" si="27"/>
        <v>98.666666666666671</v>
      </c>
    </row>
    <row r="875" spans="1:17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2029</v>
      </c>
      <c r="O875" t="s">
        <v>2030</v>
      </c>
      <c r="P875" s="4">
        <f t="shared" si="26"/>
        <v>88.285035629453674</v>
      </c>
      <c r="Q875">
        <f t="shared" si="27"/>
        <v>42.007419183889773</v>
      </c>
    </row>
    <row r="876" spans="1:17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2029</v>
      </c>
      <c r="O876" t="s">
        <v>2030</v>
      </c>
      <c r="P876" s="4">
        <f t="shared" si="26"/>
        <v>246.93532338308458</v>
      </c>
      <c r="Q876">
        <f t="shared" si="27"/>
        <v>32.002753556677376</v>
      </c>
    </row>
    <row r="877" spans="1:17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2010</v>
      </c>
      <c r="O877" t="s">
        <v>2011</v>
      </c>
      <c r="P877" s="4">
        <f t="shared" si="26"/>
        <v>-30.822784810126581</v>
      </c>
      <c r="Q877">
        <f t="shared" si="27"/>
        <v>81.567164179104481</v>
      </c>
    </row>
    <row r="878" spans="1:17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2029</v>
      </c>
      <c r="O878" t="s">
        <v>2030</v>
      </c>
      <c r="P878" s="4">
        <f t="shared" si="26"/>
        <v>-74.566265060240966</v>
      </c>
      <c r="Q878">
        <f t="shared" si="27"/>
        <v>37.035087719298247</v>
      </c>
    </row>
    <row r="879" spans="1:17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2008</v>
      </c>
      <c r="O879" t="s">
        <v>2009</v>
      </c>
      <c r="P879" s="4">
        <f t="shared" si="26"/>
        <v>-22.599022004889978</v>
      </c>
      <c r="Q879">
        <f t="shared" si="27"/>
        <v>103.033360455655</v>
      </c>
    </row>
    <row r="880" spans="1:17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t="b">
        <v>0</v>
      </c>
      <c r="M880" t="b">
        <v>0</v>
      </c>
      <c r="N880" t="s">
        <v>2010</v>
      </c>
      <c r="O880" t="s">
        <v>2032</v>
      </c>
      <c r="P880" s="4">
        <f t="shared" si="26"/>
        <v>-62.518518518518519</v>
      </c>
      <c r="Q880">
        <f t="shared" si="27"/>
        <v>84.333333333333329</v>
      </c>
    </row>
    <row r="881" spans="1:17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t="s">
        <v>2022</v>
      </c>
      <c r="O881" t="s">
        <v>2023</v>
      </c>
      <c r="P881" s="4">
        <f t="shared" si="26"/>
        <v>443.79999999999995</v>
      </c>
      <c r="Q881">
        <f t="shared" si="27"/>
        <v>102.60377358490567</v>
      </c>
    </row>
    <row r="882" spans="1:17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2010</v>
      </c>
      <c r="O882" t="s">
        <v>2018</v>
      </c>
      <c r="P882" s="4">
        <f t="shared" si="26"/>
        <v>128.52189349112427</v>
      </c>
      <c r="Q882">
        <f t="shared" si="27"/>
        <v>79.992129246064621</v>
      </c>
    </row>
    <row r="883" spans="1:17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2014</v>
      </c>
      <c r="O883" t="s">
        <v>2015</v>
      </c>
      <c r="P883" s="4">
        <f t="shared" si="26"/>
        <v>-61.051660516605168</v>
      </c>
      <c r="Q883">
        <f t="shared" si="27"/>
        <v>70.055309734513273</v>
      </c>
    </row>
    <row r="884" spans="1:17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t="s">
        <v>2014</v>
      </c>
      <c r="O884" t="s">
        <v>2015</v>
      </c>
      <c r="P884" s="4">
        <f t="shared" si="26"/>
        <v>270</v>
      </c>
      <c r="Q884">
        <f t="shared" si="27"/>
        <v>37</v>
      </c>
    </row>
    <row r="885" spans="1:17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t="s">
        <v>2016</v>
      </c>
      <c r="O885" t="s">
        <v>2027</v>
      </c>
      <c r="P885" s="4">
        <f t="shared" si="26"/>
        <v>137.91176470588235</v>
      </c>
      <c r="Q885">
        <f t="shared" si="27"/>
        <v>41.911917098445599</v>
      </c>
    </row>
    <row r="886" spans="1:17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2014</v>
      </c>
      <c r="O886" t="s">
        <v>2015</v>
      </c>
      <c r="P886" s="4">
        <f t="shared" si="26"/>
        <v>-35.963700234192039</v>
      </c>
      <c r="Q886">
        <f t="shared" si="27"/>
        <v>57.992576882290564</v>
      </c>
    </row>
    <row r="887" spans="1:17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2014</v>
      </c>
      <c r="O887" t="s">
        <v>2015</v>
      </c>
      <c r="P887" s="4">
        <f t="shared" si="26"/>
        <v>18.277777777777779</v>
      </c>
      <c r="Q887">
        <f t="shared" si="27"/>
        <v>40.942307692307693</v>
      </c>
    </row>
    <row r="888" spans="1:17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2010</v>
      </c>
      <c r="O888" t="s">
        <v>2020</v>
      </c>
      <c r="P888" s="4">
        <f t="shared" si="26"/>
        <v>-15.175962815405047</v>
      </c>
      <c r="Q888">
        <f t="shared" si="27"/>
        <v>69.9972602739726</v>
      </c>
    </row>
    <row r="889" spans="1:17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2014</v>
      </c>
      <c r="O889" t="s">
        <v>2015</v>
      </c>
      <c r="P889" s="4">
        <f t="shared" si="26"/>
        <v>-70.65384615384616</v>
      </c>
      <c r="Q889">
        <f t="shared" si="27"/>
        <v>73.838709677419359</v>
      </c>
    </row>
    <row r="890" spans="1:17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2014</v>
      </c>
      <c r="O890" t="s">
        <v>2015</v>
      </c>
      <c r="P890" s="4">
        <f t="shared" si="26"/>
        <v>109.89655172413792</v>
      </c>
      <c r="Q890">
        <f t="shared" si="27"/>
        <v>41.979310344827589</v>
      </c>
    </row>
    <row r="891" spans="1:17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2010</v>
      </c>
      <c r="O891" t="s">
        <v>2018</v>
      </c>
      <c r="P891" s="4">
        <f t="shared" si="26"/>
        <v>69.785714285714278</v>
      </c>
      <c r="Q891">
        <f t="shared" si="27"/>
        <v>77.93442622950819</v>
      </c>
    </row>
    <row r="892" spans="1:17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2010</v>
      </c>
      <c r="O892" t="s">
        <v>2020</v>
      </c>
      <c r="P892" s="4">
        <f t="shared" si="26"/>
        <v>15.95907738095238</v>
      </c>
      <c r="Q892">
        <f t="shared" si="27"/>
        <v>106.01972789115646</v>
      </c>
    </row>
    <row r="893" spans="1:17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2016</v>
      </c>
      <c r="O893" t="s">
        <v>2017</v>
      </c>
      <c r="P893" s="4">
        <f t="shared" si="26"/>
        <v>158.6</v>
      </c>
      <c r="Q893">
        <f t="shared" si="27"/>
        <v>47.018181818181816</v>
      </c>
    </row>
    <row r="894" spans="1:17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2022</v>
      </c>
      <c r="O894" t="s">
        <v>2034</v>
      </c>
      <c r="P894" s="4">
        <f t="shared" si="26"/>
        <v>130.58333333333334</v>
      </c>
      <c r="Q894">
        <f t="shared" si="27"/>
        <v>76.016483516483518</v>
      </c>
    </row>
    <row r="895" spans="1:17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t="b">
        <v>0</v>
      </c>
      <c r="M895" t="b">
        <v>1</v>
      </c>
      <c r="N895" t="s">
        <v>2016</v>
      </c>
      <c r="O895" t="s">
        <v>2017</v>
      </c>
      <c r="P895" s="4">
        <f t="shared" si="26"/>
        <v>28.214285714285715</v>
      </c>
      <c r="Q895">
        <f t="shared" si="27"/>
        <v>54.120603015075375</v>
      </c>
    </row>
    <row r="896" spans="1:17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t="b">
        <v>0</v>
      </c>
      <c r="M896" t="b">
        <v>1</v>
      </c>
      <c r="N896" t="s">
        <v>2016</v>
      </c>
      <c r="O896" t="s">
        <v>2035</v>
      </c>
      <c r="P896" s="4">
        <f t="shared" si="26"/>
        <v>88.705882352941174</v>
      </c>
      <c r="Q896">
        <f t="shared" si="27"/>
        <v>57.285714285714285</v>
      </c>
    </row>
    <row r="897" spans="1:17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2014</v>
      </c>
      <c r="O897" t="s">
        <v>2015</v>
      </c>
      <c r="P897" s="4">
        <f t="shared" si="26"/>
        <v>-93.048811013767207</v>
      </c>
      <c r="Q897">
        <f t="shared" si="27"/>
        <v>103.81308411214954</v>
      </c>
    </row>
    <row r="898" spans="1:17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2008</v>
      </c>
      <c r="O898" t="s">
        <v>2009</v>
      </c>
      <c r="P898" s="4">
        <f t="shared" si="26"/>
        <v>674.43434343434342</v>
      </c>
      <c r="Q898">
        <f t="shared" si="27"/>
        <v>105.02602739726028</v>
      </c>
    </row>
    <row r="899" spans="1:17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2014</v>
      </c>
      <c r="O899" t="s">
        <v>2015</v>
      </c>
      <c r="P899" s="4">
        <f t="shared" ref="P899:P962" si="28">((E899-D899)/D899)*100</f>
        <v>-72.306818181818173</v>
      </c>
      <c r="Q899">
        <f t="shared" ref="Q899:Q962" si="29">E899/G899</f>
        <v>90.259259259259252</v>
      </c>
    </row>
    <row r="900" spans="1:17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t="s">
        <v>2016</v>
      </c>
      <c r="O900" t="s">
        <v>2017</v>
      </c>
      <c r="P900" s="4">
        <f t="shared" si="28"/>
        <v>-47.520379676158569</v>
      </c>
      <c r="Q900">
        <f t="shared" si="29"/>
        <v>76.978705978705975</v>
      </c>
    </row>
    <row r="901" spans="1:17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t="b">
        <v>0</v>
      </c>
      <c r="M901" t="b">
        <v>0</v>
      </c>
      <c r="N901" t="s">
        <v>2010</v>
      </c>
      <c r="O901" t="s">
        <v>2033</v>
      </c>
      <c r="P901" s="4">
        <f t="shared" si="28"/>
        <v>307.09677419354836</v>
      </c>
      <c r="Q901">
        <f t="shared" si="29"/>
        <v>102.60162601626017</v>
      </c>
    </row>
    <row r="902" spans="1:17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2012</v>
      </c>
      <c r="O902" t="s">
        <v>2013</v>
      </c>
      <c r="P902" s="4">
        <f t="shared" si="28"/>
        <v>-98</v>
      </c>
      <c r="Q902">
        <f t="shared" si="29"/>
        <v>2</v>
      </c>
    </row>
    <row r="903" spans="1:17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2010</v>
      </c>
      <c r="O903" t="s">
        <v>2011</v>
      </c>
      <c r="P903" s="4">
        <f t="shared" si="28"/>
        <v>56.178571428571431</v>
      </c>
      <c r="Q903">
        <f t="shared" si="29"/>
        <v>55.0062893081761</v>
      </c>
    </row>
    <row r="904" spans="1:17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2012</v>
      </c>
      <c r="O904" t="s">
        <v>2013</v>
      </c>
      <c r="P904" s="4">
        <f t="shared" si="28"/>
        <v>152.42857142857142</v>
      </c>
      <c r="Q904">
        <f t="shared" si="29"/>
        <v>32.127272727272725</v>
      </c>
    </row>
    <row r="905" spans="1:17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2022</v>
      </c>
      <c r="O905" t="s">
        <v>2023</v>
      </c>
      <c r="P905" s="4">
        <f t="shared" si="28"/>
        <v>-98.270731707317069</v>
      </c>
      <c r="Q905">
        <f t="shared" si="29"/>
        <v>50.642857142857146</v>
      </c>
    </row>
    <row r="906" spans="1:17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2022</v>
      </c>
      <c r="O906" t="s">
        <v>2031</v>
      </c>
      <c r="P906" s="4">
        <f t="shared" si="28"/>
        <v>-87.769230769230759</v>
      </c>
      <c r="Q906">
        <f t="shared" si="29"/>
        <v>49.6875</v>
      </c>
    </row>
    <row r="907" spans="1:17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2014</v>
      </c>
      <c r="O907" t="s">
        <v>2015</v>
      </c>
      <c r="P907" s="4">
        <f t="shared" si="28"/>
        <v>63.987341772151893</v>
      </c>
      <c r="Q907">
        <f t="shared" si="29"/>
        <v>54.894067796610166</v>
      </c>
    </row>
    <row r="908" spans="1:17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t="s">
        <v>2016</v>
      </c>
      <c r="O908" t="s">
        <v>2017</v>
      </c>
      <c r="P908" s="4">
        <f t="shared" si="28"/>
        <v>62.981818181818184</v>
      </c>
      <c r="Q908">
        <f t="shared" si="29"/>
        <v>46.931937172774866</v>
      </c>
    </row>
    <row r="909" spans="1:17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2014</v>
      </c>
      <c r="O909" t="s">
        <v>2015</v>
      </c>
      <c r="P909" s="4">
        <f t="shared" si="28"/>
        <v>-79.747252747252745</v>
      </c>
      <c r="Q909">
        <f t="shared" si="29"/>
        <v>44.951219512195124</v>
      </c>
    </row>
    <row r="910" spans="1:17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2025</v>
      </c>
      <c r="O910" t="s">
        <v>2026</v>
      </c>
      <c r="P910" s="4">
        <f t="shared" si="28"/>
        <v>219.24083769633506</v>
      </c>
      <c r="Q910">
        <f t="shared" si="29"/>
        <v>30.99898322318251</v>
      </c>
    </row>
    <row r="911" spans="1:17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2014</v>
      </c>
      <c r="O911" t="s">
        <v>2015</v>
      </c>
      <c r="P911" s="4">
        <f t="shared" si="28"/>
        <v>378.94444444444446</v>
      </c>
      <c r="Q911">
        <f t="shared" si="29"/>
        <v>107.7625</v>
      </c>
    </row>
    <row r="912" spans="1:17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2014</v>
      </c>
      <c r="O912" t="s">
        <v>2015</v>
      </c>
      <c r="P912" s="4">
        <f t="shared" si="28"/>
        <v>-80.443365695792878</v>
      </c>
      <c r="Q912">
        <f t="shared" si="29"/>
        <v>102.07770270270271</v>
      </c>
    </row>
    <row r="913" spans="1:17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2012</v>
      </c>
      <c r="O913" t="s">
        <v>2013</v>
      </c>
      <c r="P913" s="4">
        <f t="shared" si="28"/>
        <v>98.948275862068968</v>
      </c>
      <c r="Q913">
        <f t="shared" si="29"/>
        <v>24.976190476190474</v>
      </c>
    </row>
    <row r="914" spans="1:17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t="s">
        <v>2016</v>
      </c>
      <c r="O914" t="s">
        <v>2019</v>
      </c>
      <c r="P914" s="4">
        <f t="shared" si="28"/>
        <v>695</v>
      </c>
      <c r="Q914">
        <f t="shared" si="29"/>
        <v>79.944134078212286</v>
      </c>
    </row>
    <row r="915" spans="1:17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t="s">
        <v>2016</v>
      </c>
      <c r="O915" t="s">
        <v>2019</v>
      </c>
      <c r="P915" s="4">
        <f t="shared" si="28"/>
        <v>-49.378917378917379</v>
      </c>
      <c r="Q915">
        <f t="shared" si="29"/>
        <v>67.946462715105156</v>
      </c>
    </row>
    <row r="916" spans="1:17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t="b">
        <v>0</v>
      </c>
      <c r="M916" t="b">
        <v>0</v>
      </c>
      <c r="N916" t="s">
        <v>2014</v>
      </c>
      <c r="O916" t="s">
        <v>2015</v>
      </c>
      <c r="P916" s="4">
        <f t="shared" si="28"/>
        <v>-42.5625</v>
      </c>
      <c r="Q916">
        <f t="shared" si="29"/>
        <v>26.070921985815602</v>
      </c>
    </row>
    <row r="917" spans="1:17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t="b">
        <v>0</v>
      </c>
      <c r="M917" t="b">
        <v>0</v>
      </c>
      <c r="N917" t="s">
        <v>2016</v>
      </c>
      <c r="O917" t="s">
        <v>2035</v>
      </c>
      <c r="P917" s="4">
        <f t="shared" si="28"/>
        <v>55.628276409849086</v>
      </c>
      <c r="Q917">
        <f t="shared" si="29"/>
        <v>105.0032154340836</v>
      </c>
    </row>
    <row r="918" spans="1:17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2029</v>
      </c>
      <c r="O918" t="s">
        <v>2030</v>
      </c>
      <c r="P918" s="4">
        <f t="shared" si="28"/>
        <v>-63.702702702702709</v>
      </c>
      <c r="Q918">
        <f t="shared" si="29"/>
        <v>25.826923076923077</v>
      </c>
    </row>
    <row r="919" spans="1:17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t="b">
        <v>0</v>
      </c>
      <c r="M919" t="b">
        <v>1</v>
      </c>
      <c r="N919" t="s">
        <v>2016</v>
      </c>
      <c r="O919" t="s">
        <v>2027</v>
      </c>
      <c r="P919" s="4">
        <f t="shared" si="28"/>
        <v>-41.75</v>
      </c>
      <c r="Q919">
        <f t="shared" si="29"/>
        <v>77.666666666666671</v>
      </c>
    </row>
    <row r="920" spans="1:17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t="b">
        <v>0</v>
      </c>
      <c r="M920" t="b">
        <v>0</v>
      </c>
      <c r="N920" t="s">
        <v>2022</v>
      </c>
      <c r="O920" t="s">
        <v>2031</v>
      </c>
      <c r="P920" s="4">
        <f t="shared" si="28"/>
        <v>137.39473684210526</v>
      </c>
      <c r="Q920">
        <f t="shared" si="29"/>
        <v>57.82692307692308</v>
      </c>
    </row>
    <row r="921" spans="1:17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2014</v>
      </c>
      <c r="O921" t="s">
        <v>2015</v>
      </c>
      <c r="P921" s="4">
        <f t="shared" si="28"/>
        <v>-41.25</v>
      </c>
      <c r="Q921">
        <f t="shared" si="29"/>
        <v>92.955555555555549</v>
      </c>
    </row>
    <row r="922" spans="1:17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t="s">
        <v>2016</v>
      </c>
      <c r="O922" t="s">
        <v>2024</v>
      </c>
      <c r="P922" s="4">
        <f t="shared" si="28"/>
        <v>82.566037735849051</v>
      </c>
      <c r="Q922">
        <f t="shared" si="29"/>
        <v>37.945098039215686</v>
      </c>
    </row>
    <row r="923" spans="1:17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2012</v>
      </c>
      <c r="O923" t="s">
        <v>2013</v>
      </c>
      <c r="P923" s="4">
        <f t="shared" si="28"/>
        <v>-99.245635910224436</v>
      </c>
      <c r="Q923">
        <f t="shared" si="29"/>
        <v>31.842105263157894</v>
      </c>
    </row>
    <row r="924" spans="1:17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2010</v>
      </c>
      <c r="O924" t="s">
        <v>2037</v>
      </c>
      <c r="P924" s="4">
        <f t="shared" si="28"/>
        <v>75.953307392996109</v>
      </c>
      <c r="Q924">
        <f t="shared" si="29"/>
        <v>40</v>
      </c>
    </row>
    <row r="925" spans="1:17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2014</v>
      </c>
      <c r="O925" t="s">
        <v>2015</v>
      </c>
      <c r="P925" s="4">
        <f t="shared" si="28"/>
        <v>137.88235294117646</v>
      </c>
      <c r="Q925">
        <f t="shared" si="29"/>
        <v>101.1</v>
      </c>
    </row>
    <row r="926" spans="1:17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t="b">
        <v>0</v>
      </c>
      <c r="M926" t="b">
        <v>0</v>
      </c>
      <c r="N926" t="s">
        <v>2014</v>
      </c>
      <c r="O926" t="s">
        <v>2015</v>
      </c>
      <c r="P926" s="4">
        <f t="shared" si="28"/>
        <v>388.05076142131981</v>
      </c>
      <c r="Q926">
        <f t="shared" si="29"/>
        <v>84.006989951944078</v>
      </c>
    </row>
    <row r="927" spans="1:17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2014</v>
      </c>
      <c r="O927" t="s">
        <v>2015</v>
      </c>
      <c r="P927" s="4">
        <f t="shared" si="28"/>
        <v>124.06666666666666</v>
      </c>
      <c r="Q927">
        <f t="shared" si="29"/>
        <v>103.41538461538461</v>
      </c>
    </row>
    <row r="928" spans="1:17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2008</v>
      </c>
      <c r="O928" t="s">
        <v>2009</v>
      </c>
      <c r="P928" s="4">
        <f t="shared" si="28"/>
        <v>-81.8735632183908</v>
      </c>
      <c r="Q928">
        <f t="shared" si="29"/>
        <v>105.13333333333334</v>
      </c>
    </row>
    <row r="929" spans="1:17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2014</v>
      </c>
      <c r="O929" t="s">
        <v>2015</v>
      </c>
      <c r="P929" s="4">
        <f t="shared" si="28"/>
        <v>-54.152777777777786</v>
      </c>
      <c r="Q929">
        <f t="shared" si="29"/>
        <v>89.21621621621621</v>
      </c>
    </row>
    <row r="930" spans="1:17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t="b">
        <v>0</v>
      </c>
      <c r="M930" t="b">
        <v>0</v>
      </c>
      <c r="N930" t="s">
        <v>2012</v>
      </c>
      <c r="O930" t="s">
        <v>2013</v>
      </c>
      <c r="P930" s="4">
        <f t="shared" si="28"/>
        <v>17.315412186379927</v>
      </c>
      <c r="Q930">
        <f t="shared" si="29"/>
        <v>51.995234312946785</v>
      </c>
    </row>
    <row r="931" spans="1:17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t="b">
        <v>0</v>
      </c>
      <c r="M931" t="b">
        <v>0</v>
      </c>
      <c r="N931" t="s">
        <v>2014</v>
      </c>
      <c r="O931" t="s">
        <v>2015</v>
      </c>
      <c r="P931" s="4">
        <f t="shared" si="28"/>
        <v>117.30909090909091</v>
      </c>
      <c r="Q931">
        <f t="shared" si="29"/>
        <v>64.956521739130437</v>
      </c>
    </row>
    <row r="932" spans="1:17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2014</v>
      </c>
      <c r="O932" t="s">
        <v>2015</v>
      </c>
      <c r="P932" s="4">
        <f t="shared" si="28"/>
        <v>12.285714285714286</v>
      </c>
      <c r="Q932">
        <f t="shared" si="29"/>
        <v>46.235294117647058</v>
      </c>
    </row>
    <row r="933" spans="1:17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2014</v>
      </c>
      <c r="O933" t="s">
        <v>2015</v>
      </c>
      <c r="P933" s="4">
        <f t="shared" si="28"/>
        <v>-27.481012658227851</v>
      </c>
      <c r="Q933">
        <f t="shared" si="29"/>
        <v>51.151785714285715</v>
      </c>
    </row>
    <row r="934" spans="1:17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2010</v>
      </c>
      <c r="O934" t="s">
        <v>2011</v>
      </c>
      <c r="P934" s="4">
        <f t="shared" si="28"/>
        <v>112.30434782608695</v>
      </c>
      <c r="Q934">
        <f t="shared" si="29"/>
        <v>33.909722222222221</v>
      </c>
    </row>
    <row r="935" spans="1:17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2014</v>
      </c>
      <c r="O935" t="s">
        <v>2015</v>
      </c>
      <c r="P935" s="4">
        <f t="shared" si="28"/>
        <v>139.74657534246575</v>
      </c>
      <c r="Q935">
        <f t="shared" si="29"/>
        <v>92.016298633017882</v>
      </c>
    </row>
    <row r="936" spans="1:17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2014</v>
      </c>
      <c r="O936" t="s">
        <v>2015</v>
      </c>
      <c r="P936" s="4">
        <f t="shared" si="28"/>
        <v>81.935483870967744</v>
      </c>
      <c r="Q936">
        <f t="shared" si="29"/>
        <v>107.42857142857143</v>
      </c>
    </row>
    <row r="937" spans="1:17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2014</v>
      </c>
      <c r="O937" t="s">
        <v>2015</v>
      </c>
      <c r="P937" s="4">
        <f t="shared" si="28"/>
        <v>64.131147540983605</v>
      </c>
      <c r="Q937">
        <f t="shared" si="29"/>
        <v>75.848484848484844</v>
      </c>
    </row>
    <row r="938" spans="1:17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2014</v>
      </c>
      <c r="O938" t="s">
        <v>2015</v>
      </c>
      <c r="P938" s="4">
        <f t="shared" si="28"/>
        <v>-98.362403100775197</v>
      </c>
      <c r="Q938">
        <f t="shared" si="29"/>
        <v>80.476190476190482</v>
      </c>
    </row>
    <row r="939" spans="1:17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2016</v>
      </c>
      <c r="O939" t="s">
        <v>2017</v>
      </c>
      <c r="P939" s="4">
        <f t="shared" si="28"/>
        <v>-50.35614035087719</v>
      </c>
      <c r="Q939">
        <f t="shared" si="29"/>
        <v>86.978483606557376</v>
      </c>
    </row>
    <row r="940" spans="1:17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2022</v>
      </c>
      <c r="O940" t="s">
        <v>2028</v>
      </c>
      <c r="P940" s="4">
        <f t="shared" si="28"/>
        <v>9.7065217391304337</v>
      </c>
      <c r="Q940">
        <f t="shared" si="29"/>
        <v>105.13541666666667</v>
      </c>
    </row>
    <row r="941" spans="1:17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2025</v>
      </c>
      <c r="O941" t="s">
        <v>2026</v>
      </c>
      <c r="P941" s="4">
        <f t="shared" si="28"/>
        <v>-50.782051282051277</v>
      </c>
      <c r="Q941">
        <f t="shared" si="29"/>
        <v>57.298507462686565</v>
      </c>
    </row>
    <row r="942" spans="1:17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2012</v>
      </c>
      <c r="O942" t="s">
        <v>2013</v>
      </c>
      <c r="P942" s="4">
        <f t="shared" si="28"/>
        <v>-37.767676767676768</v>
      </c>
      <c r="Q942">
        <f t="shared" si="29"/>
        <v>93.348484848484844</v>
      </c>
    </row>
    <row r="943" spans="1:17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2014</v>
      </c>
      <c r="O943" t="s">
        <v>2015</v>
      </c>
      <c r="P943" s="4">
        <f t="shared" si="28"/>
        <v>-86.941860465116278</v>
      </c>
      <c r="Q943">
        <f t="shared" si="29"/>
        <v>71.987179487179489</v>
      </c>
    </row>
    <row r="944" spans="1:17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2014</v>
      </c>
      <c r="O944" t="s">
        <v>2015</v>
      </c>
      <c r="P944" s="4">
        <f t="shared" si="28"/>
        <v>-35.364583333333336</v>
      </c>
      <c r="Q944">
        <f t="shared" si="29"/>
        <v>92.611940298507463</v>
      </c>
    </row>
    <row r="945" spans="1:17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2008</v>
      </c>
      <c r="O945" t="s">
        <v>2009</v>
      </c>
      <c r="P945" s="4">
        <f t="shared" si="28"/>
        <v>59.586666666666666</v>
      </c>
      <c r="Q945">
        <f t="shared" si="29"/>
        <v>104.99122807017544</v>
      </c>
    </row>
    <row r="946" spans="1:17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2029</v>
      </c>
      <c r="O946" t="s">
        <v>2030</v>
      </c>
      <c r="P946" s="4">
        <f t="shared" si="28"/>
        <v>-18.579999999999998</v>
      </c>
      <c r="Q946">
        <f t="shared" si="29"/>
        <v>30.958174904942965</v>
      </c>
    </row>
    <row r="947" spans="1:17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2029</v>
      </c>
      <c r="O947" t="s">
        <v>2030</v>
      </c>
      <c r="P947" s="4">
        <f t="shared" si="28"/>
        <v>-67.555232558139537</v>
      </c>
      <c r="Q947">
        <f t="shared" si="29"/>
        <v>33.001182732111175</v>
      </c>
    </row>
    <row r="948" spans="1:17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2014</v>
      </c>
      <c r="O948" t="s">
        <v>2015</v>
      </c>
      <c r="P948" s="4">
        <f t="shared" si="28"/>
        <v>-90.085881587508126</v>
      </c>
      <c r="Q948">
        <f t="shared" si="29"/>
        <v>84.187845303867405</v>
      </c>
    </row>
    <row r="949" spans="1:17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2014</v>
      </c>
      <c r="O949" t="s">
        <v>2015</v>
      </c>
      <c r="P949" s="4">
        <f t="shared" si="28"/>
        <v>-73.305555555555557</v>
      </c>
      <c r="Q949">
        <f t="shared" si="29"/>
        <v>73.92307692307692</v>
      </c>
    </row>
    <row r="950" spans="1:17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2016</v>
      </c>
      <c r="O950" t="s">
        <v>2017</v>
      </c>
      <c r="P950" s="4">
        <f t="shared" si="28"/>
        <v>-37.042553191489361</v>
      </c>
      <c r="Q950">
        <f t="shared" si="29"/>
        <v>36.987499999999997</v>
      </c>
    </row>
    <row r="951" spans="1:17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2012</v>
      </c>
      <c r="O951" t="s">
        <v>2013</v>
      </c>
      <c r="P951" s="4">
        <f t="shared" si="28"/>
        <v>61.355932203389827</v>
      </c>
      <c r="Q951">
        <f t="shared" si="29"/>
        <v>46.896551724137929</v>
      </c>
    </row>
    <row r="952" spans="1:17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2014</v>
      </c>
      <c r="O952" t="s">
        <v>2015</v>
      </c>
      <c r="P952" s="4">
        <f t="shared" si="28"/>
        <v>-95</v>
      </c>
      <c r="Q952">
        <f t="shared" si="29"/>
        <v>5</v>
      </c>
    </row>
    <row r="953" spans="1:17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2010</v>
      </c>
      <c r="O953" t="s">
        <v>2011</v>
      </c>
      <c r="P953" s="4">
        <f t="shared" si="28"/>
        <v>996.93793103448274</v>
      </c>
      <c r="Q953">
        <f t="shared" si="29"/>
        <v>102.02437459910199</v>
      </c>
    </row>
    <row r="954" spans="1:17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2016</v>
      </c>
      <c r="O954" t="s">
        <v>2017</v>
      </c>
      <c r="P954" s="4">
        <f t="shared" si="28"/>
        <v>-29.905841924398622</v>
      </c>
      <c r="Q954">
        <f t="shared" si="29"/>
        <v>45.007502206531335</v>
      </c>
    </row>
    <row r="955" spans="1:17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t="s">
        <v>2016</v>
      </c>
      <c r="O955" t="s">
        <v>2038</v>
      </c>
      <c r="P955" s="4">
        <f t="shared" si="28"/>
        <v>-40</v>
      </c>
      <c r="Q955">
        <f t="shared" si="29"/>
        <v>94.285714285714292</v>
      </c>
    </row>
    <row r="956" spans="1:17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2012</v>
      </c>
      <c r="O956" t="s">
        <v>2013</v>
      </c>
      <c r="P956" s="4">
        <f t="shared" si="28"/>
        <v>267.0985915492958</v>
      </c>
      <c r="Q956">
        <f t="shared" si="29"/>
        <v>101.02325581395348</v>
      </c>
    </row>
    <row r="957" spans="1:17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t="s">
        <v>2014</v>
      </c>
      <c r="O957" t="s">
        <v>2015</v>
      </c>
      <c r="P957" s="4">
        <f t="shared" si="28"/>
        <v>1009</v>
      </c>
      <c r="Q957">
        <f t="shared" si="29"/>
        <v>97.037499999999994</v>
      </c>
    </row>
    <row r="958" spans="1:17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t="s">
        <v>2016</v>
      </c>
      <c r="O958" t="s">
        <v>2038</v>
      </c>
      <c r="P958" s="4">
        <f t="shared" si="28"/>
        <v>-80.971215351812361</v>
      </c>
      <c r="Q958">
        <f t="shared" si="29"/>
        <v>43.00963855421687</v>
      </c>
    </row>
    <row r="959" spans="1:17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2014</v>
      </c>
      <c r="O959" t="s">
        <v>2015</v>
      </c>
      <c r="P959" s="4">
        <f t="shared" si="28"/>
        <v>26.877551020408163</v>
      </c>
      <c r="Q959">
        <f t="shared" si="29"/>
        <v>94.916030534351151</v>
      </c>
    </row>
    <row r="960" spans="1:17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2016</v>
      </c>
      <c r="O960" t="s">
        <v>2024</v>
      </c>
      <c r="P960" s="4">
        <f t="shared" si="28"/>
        <v>634.63636363636363</v>
      </c>
      <c r="Q960">
        <f t="shared" si="29"/>
        <v>72.151785714285708</v>
      </c>
    </row>
    <row r="961" spans="1:17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2022</v>
      </c>
      <c r="O961" t="s">
        <v>2034</v>
      </c>
      <c r="P961" s="4">
        <f t="shared" si="28"/>
        <v>-95.426896551724141</v>
      </c>
      <c r="Q961">
        <f t="shared" si="29"/>
        <v>51.007692307692309</v>
      </c>
    </row>
    <row r="962" spans="1:17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2012</v>
      </c>
      <c r="O962" t="s">
        <v>2013</v>
      </c>
      <c r="P962" s="4">
        <f t="shared" si="28"/>
        <v>-14.945454545454545</v>
      </c>
      <c r="Q962">
        <f t="shared" si="29"/>
        <v>85.054545454545448</v>
      </c>
    </row>
    <row r="963" spans="1:17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2022</v>
      </c>
      <c r="O963" t="s">
        <v>2034</v>
      </c>
      <c r="P963" s="4">
        <f t="shared" ref="P963:P1001" si="30">((E963-D963)/D963)*100</f>
        <v>19.298245614035086</v>
      </c>
      <c r="Q963">
        <f t="shared" ref="Q963:Q1001" si="31">E963/G963</f>
        <v>43.87096774193548</v>
      </c>
    </row>
    <row r="964" spans="1:17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2008</v>
      </c>
      <c r="O964" t="s">
        <v>2009</v>
      </c>
      <c r="P964" s="4">
        <f t="shared" si="30"/>
        <v>196.02777777777777</v>
      </c>
      <c r="Q964">
        <f t="shared" si="31"/>
        <v>40.063909774436091</v>
      </c>
    </row>
    <row r="965" spans="1:17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t="b">
        <v>0</v>
      </c>
      <c r="M965" t="b">
        <v>1</v>
      </c>
      <c r="N965" t="s">
        <v>2029</v>
      </c>
      <c r="O965" t="s">
        <v>2030</v>
      </c>
      <c r="P965" s="4">
        <f t="shared" si="30"/>
        <v>-15.305084745762713</v>
      </c>
      <c r="Q965">
        <f t="shared" si="31"/>
        <v>43.833333333333336</v>
      </c>
    </row>
    <row r="966" spans="1:17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2014</v>
      </c>
      <c r="O966" t="s">
        <v>2015</v>
      </c>
      <c r="P966" s="4">
        <f t="shared" si="30"/>
        <v>255.7837837837838</v>
      </c>
      <c r="Q966">
        <f t="shared" si="31"/>
        <v>84.92903225806451</v>
      </c>
    </row>
    <row r="967" spans="1:17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t="b">
        <v>0</v>
      </c>
      <c r="M967" t="b">
        <v>0</v>
      </c>
      <c r="N967" t="s">
        <v>2010</v>
      </c>
      <c r="O967" t="s">
        <v>2011</v>
      </c>
      <c r="P967" s="4">
        <f t="shared" si="30"/>
        <v>286.40909090909093</v>
      </c>
      <c r="Q967">
        <f t="shared" si="31"/>
        <v>41.067632850241544</v>
      </c>
    </row>
    <row r="968" spans="1:17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2014</v>
      </c>
      <c r="O968" t="s">
        <v>2015</v>
      </c>
      <c r="P968" s="4">
        <f t="shared" si="30"/>
        <v>692.23529411764707</v>
      </c>
      <c r="Q968">
        <f t="shared" si="31"/>
        <v>54.971428571428568</v>
      </c>
    </row>
    <row r="969" spans="1:17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2010</v>
      </c>
      <c r="O969" t="s">
        <v>2037</v>
      </c>
      <c r="P969" s="4">
        <f t="shared" si="30"/>
        <v>37.033936651583709</v>
      </c>
      <c r="Q969">
        <f t="shared" si="31"/>
        <v>77.010807374443743</v>
      </c>
    </row>
    <row r="970" spans="1:17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2008</v>
      </c>
      <c r="O970" t="s">
        <v>2009</v>
      </c>
      <c r="P970" s="4">
        <f t="shared" si="30"/>
        <v>238.20833333333334</v>
      </c>
      <c r="Q970">
        <f t="shared" si="31"/>
        <v>71.201754385964918</v>
      </c>
    </row>
    <row r="971" spans="1:17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2014</v>
      </c>
      <c r="O971" t="s">
        <v>2015</v>
      </c>
      <c r="P971" s="4">
        <f t="shared" si="30"/>
        <v>8.2278481012658222</v>
      </c>
      <c r="Q971">
        <f t="shared" si="31"/>
        <v>91.935483870967744</v>
      </c>
    </row>
    <row r="972" spans="1:17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2014</v>
      </c>
      <c r="O972" t="s">
        <v>2015</v>
      </c>
      <c r="P972" s="4">
        <f t="shared" si="30"/>
        <v>-39.242360379346678</v>
      </c>
      <c r="Q972">
        <f t="shared" si="31"/>
        <v>97.069023569023571</v>
      </c>
    </row>
    <row r="973" spans="1:17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t="s">
        <v>2016</v>
      </c>
      <c r="O973" t="s">
        <v>2035</v>
      </c>
      <c r="P973" s="4">
        <f t="shared" si="30"/>
        <v>-72.274509803921575</v>
      </c>
      <c r="Q973">
        <f t="shared" si="31"/>
        <v>58.916666666666664</v>
      </c>
    </row>
    <row r="974" spans="1:17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2012</v>
      </c>
      <c r="O974" t="s">
        <v>2013</v>
      </c>
      <c r="P974" s="4">
        <f t="shared" si="30"/>
        <v>128.39344262295083</v>
      </c>
      <c r="Q974">
        <f t="shared" si="31"/>
        <v>58.015466983938133</v>
      </c>
    </row>
    <row r="975" spans="1:17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2014</v>
      </c>
      <c r="O975" t="s">
        <v>2015</v>
      </c>
      <c r="P975" s="4">
        <f t="shared" si="30"/>
        <v>-78.384805945499593</v>
      </c>
      <c r="Q975">
        <f t="shared" si="31"/>
        <v>103.87301587301587</v>
      </c>
    </row>
    <row r="976" spans="1:17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t="s">
        <v>2010</v>
      </c>
      <c r="O976" t="s">
        <v>2020</v>
      </c>
      <c r="P976" s="4">
        <f t="shared" si="30"/>
        <v>273.875</v>
      </c>
      <c r="Q976">
        <f t="shared" si="31"/>
        <v>93.46875</v>
      </c>
    </row>
    <row r="977" spans="1:17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2014</v>
      </c>
      <c r="O977" t="s">
        <v>2015</v>
      </c>
      <c r="P977" s="4">
        <f t="shared" si="30"/>
        <v>54.925925925925924</v>
      </c>
      <c r="Q977">
        <f t="shared" si="31"/>
        <v>61.970370370370368</v>
      </c>
    </row>
    <row r="978" spans="1:17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2014</v>
      </c>
      <c r="O978" t="s">
        <v>2015</v>
      </c>
      <c r="P978" s="4">
        <f t="shared" si="30"/>
        <v>222.14999999999998</v>
      </c>
      <c r="Q978">
        <f t="shared" si="31"/>
        <v>92.042857142857144</v>
      </c>
    </row>
    <row r="979" spans="1:17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2008</v>
      </c>
      <c r="O979" t="s">
        <v>2009</v>
      </c>
      <c r="P979" s="4">
        <f t="shared" si="30"/>
        <v>-26.042857142857144</v>
      </c>
      <c r="Q979">
        <f t="shared" si="31"/>
        <v>77.268656716417908</v>
      </c>
    </row>
    <row r="980" spans="1:17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t="s">
        <v>2025</v>
      </c>
      <c r="O980" t="s">
        <v>2026</v>
      </c>
      <c r="P980" s="4">
        <f t="shared" si="30"/>
        <v>764.1</v>
      </c>
      <c r="Q980">
        <f t="shared" si="31"/>
        <v>93.923913043478265</v>
      </c>
    </row>
    <row r="981" spans="1:17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t="b">
        <v>0</v>
      </c>
      <c r="M981" t="b">
        <v>0</v>
      </c>
      <c r="N981" t="s">
        <v>2014</v>
      </c>
      <c r="O981" t="s">
        <v>2015</v>
      </c>
      <c r="P981" s="4">
        <f t="shared" si="30"/>
        <v>43.262458471760795</v>
      </c>
      <c r="Q981">
        <f t="shared" si="31"/>
        <v>84.969458128078813</v>
      </c>
    </row>
    <row r="982" spans="1:17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2022</v>
      </c>
      <c r="O982" t="s">
        <v>2023</v>
      </c>
      <c r="P982" s="4">
        <f t="shared" si="30"/>
        <v>-59.718237704918032</v>
      </c>
      <c r="Q982">
        <f t="shared" si="31"/>
        <v>105.97035040431267</v>
      </c>
    </row>
    <row r="983" spans="1:17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2012</v>
      </c>
      <c r="O983" t="s">
        <v>2013</v>
      </c>
      <c r="P983" s="4">
        <f t="shared" si="30"/>
        <v>78.223880597014926</v>
      </c>
      <c r="Q983">
        <f t="shared" si="31"/>
        <v>36.969040247678016</v>
      </c>
    </row>
    <row r="984" spans="1:17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t="s">
        <v>2016</v>
      </c>
      <c r="O984" t="s">
        <v>2017</v>
      </c>
      <c r="P984" s="4">
        <f t="shared" si="30"/>
        <v>-15.069444444444443</v>
      </c>
      <c r="Q984">
        <f t="shared" si="31"/>
        <v>81.533333333333331</v>
      </c>
    </row>
    <row r="985" spans="1:17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t="s">
        <v>2016</v>
      </c>
      <c r="O985" t="s">
        <v>2017</v>
      </c>
      <c r="P985" s="4">
        <f t="shared" si="30"/>
        <v>45.936483346243222</v>
      </c>
      <c r="Q985">
        <f t="shared" si="31"/>
        <v>80.999140154772135</v>
      </c>
    </row>
    <row r="986" spans="1:17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2014</v>
      </c>
      <c r="O986" t="s">
        <v>2015</v>
      </c>
      <c r="P986" s="4">
        <f t="shared" si="30"/>
        <v>52.46153846153846</v>
      </c>
      <c r="Q986">
        <f t="shared" si="31"/>
        <v>26.010498687664043</v>
      </c>
    </row>
    <row r="987" spans="1:17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2010</v>
      </c>
      <c r="O987" t="s">
        <v>2011</v>
      </c>
      <c r="P987" s="4">
        <f t="shared" si="30"/>
        <v>-32.870457209847601</v>
      </c>
      <c r="Q987">
        <f t="shared" si="31"/>
        <v>25.998410896708286</v>
      </c>
    </row>
    <row r="988" spans="1:17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2010</v>
      </c>
      <c r="O988" t="s">
        <v>2011</v>
      </c>
      <c r="P988" s="4">
        <f t="shared" si="30"/>
        <v>-59.692307692307686</v>
      </c>
      <c r="Q988">
        <f t="shared" si="31"/>
        <v>34.173913043478258</v>
      </c>
    </row>
    <row r="989" spans="1:17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t="s">
        <v>2016</v>
      </c>
      <c r="O989" t="s">
        <v>2017</v>
      </c>
      <c r="P989" s="4">
        <f t="shared" si="30"/>
        <v>116.79032258064517</v>
      </c>
      <c r="Q989">
        <f t="shared" si="31"/>
        <v>28.002083333333335</v>
      </c>
    </row>
    <row r="990" spans="1:17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2022</v>
      </c>
      <c r="O990" t="s">
        <v>2031</v>
      </c>
      <c r="P990" s="4">
        <f t="shared" si="30"/>
        <v>-47.882978723404257</v>
      </c>
      <c r="Q990">
        <f t="shared" si="31"/>
        <v>76.546875</v>
      </c>
    </row>
    <row r="991" spans="1:17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2022</v>
      </c>
      <c r="O991" t="s">
        <v>2034</v>
      </c>
      <c r="P991" s="4">
        <f t="shared" si="30"/>
        <v>399.58333333333331</v>
      </c>
      <c r="Q991">
        <f t="shared" si="31"/>
        <v>53.053097345132741</v>
      </c>
    </row>
    <row r="992" spans="1:17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t="s">
        <v>2016</v>
      </c>
      <c r="O992" t="s">
        <v>2019</v>
      </c>
      <c r="P992" s="4">
        <f t="shared" si="30"/>
        <v>-12.320512820512821</v>
      </c>
      <c r="Q992">
        <f t="shared" si="31"/>
        <v>106.859375</v>
      </c>
    </row>
    <row r="993" spans="1:17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2010</v>
      </c>
      <c r="O993" t="s">
        <v>2011</v>
      </c>
      <c r="P993" s="4">
        <f t="shared" si="30"/>
        <v>13.173469387755102</v>
      </c>
      <c r="Q993">
        <f t="shared" si="31"/>
        <v>46.020746887966808</v>
      </c>
    </row>
    <row r="994" spans="1:17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t="s">
        <v>2016</v>
      </c>
      <c r="O994" t="s">
        <v>2019</v>
      </c>
      <c r="P994" s="4">
        <f t="shared" si="30"/>
        <v>326.54838709677421</v>
      </c>
      <c r="Q994">
        <f t="shared" si="31"/>
        <v>100.17424242424242</v>
      </c>
    </row>
    <row r="995" spans="1:17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t="s">
        <v>2029</v>
      </c>
      <c r="O995" t="s">
        <v>2030</v>
      </c>
      <c r="P995" s="4">
        <f t="shared" si="30"/>
        <v>-22.367346938775508</v>
      </c>
      <c r="Q995">
        <f t="shared" si="31"/>
        <v>101.44</v>
      </c>
    </row>
    <row r="996" spans="1:17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2022</v>
      </c>
      <c r="O996" t="s">
        <v>2034</v>
      </c>
      <c r="P996" s="4">
        <f t="shared" si="30"/>
        <v>-47.503189227498225</v>
      </c>
      <c r="Q996">
        <f t="shared" si="31"/>
        <v>87.972684085510693</v>
      </c>
    </row>
    <row r="997" spans="1:17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2008</v>
      </c>
      <c r="O997" t="s">
        <v>2009</v>
      </c>
      <c r="P997" s="4">
        <f t="shared" si="30"/>
        <v>57.46762589928057</v>
      </c>
      <c r="Q997">
        <f t="shared" si="31"/>
        <v>74.995594713656388</v>
      </c>
    </row>
    <row r="998" spans="1:17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2014</v>
      </c>
      <c r="O998" t="s">
        <v>2015</v>
      </c>
      <c r="P998" s="4">
        <f t="shared" si="30"/>
        <v>-27.060606060606062</v>
      </c>
      <c r="Q998">
        <f t="shared" si="31"/>
        <v>42.982142857142854</v>
      </c>
    </row>
    <row r="999" spans="1:17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t="s">
        <v>2014</v>
      </c>
      <c r="O999" t="s">
        <v>2015</v>
      </c>
      <c r="P999" s="4">
        <f t="shared" si="30"/>
        <v>-39.434210526315788</v>
      </c>
      <c r="Q999">
        <f t="shared" si="31"/>
        <v>33.115107913669064</v>
      </c>
    </row>
    <row r="1000" spans="1:17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2010</v>
      </c>
      <c r="O1000" t="s">
        <v>2020</v>
      </c>
      <c r="P1000" s="4">
        <f t="shared" si="30"/>
        <v>-43.208708708708713</v>
      </c>
      <c r="Q1000">
        <f t="shared" si="31"/>
        <v>101.13101604278074</v>
      </c>
    </row>
    <row r="1001" spans="1:17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2008</v>
      </c>
      <c r="O1001" t="s">
        <v>2009</v>
      </c>
      <c r="P1001" s="4">
        <f t="shared" si="30"/>
        <v>-43.457245724572459</v>
      </c>
      <c r="Q1001">
        <f t="shared" si="31"/>
        <v>55.98841354723708</v>
      </c>
    </row>
  </sheetData>
  <conditionalFormatting sqref="F2:F1001">
    <cfRule type="cellIs" dxfId="3" priority="8" operator="equal">
      <formula>"live"</formula>
    </cfRule>
    <cfRule type="cellIs" dxfId="2" priority="9" operator="equal">
      <formula>"canceled"</formula>
    </cfRule>
    <cfRule type="cellIs" dxfId="1" priority="10" operator="equal">
      <formula>"successful"</formula>
    </cfRule>
    <cfRule type="cellIs" dxfId="0" priority="11" operator="equal">
      <formula>"failed"</formula>
    </cfRule>
  </conditionalFormatting>
  <conditionalFormatting sqref="P2:P1001">
    <cfRule type="colorScale" priority="1">
      <colorScale>
        <cfvo type="num" val="0"/>
        <cfvo type="num" val="100"/>
        <cfvo type="num" val="200"/>
        <color rgb="FFFF0000"/>
        <color theme="9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Monila Khadka</cp:lastModifiedBy>
  <dcterms:created xsi:type="dcterms:W3CDTF">2021-09-29T18:52:28Z</dcterms:created>
  <dcterms:modified xsi:type="dcterms:W3CDTF">2023-06-08T21:43:21Z</dcterms:modified>
</cp:coreProperties>
</file>