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im.churches/O_C_mxmxmx/software/o_c_REV/resources/"/>
    </mc:Choice>
  </mc:AlternateContent>
  <bookViews>
    <workbookView xWindow="5040" yWindow="460" windowWidth="232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4" i="1" l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53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31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12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595" i="1"/>
  <c r="E596" i="1"/>
  <c r="E597" i="1"/>
  <c r="E598" i="1"/>
  <c r="E599" i="1"/>
  <c r="E600" i="1"/>
  <c r="E601" i="1"/>
  <c r="E602" i="1"/>
  <c r="E595" i="1"/>
  <c r="I584" i="1"/>
  <c r="I585" i="1"/>
  <c r="I586" i="1"/>
  <c r="I587" i="1"/>
  <c r="I588" i="1"/>
  <c r="I589" i="1"/>
  <c r="I590" i="1"/>
  <c r="I583" i="1"/>
  <c r="E584" i="1"/>
  <c r="E585" i="1"/>
  <c r="E586" i="1"/>
  <c r="E587" i="1"/>
  <c r="E588" i="1"/>
  <c r="E583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66" i="1"/>
  <c r="I553" i="1"/>
  <c r="I554" i="1"/>
  <c r="I555" i="1"/>
  <c r="I556" i="1"/>
  <c r="I557" i="1"/>
  <c r="I558" i="1"/>
  <c r="I559" i="1"/>
  <c r="I560" i="1"/>
  <c r="I561" i="1"/>
  <c r="I552" i="1"/>
  <c r="E553" i="1"/>
  <c r="E554" i="1"/>
  <c r="E555" i="1"/>
  <c r="E556" i="1"/>
  <c r="E557" i="1"/>
  <c r="E558" i="1"/>
  <c r="E559" i="1"/>
  <c r="E560" i="1"/>
  <c r="E552" i="1"/>
  <c r="I536" i="1"/>
  <c r="I537" i="1"/>
  <c r="I538" i="1"/>
  <c r="I539" i="1"/>
  <c r="I540" i="1"/>
  <c r="I541" i="1"/>
  <c r="I542" i="1"/>
  <c r="I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35" i="1"/>
  <c r="I519" i="1"/>
  <c r="I520" i="1"/>
  <c r="I521" i="1"/>
  <c r="I522" i="1"/>
  <c r="I523" i="1"/>
  <c r="I524" i="1"/>
  <c r="I525" i="1"/>
  <c r="I526" i="1"/>
  <c r="I527" i="1"/>
  <c r="I518" i="1"/>
  <c r="E519" i="1"/>
  <c r="E520" i="1"/>
  <c r="E521" i="1"/>
  <c r="E522" i="1"/>
  <c r="E523" i="1"/>
  <c r="E524" i="1"/>
  <c r="E525" i="1"/>
  <c r="E526" i="1"/>
  <c r="E527" i="1"/>
  <c r="E528" i="1"/>
  <c r="E529" i="1"/>
  <c r="E518" i="1"/>
  <c r="I502" i="1"/>
  <c r="I503" i="1"/>
  <c r="I504" i="1"/>
  <c r="I505" i="1"/>
  <c r="I506" i="1"/>
  <c r="I507" i="1"/>
  <c r="I508" i="1"/>
  <c r="I509" i="1"/>
  <c r="I510" i="1"/>
  <c r="I511" i="1"/>
  <c r="I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01" i="1"/>
  <c r="I487" i="1"/>
  <c r="I488" i="1"/>
  <c r="I489" i="1"/>
  <c r="I490" i="1"/>
  <c r="I491" i="1"/>
  <c r="I492" i="1"/>
  <c r="I493" i="1"/>
  <c r="I486" i="1"/>
  <c r="E487" i="1"/>
  <c r="E488" i="1"/>
  <c r="E489" i="1"/>
  <c r="E490" i="1"/>
  <c r="E491" i="1"/>
  <c r="E492" i="1"/>
  <c r="E493" i="1"/>
  <c r="E494" i="1"/>
  <c r="E495" i="1"/>
  <c r="E496" i="1"/>
  <c r="E486" i="1"/>
  <c r="I472" i="1"/>
  <c r="I473" i="1"/>
  <c r="I474" i="1"/>
  <c r="I475" i="1"/>
  <c r="I476" i="1"/>
  <c r="I477" i="1"/>
  <c r="I478" i="1"/>
  <c r="I479" i="1"/>
  <c r="I480" i="1"/>
  <c r="I481" i="1"/>
  <c r="I471" i="1"/>
  <c r="E472" i="1"/>
  <c r="E473" i="1"/>
  <c r="E474" i="1"/>
  <c r="E475" i="1"/>
  <c r="E476" i="1"/>
  <c r="E477" i="1"/>
  <c r="E478" i="1"/>
  <c r="E479" i="1"/>
  <c r="E480" i="1"/>
  <c r="E471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53" i="1"/>
  <c r="E454" i="1"/>
  <c r="E455" i="1"/>
  <c r="E456" i="1"/>
  <c r="E457" i="1"/>
  <c r="E458" i="1"/>
  <c r="E459" i="1"/>
  <c r="E460" i="1"/>
  <c r="E461" i="1"/>
  <c r="E462" i="1"/>
  <c r="E453" i="1"/>
  <c r="I439" i="1"/>
  <c r="I440" i="1"/>
  <c r="I441" i="1"/>
  <c r="I442" i="1"/>
  <c r="I443" i="1"/>
  <c r="I444" i="1"/>
  <c r="I445" i="1"/>
  <c r="I438" i="1"/>
  <c r="E439" i="1"/>
  <c r="E440" i="1"/>
  <c r="E441" i="1"/>
  <c r="E442" i="1"/>
  <c r="E443" i="1"/>
  <c r="E444" i="1"/>
  <c r="E445" i="1"/>
  <c r="E446" i="1"/>
  <c r="E447" i="1"/>
  <c r="E448" i="1"/>
  <c r="E438" i="1"/>
  <c r="I427" i="1"/>
  <c r="I428" i="1"/>
  <c r="I429" i="1"/>
  <c r="I430" i="1"/>
  <c r="I431" i="1"/>
  <c r="I432" i="1"/>
  <c r="I433" i="1"/>
  <c r="I434" i="1"/>
  <c r="I426" i="1"/>
  <c r="E427" i="1"/>
  <c r="E428" i="1"/>
  <c r="E429" i="1"/>
  <c r="E430" i="1"/>
  <c r="E431" i="1"/>
  <c r="E432" i="1"/>
  <c r="E426" i="1"/>
  <c r="I411" i="1"/>
  <c r="I412" i="1"/>
  <c r="I413" i="1"/>
  <c r="I414" i="1"/>
  <c r="I415" i="1"/>
  <c r="I416" i="1"/>
  <c r="I417" i="1"/>
  <c r="I418" i="1"/>
  <c r="I410" i="1"/>
  <c r="E411" i="1"/>
  <c r="E412" i="1"/>
  <c r="E413" i="1"/>
  <c r="E414" i="1"/>
  <c r="E415" i="1"/>
  <c r="E416" i="1"/>
  <c r="E417" i="1"/>
  <c r="E418" i="1"/>
  <c r="E419" i="1"/>
  <c r="E420" i="1"/>
  <c r="E410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388" i="1"/>
  <c r="E379" i="1"/>
  <c r="E380" i="1"/>
  <c r="E381" i="1"/>
  <c r="E382" i="1"/>
  <c r="E378" i="1"/>
  <c r="N366" i="1"/>
  <c r="N367" i="1"/>
  <c r="N368" i="1"/>
  <c r="N369" i="1"/>
  <c r="N370" i="1"/>
  <c r="N365" i="1"/>
  <c r="I366" i="1"/>
  <c r="I367" i="1"/>
  <c r="I368" i="1"/>
  <c r="I369" i="1"/>
  <c r="I370" i="1"/>
  <c r="I371" i="1"/>
  <c r="I365" i="1"/>
  <c r="E366" i="1"/>
  <c r="E367" i="1"/>
  <c r="E368" i="1"/>
  <c r="E369" i="1"/>
  <c r="E370" i="1"/>
  <c r="E371" i="1"/>
  <c r="E372" i="1"/>
  <c r="E365" i="1"/>
  <c r="N349" i="1"/>
  <c r="N350" i="1"/>
  <c r="N351" i="1"/>
  <c r="N352" i="1"/>
  <c r="N353" i="1"/>
  <c r="N354" i="1"/>
  <c r="N355" i="1"/>
  <c r="N356" i="1"/>
  <c r="N348" i="1"/>
  <c r="I349" i="1"/>
  <c r="I350" i="1"/>
  <c r="I351" i="1"/>
  <c r="I352" i="1"/>
  <c r="I353" i="1"/>
  <c r="I354" i="1"/>
  <c r="I355" i="1"/>
  <c r="I356" i="1"/>
  <c r="I357" i="1"/>
  <c r="I348" i="1"/>
  <c r="E349" i="1"/>
  <c r="E350" i="1"/>
  <c r="E351" i="1"/>
  <c r="E352" i="1"/>
  <c r="E353" i="1"/>
  <c r="E354" i="1"/>
  <c r="E355" i="1"/>
  <c r="E356" i="1"/>
  <c r="E357" i="1"/>
  <c r="E358" i="1"/>
  <c r="E348" i="1"/>
  <c r="N330" i="1"/>
  <c r="N331" i="1"/>
  <c r="N332" i="1"/>
  <c r="N333" i="1"/>
  <c r="N334" i="1"/>
  <c r="N335" i="1"/>
  <c r="N336" i="1"/>
  <c r="N337" i="1"/>
  <c r="N338" i="1"/>
  <c r="N339" i="1"/>
  <c r="N340" i="1"/>
  <c r="N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29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07" i="1"/>
  <c r="I292" i="1"/>
  <c r="I293" i="1"/>
  <c r="I294" i="1"/>
  <c r="I295" i="1"/>
  <c r="I296" i="1"/>
  <c r="I297" i="1"/>
  <c r="I298" i="1"/>
  <c r="I299" i="1"/>
  <c r="I291" i="1"/>
  <c r="E292" i="1"/>
  <c r="E293" i="1"/>
  <c r="E294" i="1"/>
  <c r="E295" i="1"/>
  <c r="E296" i="1"/>
  <c r="E297" i="1"/>
  <c r="E298" i="1"/>
  <c r="E299" i="1"/>
  <c r="E300" i="1"/>
  <c r="E301" i="1"/>
  <c r="E291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69" i="1"/>
  <c r="O23" i="1"/>
  <c r="O24" i="1"/>
  <c r="O25" i="1"/>
  <c r="O26" i="1"/>
  <c r="O27" i="1"/>
  <c r="O28" i="1"/>
  <c r="O29" i="1"/>
  <c r="O30" i="1"/>
  <c r="O31" i="1"/>
  <c r="O32" i="1"/>
  <c r="O33" i="1"/>
  <c r="O34" i="1"/>
  <c r="O22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69" i="1"/>
  <c r="E259" i="1"/>
  <c r="E260" i="1"/>
  <c r="E261" i="1"/>
  <c r="E262" i="1"/>
  <c r="E258" i="1"/>
  <c r="N246" i="1"/>
  <c r="N247" i="1"/>
  <c r="N248" i="1"/>
  <c r="N249" i="1"/>
  <c r="N250" i="1"/>
  <c r="N245" i="1"/>
  <c r="I246" i="1"/>
  <c r="I247" i="1"/>
  <c r="I248" i="1"/>
  <c r="I249" i="1"/>
  <c r="I250" i="1"/>
  <c r="I251" i="1"/>
  <c r="I245" i="1"/>
  <c r="E246" i="1"/>
  <c r="E247" i="1"/>
  <c r="E248" i="1"/>
  <c r="E249" i="1"/>
  <c r="E250" i="1"/>
  <c r="E251" i="1"/>
  <c r="E252" i="1"/>
  <c r="E245" i="1"/>
  <c r="N230" i="1"/>
  <c r="N231" i="1"/>
  <c r="N232" i="1"/>
  <c r="N233" i="1"/>
  <c r="N234" i="1"/>
  <c r="N235" i="1"/>
  <c r="N236" i="1"/>
  <c r="N237" i="1"/>
  <c r="N229" i="1"/>
  <c r="I230" i="1"/>
  <c r="I231" i="1"/>
  <c r="I232" i="1"/>
  <c r="I233" i="1"/>
  <c r="I234" i="1"/>
  <c r="I235" i="1"/>
  <c r="I236" i="1"/>
  <c r="I237" i="1"/>
  <c r="I238" i="1"/>
  <c r="I229" i="1"/>
  <c r="E230" i="1"/>
  <c r="E231" i="1"/>
  <c r="E232" i="1"/>
  <c r="E233" i="1"/>
  <c r="E234" i="1"/>
  <c r="E235" i="1"/>
  <c r="E236" i="1"/>
  <c r="E237" i="1"/>
  <c r="E238" i="1"/>
  <c r="E239" i="1"/>
  <c r="E229" i="1"/>
  <c r="N211" i="1"/>
  <c r="N212" i="1"/>
  <c r="N213" i="1"/>
  <c r="N214" i="1"/>
  <c r="N215" i="1"/>
  <c r="N216" i="1"/>
  <c r="N217" i="1"/>
  <c r="N218" i="1"/>
  <c r="N219" i="1"/>
  <c r="N220" i="1"/>
  <c r="N221" i="1"/>
  <c r="N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10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88" i="1"/>
  <c r="M127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66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47" i="1"/>
  <c r="E148" i="1"/>
  <c r="E149" i="1"/>
  <c r="E150" i="1"/>
  <c r="E151" i="1"/>
  <c r="E152" i="1"/>
  <c r="E153" i="1"/>
  <c r="E154" i="1"/>
  <c r="E155" i="1"/>
  <c r="E156" i="1"/>
  <c r="E157" i="1"/>
  <c r="E158" i="1"/>
  <c r="E147" i="1"/>
  <c r="M132" i="1"/>
  <c r="M133" i="1"/>
  <c r="M134" i="1"/>
  <c r="M135" i="1"/>
  <c r="M136" i="1"/>
  <c r="M137" i="1"/>
  <c r="M138" i="1"/>
  <c r="M139" i="1"/>
  <c r="M140" i="1"/>
  <c r="M141" i="1"/>
  <c r="M131" i="1"/>
  <c r="I131" i="1"/>
  <c r="I132" i="1"/>
  <c r="I133" i="1"/>
  <c r="I134" i="1"/>
  <c r="I135" i="1"/>
  <c r="I136" i="1"/>
  <c r="I137" i="1"/>
  <c r="I138" i="1"/>
  <c r="I139" i="1"/>
  <c r="I130" i="1"/>
  <c r="E131" i="1"/>
  <c r="E132" i="1"/>
  <c r="E133" i="1"/>
  <c r="E134" i="1"/>
  <c r="E135" i="1"/>
  <c r="E136" i="1"/>
  <c r="E137" i="1"/>
  <c r="E138" i="1"/>
  <c r="E130" i="1"/>
  <c r="M121" i="1"/>
  <c r="M122" i="1"/>
  <c r="M123" i="1"/>
  <c r="M124" i="1"/>
  <c r="M125" i="1"/>
  <c r="M126" i="1"/>
  <c r="M120" i="1"/>
  <c r="I121" i="1"/>
  <c r="I122" i="1"/>
  <c r="I123" i="1"/>
  <c r="I124" i="1"/>
  <c r="I125" i="1"/>
  <c r="I126" i="1"/>
  <c r="I120" i="1"/>
  <c r="E121" i="1"/>
  <c r="E122" i="1"/>
  <c r="E123" i="1"/>
  <c r="E124" i="1"/>
  <c r="E125" i="1"/>
  <c r="E120" i="1"/>
  <c r="M107" i="1"/>
  <c r="M108" i="1"/>
  <c r="M109" i="1"/>
  <c r="M110" i="1"/>
  <c r="M111" i="1"/>
  <c r="M112" i="1"/>
  <c r="M113" i="1"/>
  <c r="M106" i="1"/>
  <c r="I107" i="1"/>
  <c r="I108" i="1"/>
  <c r="I109" i="1"/>
  <c r="I110" i="1"/>
  <c r="I111" i="1"/>
  <c r="I112" i="1"/>
  <c r="I113" i="1"/>
  <c r="I114" i="1"/>
  <c r="I106" i="1"/>
  <c r="E107" i="1"/>
  <c r="E108" i="1"/>
  <c r="E109" i="1"/>
  <c r="E110" i="1"/>
  <c r="E111" i="1"/>
  <c r="E112" i="1"/>
  <c r="E113" i="1"/>
  <c r="E114" i="1"/>
  <c r="E115" i="1"/>
  <c r="E106" i="1"/>
  <c r="M90" i="1"/>
  <c r="M91" i="1"/>
  <c r="M92" i="1"/>
  <c r="M93" i="1"/>
  <c r="M94" i="1"/>
  <c r="M95" i="1"/>
  <c r="M96" i="1"/>
  <c r="M97" i="1"/>
  <c r="M98" i="1"/>
  <c r="M99" i="1"/>
  <c r="M89" i="1"/>
  <c r="I90" i="1"/>
  <c r="I91" i="1"/>
  <c r="I92" i="1"/>
  <c r="I93" i="1"/>
  <c r="I94" i="1"/>
  <c r="I95" i="1"/>
  <c r="I96" i="1"/>
  <c r="I97" i="1"/>
  <c r="I98" i="1"/>
  <c r="I99" i="1"/>
  <c r="I100" i="1"/>
  <c r="I89" i="1"/>
  <c r="E90" i="1"/>
  <c r="E91" i="1"/>
  <c r="E92" i="1"/>
  <c r="E93" i="1"/>
  <c r="E94" i="1"/>
  <c r="E95" i="1"/>
  <c r="E96" i="1"/>
  <c r="E97" i="1"/>
  <c r="E98" i="1"/>
  <c r="E99" i="1"/>
  <c r="E100" i="1"/>
  <c r="E101" i="1"/>
  <c r="E89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63" i="1"/>
  <c r="E61" i="1"/>
  <c r="E62" i="1"/>
  <c r="E60" i="1"/>
  <c r="L57" i="1"/>
  <c r="L56" i="1"/>
  <c r="J43" i="1"/>
  <c r="J44" i="1"/>
  <c r="J45" i="1"/>
  <c r="J46" i="1"/>
  <c r="J47" i="1"/>
  <c r="J48" i="1"/>
  <c r="J49" i="1"/>
  <c r="J50" i="1"/>
  <c r="J51" i="1"/>
  <c r="J52" i="1"/>
  <c r="J53" i="1"/>
  <c r="J54" i="1"/>
  <c r="J42" i="1"/>
  <c r="E57" i="1"/>
  <c r="E56" i="1"/>
  <c r="D43" i="1"/>
  <c r="D44" i="1"/>
  <c r="D45" i="1"/>
  <c r="D46" i="1"/>
  <c r="D47" i="1"/>
  <c r="D48" i="1"/>
  <c r="D49" i="1"/>
  <c r="D50" i="1"/>
  <c r="D51" i="1"/>
  <c r="D52" i="1"/>
  <c r="D53" i="1"/>
  <c r="D54" i="1"/>
  <c r="D42" i="1"/>
  <c r="A43" i="1"/>
  <c r="E38" i="1"/>
  <c r="E37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E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<sst xmlns="http://schemas.openxmlformats.org/spreadsheetml/2006/main" count="298" uniqueCount="105">
  <si>
    <t>Step</t>
  </si>
  <si>
    <t>cents</t>
  </si>
  <si>
    <t>octaval cents</t>
  </si>
  <si>
    <t>O_C value</t>
  </si>
  <si>
    <t>Equal Bohlen-Pierce</t>
  </si>
  <si>
    <t xml:space="preserve">Scaling facor = </t>
  </si>
  <si>
    <t>Just Bohlen-Pierce</t>
  </si>
  <si>
    <t>Lambda Bohlen-Pierce</t>
  </si>
  <si>
    <t>L</t>
  </si>
  <si>
    <t xml:space="preserve">Scaling factor = </t>
  </si>
  <si>
    <t>Carlos alpha</t>
  </si>
  <si>
    <t>Carlos beta</t>
  </si>
  <si>
    <t>Carlos gamma</t>
  </si>
  <si>
    <t>Scaling factor =</t>
  </si>
  <si>
    <t>O_C unscaled</t>
  </si>
  <si>
    <t>16-ED3</t>
  </si>
  <si>
    <t>Cents</t>
  </si>
  <si>
    <t>O_C_values</t>
  </si>
  <si>
    <t>15-ED3</t>
  </si>
  <si>
    <t>O_C</t>
  </si>
  <si>
    <t>14-ED3</t>
  </si>
  <si>
    <t>12-ED3</t>
  </si>
  <si>
    <t>11-ED3</t>
  </si>
  <si>
    <t>10-ED3</t>
  </si>
  <si>
    <t>9-ED3</t>
  </si>
  <si>
    <t>8-ED3</t>
  </si>
  <si>
    <t>7-ED3</t>
  </si>
  <si>
    <t>5-ED2</t>
  </si>
  <si>
    <t>6-ED2</t>
  </si>
  <si>
    <t>7-ED2</t>
  </si>
  <si>
    <t>8-ED2</t>
  </si>
  <si>
    <t>9-ED2</t>
  </si>
  <si>
    <t>10-ED2</t>
  </si>
  <si>
    <t>11-ED2</t>
  </si>
  <si>
    <t>13-ED2</t>
  </si>
  <si>
    <t>14-ED2</t>
  </si>
  <si>
    <t>15-ED2</t>
  </si>
  <si>
    <t>16-ED2</t>
  </si>
  <si>
    <t>16-HD2</t>
  </si>
  <si>
    <t>15-HD2</t>
  </si>
  <si>
    <t>14-HD2</t>
  </si>
  <si>
    <t>13-HD2</t>
  </si>
  <si>
    <t>12-HD2</t>
  </si>
  <si>
    <t>11-HD2</t>
  </si>
  <si>
    <t>10-HD2</t>
  </si>
  <si>
    <t>9-HD2</t>
  </si>
  <si>
    <t>8-HD2</t>
  </si>
  <si>
    <t>7-HD2</t>
  </si>
  <si>
    <t>6-HD2</t>
  </si>
  <si>
    <t>5-HD2</t>
  </si>
  <si>
    <t>4-HD2</t>
  </si>
  <si>
    <t>Sevish quasi-12-equal mode from 31-EDO</t>
  </si>
  <si>
    <t>8-24-HD3</t>
  </si>
  <si>
    <t>7-21-HD3</t>
  </si>
  <si>
    <t>6-18-HD3</t>
  </si>
  <si>
    <t>5-15-HD3</t>
  </si>
  <si>
    <t>4-12-HD3</t>
  </si>
  <si>
    <t>32-16-SD2</t>
  </si>
  <si>
    <t>30-15-SD2</t>
  </si>
  <si>
    <t>28-14-SD2</t>
  </si>
  <si>
    <t>26-13-SD2</t>
  </si>
  <si>
    <t>24-12-SD2</t>
  </si>
  <si>
    <t>22-11-SD2</t>
  </si>
  <si>
    <t>20-10-SD2</t>
  </si>
  <si>
    <t>18-9-SD2</t>
  </si>
  <si>
    <t>16-8-SD2</t>
  </si>
  <si>
    <t>14-7-SD2</t>
  </si>
  <si>
    <t>12-6-SD2</t>
  </si>
  <si>
    <t>10-5-SD2</t>
  </si>
  <si>
    <t>8-4-SD2</t>
  </si>
  <si>
    <t>24-8-SD3</t>
  </si>
  <si>
    <t>21-7-SD2</t>
  </si>
  <si>
    <t>18-6-SD2</t>
  </si>
  <si>
    <t>15-5-SD3</t>
  </si>
  <si>
    <t>12-4-SD2</t>
  </si>
  <si>
    <t>11 TET Machine[6]</t>
  </si>
  <si>
    <t>13 TET Father[8]</t>
  </si>
  <si>
    <t>15 TET Blackwood[10]</t>
  </si>
  <si>
    <t>16 TET Mavila[7]</t>
  </si>
  <si>
    <t>16 TET Mavila[9]</t>
  </si>
  <si>
    <t>17 TET Superpyth[12]</t>
  </si>
  <si>
    <t>22 TET Orwell[9]</t>
  </si>
  <si>
    <t>22 TET Pajara[10] Static Symmetrical Maj</t>
  </si>
  <si>
    <t>22 TET Pajara[10] Std Pentachordal Maj</t>
  </si>
  <si>
    <t>22 TET Porcupine[7]</t>
  </si>
  <si>
    <t>26 TET Flattone[12]</t>
  </si>
  <si>
    <t>26 TET Lemba[10]</t>
  </si>
  <si>
    <t>46 TET Sensi[11]</t>
  </si>
  <si>
    <t>53 TET Orwell[9]</t>
  </si>
  <si>
    <t>12 out of 72-TET scale by Prent Rodgers</t>
  </si>
  <si>
    <t>Trivalent scale in zeus temperament; thirds are all {7/6, 6/5, 5/4}; 99et tuning;</t>
  </si>
  <si>
    <t>313 TET elfmadagasgar[9]</t>
  </si>
  <si>
    <t>Marvel woo version of glumma</t>
  </si>
  <si>
    <t>TOP Parapyth[12]</t>
  </si>
  <si>
    <t>Hirajoshi[5]</t>
  </si>
  <si>
    <t>Scottish bagpipes</t>
  </si>
  <si>
    <t>Thai ranat</t>
  </si>
  <si>
    <t>Tartini-Vallotti</t>
  </si>
  <si>
    <t>13 out of 22-tET, generator = 5</t>
  </si>
  <si>
    <t>13 out of 19-tET, Mandelbaum</t>
  </si>
  <si>
    <t>Magic[16] in 145-tET</t>
  </si>
  <si>
    <t>g=9 steps of 139-tET. Gene Ward Smith "Quartaminorthirds" 7-limit temperament</t>
  </si>
  <si>
    <t>Armodue semi-equalizzato</t>
  </si>
  <si>
    <t>Huygens</t>
  </si>
  <si>
    <t>202 TET tempering of octone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</si>
</sst>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22222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  <xf numFmtId="1" fontId="4" fillId="0" borderId="0" xfId="0" applyNumberFormat="1" applyFon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9"/>
  <sheetViews>
    <sheetView tabSelected="1" topLeftCell="A557" workbookViewId="0">
      <selection activeCell="A580" sqref="A580"/>
    </sheetView>
  </sheetViews>
  <sheetFormatPr baseColWidth="10" defaultRowHeight="16" x14ac:dyDescent="0.2"/>
  <cols>
    <col min="6" max="6" width="20.33203125" customWidth="1"/>
  </cols>
  <sheetData>
    <row r="1" spans="2:11" x14ac:dyDescent="0.2">
      <c r="C1" t="s">
        <v>4</v>
      </c>
      <c r="H1" t="s">
        <v>6</v>
      </c>
    </row>
    <row r="2" spans="2:11" x14ac:dyDescent="0.2">
      <c r="B2" t="s">
        <v>0</v>
      </c>
      <c r="C2" t="s">
        <v>1</v>
      </c>
      <c r="D2" t="s">
        <v>2</v>
      </c>
      <c r="E2" t="s">
        <v>3</v>
      </c>
      <c r="F2" t="s">
        <v>14</v>
      </c>
      <c r="G2" t="s">
        <v>0</v>
      </c>
      <c r="H2" t="s">
        <v>1</v>
      </c>
      <c r="I2" t="s">
        <v>2</v>
      </c>
      <c r="J2" t="s">
        <v>3</v>
      </c>
      <c r="K2" t="s">
        <v>14</v>
      </c>
    </row>
    <row r="3" spans="2:11" x14ac:dyDescent="0.2">
      <c r="B3">
        <v>0</v>
      </c>
      <c r="C3">
        <v>0</v>
      </c>
      <c r="D3">
        <f>(C3/$C$16) * 1200</f>
        <v>0</v>
      </c>
      <c r="E3" s="1">
        <f>(C3/$C$16)*1536</f>
        <v>0</v>
      </c>
      <c r="F3" s="1">
        <f>(C3/1200)*1536</f>
        <v>0</v>
      </c>
      <c r="G3">
        <v>0</v>
      </c>
      <c r="H3">
        <v>0</v>
      </c>
      <c r="I3">
        <f>(H3/$H$16)*1200</f>
        <v>0</v>
      </c>
      <c r="J3" s="1">
        <f>(H3/$H$16)*1536</f>
        <v>0</v>
      </c>
      <c r="K3" s="1">
        <f>(H3/1200)*1536</f>
        <v>0</v>
      </c>
    </row>
    <row r="4" spans="2:11" x14ac:dyDescent="0.2">
      <c r="B4">
        <v>1</v>
      </c>
      <c r="C4">
        <v>146.30422999999999</v>
      </c>
      <c r="D4">
        <f t="shared" ref="D4:D16" si="0">(C4/$C$16) * 1200</f>
        <v>92.307691773828665</v>
      </c>
      <c r="E4" s="1">
        <f t="shared" ref="E4:E16" si="1">(C4/$C$16)*1536</f>
        <v>118.15384547050068</v>
      </c>
      <c r="F4" s="1">
        <f t="shared" ref="F4:F16" si="2">(C4/1200)*1536</f>
        <v>187.26941439999999</v>
      </c>
      <c r="G4">
        <v>1</v>
      </c>
      <c r="H4">
        <v>133.24</v>
      </c>
      <c r="I4">
        <f t="shared" ref="I4:I16" si="3">(H4/$H$16)*1200</f>
        <v>84.065080359911207</v>
      </c>
      <c r="J4" s="1">
        <f t="shared" ref="J4:J16" si="4">(H4/$H$16)*1536</f>
        <v>107.60330286068634</v>
      </c>
      <c r="K4" s="1">
        <f t="shared" ref="K4:K16" si="5">(H4/1200)*1536</f>
        <v>170.54720000000003</v>
      </c>
    </row>
    <row r="5" spans="2:11" x14ac:dyDescent="0.2">
      <c r="B5">
        <v>2</v>
      </c>
      <c r="C5">
        <v>292.60845999999998</v>
      </c>
      <c r="D5">
        <f t="shared" si="0"/>
        <v>184.61538354765733</v>
      </c>
      <c r="E5" s="1">
        <f t="shared" si="1"/>
        <v>236.30769094100137</v>
      </c>
      <c r="F5" s="1">
        <f t="shared" si="2"/>
        <v>374.53882879999998</v>
      </c>
      <c r="G5">
        <v>2</v>
      </c>
      <c r="H5">
        <v>301.85000000000002</v>
      </c>
      <c r="I5">
        <f t="shared" si="3"/>
        <v>190.44614610206543</v>
      </c>
      <c r="J5" s="1">
        <f t="shared" si="4"/>
        <v>243.77106701064375</v>
      </c>
      <c r="K5" s="1">
        <f t="shared" si="5"/>
        <v>386.36799999999999</v>
      </c>
    </row>
    <row r="6" spans="2:11" x14ac:dyDescent="0.2">
      <c r="B6">
        <v>3</v>
      </c>
      <c r="C6">
        <v>438.91269</v>
      </c>
      <c r="D6">
        <f t="shared" si="0"/>
        <v>276.92307532148601</v>
      </c>
      <c r="E6" s="1">
        <f t="shared" si="1"/>
        <v>354.4615364115021</v>
      </c>
      <c r="F6" s="1">
        <f t="shared" si="2"/>
        <v>561.80824319999999</v>
      </c>
      <c r="G6">
        <v>3</v>
      </c>
      <c r="H6">
        <v>435.08</v>
      </c>
      <c r="I6">
        <f t="shared" si="3"/>
        <v>274.50491716444134</v>
      </c>
      <c r="J6" s="1">
        <f t="shared" si="4"/>
        <v>351.36629397048495</v>
      </c>
      <c r="K6" s="1">
        <f t="shared" si="5"/>
        <v>556.90239999999994</v>
      </c>
    </row>
    <row r="7" spans="2:11" x14ac:dyDescent="0.2">
      <c r="B7">
        <v>4</v>
      </c>
      <c r="C7">
        <v>585.21691999999996</v>
      </c>
      <c r="D7">
        <f t="shared" si="0"/>
        <v>369.23076709531466</v>
      </c>
      <c r="E7" s="1">
        <f t="shared" si="1"/>
        <v>472.61538188200274</v>
      </c>
      <c r="F7" s="1">
        <f t="shared" si="2"/>
        <v>749.07765759999995</v>
      </c>
      <c r="G7">
        <v>4</v>
      </c>
      <c r="H7">
        <v>582.51</v>
      </c>
      <c r="I7">
        <f t="shared" si="3"/>
        <v>367.52289072689786</v>
      </c>
      <c r="J7" s="1">
        <f t="shared" si="4"/>
        <v>470.42930013042928</v>
      </c>
      <c r="K7" s="1">
        <f t="shared" si="5"/>
        <v>745.61279999999999</v>
      </c>
    </row>
    <row r="8" spans="2:11" x14ac:dyDescent="0.2">
      <c r="B8">
        <v>5</v>
      </c>
      <c r="C8">
        <v>731.52115000000003</v>
      </c>
      <c r="D8">
        <f t="shared" si="0"/>
        <v>461.53845886914331</v>
      </c>
      <c r="E8" s="1">
        <f t="shared" si="1"/>
        <v>590.76922735250344</v>
      </c>
      <c r="F8" s="1">
        <f t="shared" si="2"/>
        <v>936.34707200000003</v>
      </c>
      <c r="G8">
        <v>5</v>
      </c>
      <c r="H8">
        <v>736.93</v>
      </c>
      <c r="I8">
        <f t="shared" si="3"/>
        <v>464.95106326650671</v>
      </c>
      <c r="J8" s="1">
        <f t="shared" si="4"/>
        <v>595.13736098112861</v>
      </c>
      <c r="K8" s="1">
        <f t="shared" si="5"/>
        <v>943.27039999999988</v>
      </c>
    </row>
    <row r="9" spans="2:11" x14ac:dyDescent="0.2">
      <c r="B9">
        <v>6</v>
      </c>
      <c r="C9">
        <v>877.82538999999997</v>
      </c>
      <c r="D9">
        <f t="shared" si="0"/>
        <v>553.84615695226955</v>
      </c>
      <c r="E9" s="1">
        <f t="shared" si="1"/>
        <v>708.92308089890503</v>
      </c>
      <c r="F9" s="1">
        <f t="shared" si="2"/>
        <v>1123.6164991999999</v>
      </c>
      <c r="G9">
        <v>6</v>
      </c>
      <c r="H9">
        <v>884.36</v>
      </c>
      <c r="I9">
        <f t="shared" si="3"/>
        <v>557.96903682896334</v>
      </c>
      <c r="J9" s="1">
        <f t="shared" si="4"/>
        <v>714.200367141073</v>
      </c>
      <c r="K9" s="1">
        <f t="shared" si="5"/>
        <v>1131.9808</v>
      </c>
    </row>
    <row r="10" spans="2:11" x14ac:dyDescent="0.2">
      <c r="B10">
        <v>7</v>
      </c>
      <c r="C10">
        <v>1024.1296199999999</v>
      </c>
      <c r="D10">
        <f t="shared" si="0"/>
        <v>646.15384872609809</v>
      </c>
      <c r="E10" s="1">
        <f t="shared" si="1"/>
        <v>827.07692636940556</v>
      </c>
      <c r="F10" s="1">
        <f t="shared" si="2"/>
        <v>1310.8859136000001</v>
      </c>
      <c r="G10">
        <v>7</v>
      </c>
      <c r="H10">
        <v>1017.6</v>
      </c>
      <c r="I10">
        <f t="shared" si="3"/>
        <v>642.03411718887457</v>
      </c>
      <c r="J10" s="1">
        <f t="shared" si="4"/>
        <v>821.80367000175943</v>
      </c>
      <c r="K10" s="1">
        <f t="shared" si="5"/>
        <v>1302.528</v>
      </c>
    </row>
    <row r="11" spans="2:11" x14ac:dyDescent="0.2">
      <c r="B11">
        <v>8</v>
      </c>
      <c r="C11">
        <v>1170.4338499999999</v>
      </c>
      <c r="D11">
        <f t="shared" si="0"/>
        <v>738.46154049992674</v>
      </c>
      <c r="E11" s="1">
        <f t="shared" si="1"/>
        <v>945.23077183990631</v>
      </c>
      <c r="F11" s="1">
        <f t="shared" si="2"/>
        <v>1498.1553279999998</v>
      </c>
      <c r="G11">
        <v>8</v>
      </c>
      <c r="H11">
        <v>1165.02</v>
      </c>
      <c r="I11">
        <f t="shared" si="3"/>
        <v>735.04578145379571</v>
      </c>
      <c r="J11" s="1">
        <f t="shared" si="4"/>
        <v>940.85860026085857</v>
      </c>
      <c r="K11" s="1">
        <f t="shared" si="5"/>
        <v>1491.2256</v>
      </c>
    </row>
    <row r="12" spans="2:11" x14ac:dyDescent="0.2">
      <c r="B12">
        <v>9</v>
      </c>
      <c r="C12">
        <v>1316.7380800000001</v>
      </c>
      <c r="D12">
        <f t="shared" si="0"/>
        <v>830.76923227375562</v>
      </c>
      <c r="E12" s="1">
        <f t="shared" si="1"/>
        <v>1063.3846173104073</v>
      </c>
      <c r="F12" s="1">
        <f t="shared" si="2"/>
        <v>1685.4247424</v>
      </c>
      <c r="G12">
        <v>9</v>
      </c>
      <c r="H12">
        <v>1319.44</v>
      </c>
      <c r="I12">
        <f t="shared" si="3"/>
        <v>832.47395399340473</v>
      </c>
      <c r="J12" s="1">
        <f t="shared" si="4"/>
        <v>1065.566661111558</v>
      </c>
      <c r="K12" s="1">
        <f t="shared" si="5"/>
        <v>1688.8832000000002</v>
      </c>
    </row>
    <row r="13" spans="2:11" x14ac:dyDescent="0.2">
      <c r="B13">
        <v>10</v>
      </c>
      <c r="C13">
        <v>1463.04231</v>
      </c>
      <c r="D13">
        <f t="shared" si="0"/>
        <v>923.07692404758427</v>
      </c>
      <c r="E13" s="1">
        <f t="shared" si="1"/>
        <v>1181.5384627809078</v>
      </c>
      <c r="F13" s="1">
        <f t="shared" si="2"/>
        <v>1872.6941568000002</v>
      </c>
      <c r="G13">
        <v>10</v>
      </c>
      <c r="H13">
        <v>1466.87</v>
      </c>
      <c r="I13">
        <f t="shared" si="3"/>
        <v>925.49192755586114</v>
      </c>
      <c r="J13" s="1">
        <f t="shared" si="4"/>
        <v>1184.6296672715023</v>
      </c>
      <c r="K13" s="1">
        <f t="shared" si="5"/>
        <v>1877.5935999999997</v>
      </c>
    </row>
    <row r="14" spans="2:11" x14ac:dyDescent="0.2">
      <c r="B14">
        <v>11</v>
      </c>
      <c r="C14">
        <v>1609.34654</v>
      </c>
      <c r="D14">
        <f t="shared" si="0"/>
        <v>1015.3846158214129</v>
      </c>
      <c r="E14" s="1">
        <f t="shared" si="1"/>
        <v>1299.6923082514086</v>
      </c>
      <c r="F14" s="1">
        <f t="shared" si="2"/>
        <v>2059.9635711999999</v>
      </c>
      <c r="G14">
        <v>11</v>
      </c>
      <c r="H14">
        <v>1600.11</v>
      </c>
      <c r="I14">
        <f t="shared" si="3"/>
        <v>1009.5570079157724</v>
      </c>
      <c r="J14" s="1">
        <f t="shared" si="4"/>
        <v>1292.2329701321887</v>
      </c>
      <c r="K14" s="1">
        <f t="shared" si="5"/>
        <v>2048.1407999999997</v>
      </c>
    </row>
    <row r="15" spans="2:11" x14ac:dyDescent="0.2">
      <c r="B15">
        <v>12</v>
      </c>
      <c r="C15">
        <v>1755.65077</v>
      </c>
      <c r="D15">
        <f t="shared" si="0"/>
        <v>1107.6923075952416</v>
      </c>
      <c r="E15" s="1">
        <f t="shared" si="1"/>
        <v>1417.8461537219091</v>
      </c>
      <c r="F15" s="1">
        <f t="shared" si="2"/>
        <v>2247.2329855999997</v>
      </c>
      <c r="G15">
        <v>12</v>
      </c>
      <c r="H15">
        <v>1768.72</v>
      </c>
      <c r="I15">
        <f t="shared" si="3"/>
        <v>1115.9380736579267</v>
      </c>
      <c r="J15" s="1">
        <f t="shared" si="4"/>
        <v>1428.400734282146</v>
      </c>
      <c r="K15" s="1">
        <f t="shared" si="5"/>
        <v>2263.9616000000001</v>
      </c>
    </row>
    <row r="16" spans="2:11" x14ac:dyDescent="0.2">
      <c r="B16">
        <v>13</v>
      </c>
      <c r="C16">
        <v>1901.955001</v>
      </c>
      <c r="D16">
        <f t="shared" si="0"/>
        <v>1200</v>
      </c>
      <c r="E16" s="1">
        <f t="shared" si="1"/>
        <v>1536</v>
      </c>
      <c r="F16" s="1">
        <f t="shared" si="2"/>
        <v>2434.5024012800004</v>
      </c>
      <c r="G16">
        <v>13</v>
      </c>
      <c r="H16">
        <v>1901.955001</v>
      </c>
      <c r="I16">
        <f t="shared" si="3"/>
        <v>1200</v>
      </c>
      <c r="J16" s="1">
        <f t="shared" si="4"/>
        <v>1536</v>
      </c>
      <c r="K16" s="1">
        <f t="shared" si="5"/>
        <v>2434.5024012800004</v>
      </c>
    </row>
    <row r="18" spans="1:15" x14ac:dyDescent="0.2">
      <c r="C18" t="s">
        <v>5</v>
      </c>
      <c r="E18">
        <f>1902/1200</f>
        <v>1.585</v>
      </c>
    </row>
    <row r="19" spans="1:15" x14ac:dyDescent="0.2">
      <c r="E19">
        <f>(2^14)*1.585</f>
        <v>25968.639999999999</v>
      </c>
    </row>
    <row r="20" spans="1:15" x14ac:dyDescent="0.2">
      <c r="H20" t="s">
        <v>7</v>
      </c>
      <c r="M20" s="3" t="s">
        <v>51</v>
      </c>
      <c r="N20" s="3"/>
      <c r="O20" s="3"/>
    </row>
    <row r="21" spans="1:15" x14ac:dyDescent="0.2">
      <c r="G21" t="s">
        <v>0</v>
      </c>
      <c r="H21" t="s">
        <v>1</v>
      </c>
      <c r="I21" t="s">
        <v>2</v>
      </c>
      <c r="J21" t="s">
        <v>3</v>
      </c>
      <c r="M21" s="3"/>
      <c r="N21" s="3" t="s">
        <v>16</v>
      </c>
      <c r="O21" s="3" t="s">
        <v>19</v>
      </c>
    </row>
    <row r="22" spans="1:15" x14ac:dyDescent="0.2">
      <c r="B22" t="s">
        <v>10</v>
      </c>
      <c r="G22">
        <v>0</v>
      </c>
      <c r="H22">
        <v>0</v>
      </c>
      <c r="I22">
        <f>(H22/$H$16)*1200</f>
        <v>0</v>
      </c>
      <c r="J22" s="1">
        <f>(H22/$H$16)*1536</f>
        <v>0</v>
      </c>
      <c r="K22" t="s">
        <v>8</v>
      </c>
      <c r="M22" s="3">
        <v>0</v>
      </c>
      <c r="N22" s="3">
        <v>0</v>
      </c>
      <c r="O22" s="1">
        <f>(N22/$N$34)*1536</f>
        <v>0</v>
      </c>
    </row>
    <row r="23" spans="1:15" ht="18" x14ac:dyDescent="0.2">
      <c r="A23" s="2">
        <v>77.965000000000003</v>
      </c>
      <c r="C23">
        <v>0</v>
      </c>
      <c r="D23">
        <f>C23*$A$23</f>
        <v>0</v>
      </c>
      <c r="G23">
        <v>1</v>
      </c>
      <c r="H23">
        <v>133.24</v>
      </c>
      <c r="I23">
        <f t="shared" ref="I23:I35" si="6">(H23/$H$16)*1200</f>
        <v>84.065080359911207</v>
      </c>
      <c r="J23" s="1">
        <f t="shared" ref="J23:J35" si="7">(H23/$H$16)*1536</f>
        <v>107.60330286068634</v>
      </c>
      <c r="M23" s="3">
        <v>1</v>
      </c>
      <c r="N23" s="3">
        <v>116.129032</v>
      </c>
      <c r="O23" s="1">
        <f t="shared" ref="O23:O34" si="8">(N23/$N$34)*1536</f>
        <v>148.64516096</v>
      </c>
    </row>
    <row r="24" spans="1:15" x14ac:dyDescent="0.2">
      <c r="C24">
        <v>1</v>
      </c>
      <c r="D24">
        <f t="shared" ref="D24:D35" si="9">C24*$A$23</f>
        <v>77.965000000000003</v>
      </c>
      <c r="G24">
        <v>2</v>
      </c>
      <c r="H24">
        <v>301.85000000000002</v>
      </c>
      <c r="I24">
        <f t="shared" si="6"/>
        <v>190.44614610206543</v>
      </c>
      <c r="J24" s="1">
        <f t="shared" si="7"/>
        <v>243.77106701064375</v>
      </c>
      <c r="K24" t="s">
        <v>8</v>
      </c>
      <c r="M24" s="3">
        <v>2</v>
      </c>
      <c r="N24" s="3">
        <v>232.25806499999999</v>
      </c>
      <c r="O24" s="1">
        <f t="shared" si="8"/>
        <v>297.29032319999999</v>
      </c>
    </row>
    <row r="25" spans="1:15" x14ac:dyDescent="0.2">
      <c r="C25">
        <v>2</v>
      </c>
      <c r="D25">
        <f t="shared" si="9"/>
        <v>155.93</v>
      </c>
      <c r="G25">
        <v>3</v>
      </c>
      <c r="H25">
        <v>435.08</v>
      </c>
      <c r="I25">
        <f t="shared" si="6"/>
        <v>274.50491716444134</v>
      </c>
      <c r="J25" s="1">
        <f t="shared" si="7"/>
        <v>351.36629397048495</v>
      </c>
      <c r="K25" t="s">
        <v>8</v>
      </c>
      <c r="M25" s="3">
        <v>3</v>
      </c>
      <c r="N25" s="3">
        <v>309.67741899999999</v>
      </c>
      <c r="O25" s="1">
        <f t="shared" si="8"/>
        <v>396.38709632000001</v>
      </c>
    </row>
    <row r="26" spans="1:15" x14ac:dyDescent="0.2">
      <c r="C26">
        <v>3</v>
      </c>
      <c r="D26">
        <f t="shared" si="9"/>
        <v>233.89500000000001</v>
      </c>
      <c r="G26">
        <v>4</v>
      </c>
      <c r="H26">
        <v>582.51</v>
      </c>
      <c r="I26">
        <f t="shared" si="6"/>
        <v>367.52289072689786</v>
      </c>
      <c r="J26" s="1">
        <f t="shared" si="7"/>
        <v>470.42930013042928</v>
      </c>
      <c r="K26" t="s">
        <v>8</v>
      </c>
      <c r="M26" s="3">
        <v>4</v>
      </c>
      <c r="N26" s="3">
        <v>425.80645199999998</v>
      </c>
      <c r="O26" s="1">
        <f t="shared" si="8"/>
        <v>545.03225855999995</v>
      </c>
    </row>
    <row r="27" spans="1:15" x14ac:dyDescent="0.2">
      <c r="C27">
        <v>4</v>
      </c>
      <c r="D27">
        <f t="shared" si="9"/>
        <v>311.86</v>
      </c>
      <c r="G27">
        <v>5</v>
      </c>
      <c r="H27">
        <v>736.93</v>
      </c>
      <c r="I27">
        <f t="shared" si="6"/>
        <v>464.95106326650671</v>
      </c>
      <c r="J27" s="1">
        <f t="shared" si="7"/>
        <v>595.13736098112861</v>
      </c>
      <c r="M27" s="3">
        <v>5</v>
      </c>
      <c r="N27" s="3">
        <v>503.22580599999998</v>
      </c>
      <c r="O27" s="1">
        <f t="shared" si="8"/>
        <v>644.12903168000003</v>
      </c>
    </row>
    <row r="28" spans="1:15" x14ac:dyDescent="0.2">
      <c r="C28">
        <v>5</v>
      </c>
      <c r="D28">
        <f t="shared" si="9"/>
        <v>389.82500000000005</v>
      </c>
      <c r="G28">
        <v>6</v>
      </c>
      <c r="H28">
        <v>884.36</v>
      </c>
      <c r="I28">
        <f t="shared" si="6"/>
        <v>557.96903682896334</v>
      </c>
      <c r="J28" s="1">
        <f t="shared" si="7"/>
        <v>714.200367141073</v>
      </c>
      <c r="K28" t="s">
        <v>8</v>
      </c>
      <c r="M28" s="3">
        <v>6</v>
      </c>
      <c r="N28" s="3">
        <v>619.35483899999997</v>
      </c>
      <c r="O28" s="1">
        <f t="shared" si="8"/>
        <v>792.77419392000002</v>
      </c>
    </row>
    <row r="29" spans="1:15" x14ac:dyDescent="0.2">
      <c r="C29">
        <v>6</v>
      </c>
      <c r="D29">
        <f t="shared" si="9"/>
        <v>467.79</v>
      </c>
      <c r="G29">
        <v>7</v>
      </c>
      <c r="H29">
        <v>1017.6</v>
      </c>
      <c r="I29">
        <f t="shared" si="6"/>
        <v>642.03411718887457</v>
      </c>
      <c r="J29" s="1">
        <f t="shared" si="7"/>
        <v>821.80367000175943</v>
      </c>
      <c r="K29" t="s">
        <v>8</v>
      </c>
      <c r="M29" s="3">
        <v>7</v>
      </c>
      <c r="N29" s="3">
        <v>735.48387100000002</v>
      </c>
      <c r="O29" s="1">
        <f t="shared" si="8"/>
        <v>941.41935488000001</v>
      </c>
    </row>
    <row r="30" spans="1:15" x14ac:dyDescent="0.2">
      <c r="C30">
        <v>7</v>
      </c>
      <c r="D30">
        <f t="shared" si="9"/>
        <v>545.755</v>
      </c>
      <c r="G30">
        <v>8</v>
      </c>
      <c r="H30">
        <v>1165.02</v>
      </c>
      <c r="I30">
        <f t="shared" si="6"/>
        <v>735.04578145379571</v>
      </c>
      <c r="J30" s="1">
        <f t="shared" si="7"/>
        <v>940.85860026085857</v>
      </c>
      <c r="M30" s="3">
        <v>8</v>
      </c>
      <c r="N30" s="3">
        <v>812.90322600000002</v>
      </c>
      <c r="O30" s="1">
        <f t="shared" si="8"/>
        <v>1040.5161292800001</v>
      </c>
    </row>
    <row r="31" spans="1:15" x14ac:dyDescent="0.2">
      <c r="C31">
        <v>8</v>
      </c>
      <c r="D31">
        <f t="shared" si="9"/>
        <v>623.72</v>
      </c>
      <c r="G31">
        <v>9</v>
      </c>
      <c r="H31">
        <v>1319.44</v>
      </c>
      <c r="I31">
        <f t="shared" si="6"/>
        <v>832.47395399340473</v>
      </c>
      <c r="J31" s="1">
        <f t="shared" si="7"/>
        <v>1065.566661111558</v>
      </c>
      <c r="K31" t="s">
        <v>8</v>
      </c>
      <c r="M31" s="3">
        <v>9</v>
      </c>
      <c r="N31" s="3">
        <v>929.03225799999996</v>
      </c>
      <c r="O31" s="1">
        <f t="shared" si="8"/>
        <v>1189.16129024</v>
      </c>
    </row>
    <row r="32" spans="1:15" x14ac:dyDescent="0.2">
      <c r="C32">
        <v>9</v>
      </c>
      <c r="D32">
        <f t="shared" si="9"/>
        <v>701.68500000000006</v>
      </c>
      <c r="G32">
        <v>10</v>
      </c>
      <c r="H32">
        <v>1466.87</v>
      </c>
      <c r="I32">
        <f t="shared" si="6"/>
        <v>925.49192755586114</v>
      </c>
      <c r="J32" s="1">
        <f t="shared" si="7"/>
        <v>1184.6296672715023</v>
      </c>
      <c r="K32" t="s">
        <v>8</v>
      </c>
      <c r="M32" s="3">
        <v>10</v>
      </c>
      <c r="N32" s="3">
        <v>1006.451613</v>
      </c>
      <c r="O32" s="1">
        <f t="shared" si="8"/>
        <v>1288.2580646399999</v>
      </c>
    </row>
    <row r="33" spans="1:25" x14ac:dyDescent="0.2">
      <c r="C33">
        <v>10</v>
      </c>
      <c r="D33">
        <f t="shared" si="9"/>
        <v>779.65000000000009</v>
      </c>
      <c r="G33">
        <v>11</v>
      </c>
      <c r="H33">
        <v>1600.11</v>
      </c>
      <c r="I33">
        <f t="shared" si="6"/>
        <v>1009.5570079157724</v>
      </c>
      <c r="J33" s="1">
        <f t="shared" si="7"/>
        <v>1292.2329701321887</v>
      </c>
      <c r="M33" s="3">
        <v>11</v>
      </c>
      <c r="N33" s="3">
        <v>1122.580645</v>
      </c>
      <c r="O33" s="1">
        <f t="shared" si="8"/>
        <v>1436.9032256</v>
      </c>
    </row>
    <row r="34" spans="1:25" x14ac:dyDescent="0.2">
      <c r="C34">
        <v>11</v>
      </c>
      <c r="D34">
        <f t="shared" si="9"/>
        <v>857.61500000000001</v>
      </c>
      <c r="G34">
        <v>12</v>
      </c>
      <c r="H34">
        <v>1768.72</v>
      </c>
      <c r="I34">
        <f t="shared" si="6"/>
        <v>1115.9380736579267</v>
      </c>
      <c r="J34" s="1">
        <f t="shared" si="7"/>
        <v>1428.400734282146</v>
      </c>
      <c r="K34" t="s">
        <v>8</v>
      </c>
      <c r="M34" s="3">
        <v>12</v>
      </c>
      <c r="N34" s="3">
        <v>1200</v>
      </c>
      <c r="O34" s="1">
        <f t="shared" si="8"/>
        <v>1536</v>
      </c>
    </row>
    <row r="35" spans="1:25" x14ac:dyDescent="0.2">
      <c r="C35">
        <v>12</v>
      </c>
      <c r="D35">
        <f t="shared" si="9"/>
        <v>935.58</v>
      </c>
      <c r="G35">
        <v>13</v>
      </c>
      <c r="H35">
        <v>1901.955001</v>
      </c>
      <c r="I35">
        <f t="shared" si="6"/>
        <v>1200</v>
      </c>
      <c r="J35" s="1">
        <f t="shared" si="7"/>
        <v>1536</v>
      </c>
      <c r="K35" t="s">
        <v>8</v>
      </c>
      <c r="M35" s="3"/>
      <c r="N35" s="3"/>
      <c r="O35" s="1"/>
    </row>
    <row r="36" spans="1:25" x14ac:dyDescent="0.2"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C37" t="s">
        <v>9</v>
      </c>
      <c r="E37">
        <f>D35/1200</f>
        <v>0.77965000000000007</v>
      </c>
      <c r="M37" s="3"/>
      <c r="N37" s="3"/>
      <c r="O37" s="1"/>
    </row>
    <row r="38" spans="1:25" x14ac:dyDescent="0.2">
      <c r="E38">
        <f>(2^15)*E37</f>
        <v>25547.571200000002</v>
      </c>
      <c r="M38" s="3"/>
      <c r="N38" s="3"/>
      <c r="O38" s="1"/>
    </row>
    <row r="41" spans="1:25" x14ac:dyDescent="0.2">
      <c r="B41" t="s">
        <v>11</v>
      </c>
      <c r="I41" t="s">
        <v>12</v>
      </c>
      <c r="M41" s="1">
        <v>0</v>
      </c>
      <c r="N41" s="1">
        <v>164.67569574849261</v>
      </c>
      <c r="O41" s="1">
        <v>311.9831249382961</v>
      </c>
    </row>
    <row r="42" spans="1:25" ht="18" x14ac:dyDescent="0.2">
      <c r="A42" s="2">
        <v>957.49400000000003</v>
      </c>
      <c r="C42">
        <v>0</v>
      </c>
      <c r="D42">
        <f>C42*$A$43</f>
        <v>0</v>
      </c>
      <c r="I42">
        <v>0</v>
      </c>
      <c r="J42">
        <f>I42*$H$43</f>
        <v>0</v>
      </c>
    </row>
    <row r="43" spans="1:25" ht="18" x14ac:dyDescent="0.2">
      <c r="A43">
        <f>A42/15</f>
        <v>63.832933333333337</v>
      </c>
      <c r="C43">
        <v>1</v>
      </c>
      <c r="D43">
        <f t="shared" ref="D43:D54" si="10">C43*$A$43</f>
        <v>63.832933333333337</v>
      </c>
      <c r="H43" s="2">
        <v>35.098999999999997</v>
      </c>
      <c r="I43">
        <v>1</v>
      </c>
      <c r="J43">
        <f t="shared" ref="J43:J54" si="11">I43*$H$43</f>
        <v>35.098999999999997</v>
      </c>
    </row>
    <row r="44" spans="1:25" x14ac:dyDescent="0.2">
      <c r="C44">
        <v>2</v>
      </c>
      <c r="D44">
        <f t="shared" si="10"/>
        <v>127.66586666666667</v>
      </c>
      <c r="I44">
        <v>2</v>
      </c>
      <c r="J44">
        <f t="shared" si="11"/>
        <v>70.197999999999993</v>
      </c>
    </row>
    <row r="45" spans="1:25" x14ac:dyDescent="0.2">
      <c r="C45">
        <v>3</v>
      </c>
      <c r="D45">
        <f t="shared" si="10"/>
        <v>191.49880000000002</v>
      </c>
      <c r="I45">
        <v>3</v>
      </c>
      <c r="J45">
        <f t="shared" si="11"/>
        <v>105.297</v>
      </c>
    </row>
    <row r="46" spans="1:25" x14ac:dyDescent="0.2">
      <c r="C46">
        <v>4</v>
      </c>
      <c r="D46">
        <f t="shared" si="10"/>
        <v>255.33173333333335</v>
      </c>
      <c r="I46">
        <v>4</v>
      </c>
      <c r="J46">
        <f t="shared" si="11"/>
        <v>140.39599999999999</v>
      </c>
    </row>
    <row r="47" spans="1:25" x14ac:dyDescent="0.2">
      <c r="C47">
        <v>5</v>
      </c>
      <c r="D47">
        <f t="shared" si="10"/>
        <v>319.16466666666668</v>
      </c>
      <c r="I47">
        <v>5</v>
      </c>
      <c r="J47">
        <f t="shared" si="11"/>
        <v>175.49499999999998</v>
      </c>
    </row>
    <row r="48" spans="1:25" x14ac:dyDescent="0.2">
      <c r="C48">
        <v>6</v>
      </c>
      <c r="D48">
        <f t="shared" si="10"/>
        <v>382.99760000000003</v>
      </c>
      <c r="I48">
        <v>6</v>
      </c>
      <c r="J48">
        <f t="shared" si="11"/>
        <v>210.59399999999999</v>
      </c>
    </row>
    <row r="49" spans="3:12" x14ac:dyDescent="0.2">
      <c r="C49">
        <v>7</v>
      </c>
      <c r="D49">
        <f t="shared" si="10"/>
        <v>446.83053333333334</v>
      </c>
      <c r="I49">
        <v>7</v>
      </c>
      <c r="J49">
        <f t="shared" si="11"/>
        <v>245.69299999999998</v>
      </c>
    </row>
    <row r="50" spans="3:12" x14ac:dyDescent="0.2">
      <c r="C50">
        <v>8</v>
      </c>
      <c r="D50">
        <f t="shared" si="10"/>
        <v>510.66346666666669</v>
      </c>
      <c r="I50">
        <v>8</v>
      </c>
      <c r="J50">
        <f t="shared" si="11"/>
        <v>280.79199999999997</v>
      </c>
    </row>
    <row r="51" spans="3:12" x14ac:dyDescent="0.2">
      <c r="C51">
        <v>9</v>
      </c>
      <c r="D51">
        <f t="shared" si="10"/>
        <v>574.49639999999999</v>
      </c>
      <c r="I51">
        <v>9</v>
      </c>
      <c r="J51">
        <f t="shared" si="11"/>
        <v>315.89099999999996</v>
      </c>
    </row>
    <row r="52" spans="3:12" x14ac:dyDescent="0.2">
      <c r="C52">
        <v>10</v>
      </c>
      <c r="D52">
        <f t="shared" si="10"/>
        <v>638.32933333333335</v>
      </c>
      <c r="I52">
        <v>10</v>
      </c>
      <c r="J52">
        <f t="shared" si="11"/>
        <v>350.98999999999995</v>
      </c>
    </row>
    <row r="53" spans="3:12" x14ac:dyDescent="0.2">
      <c r="C53">
        <v>11</v>
      </c>
      <c r="D53">
        <f t="shared" si="10"/>
        <v>702.16226666666671</v>
      </c>
      <c r="I53">
        <v>11</v>
      </c>
      <c r="J53">
        <f t="shared" si="11"/>
        <v>386.08899999999994</v>
      </c>
    </row>
    <row r="54" spans="3:12" x14ac:dyDescent="0.2">
      <c r="C54">
        <v>12</v>
      </c>
      <c r="D54">
        <f t="shared" si="10"/>
        <v>765.99520000000007</v>
      </c>
      <c r="I54">
        <v>12</v>
      </c>
      <c r="J54">
        <f t="shared" si="11"/>
        <v>421.18799999999999</v>
      </c>
    </row>
    <row r="56" spans="3:12" x14ac:dyDescent="0.2">
      <c r="C56" t="s">
        <v>9</v>
      </c>
      <c r="E56">
        <f>D54/1200</f>
        <v>0.63832933333333342</v>
      </c>
      <c r="J56" t="s">
        <v>13</v>
      </c>
      <c r="L56">
        <f>J54/1200</f>
        <v>0.35098999999999997</v>
      </c>
    </row>
    <row r="57" spans="3:12" x14ac:dyDescent="0.2">
      <c r="E57">
        <f>(2^15)*E56</f>
        <v>20916.775594666669</v>
      </c>
      <c r="L57">
        <f>(2^15)*L56</f>
        <v>11501.240319999999</v>
      </c>
    </row>
    <row r="60" spans="3:12" x14ac:dyDescent="0.2">
      <c r="C60">
        <v>196</v>
      </c>
      <c r="D60">
        <v>1</v>
      </c>
      <c r="E60">
        <f>$C$60*D60</f>
        <v>196</v>
      </c>
    </row>
    <row r="61" spans="3:12" x14ac:dyDescent="0.2">
      <c r="D61">
        <v>3</v>
      </c>
      <c r="E61">
        <f t="shared" ref="E61:E63" si="12">$C$60*D61</f>
        <v>588</v>
      </c>
    </row>
    <row r="62" spans="3:12" x14ac:dyDescent="0.2">
      <c r="D62">
        <v>9</v>
      </c>
      <c r="E62">
        <f t="shared" si="12"/>
        <v>1764</v>
      </c>
    </row>
    <row r="63" spans="3:12" x14ac:dyDescent="0.2">
      <c r="D63">
        <v>27</v>
      </c>
      <c r="E63">
        <f t="shared" si="12"/>
        <v>5292</v>
      </c>
    </row>
    <row r="66" spans="3:13" x14ac:dyDescent="0.2">
      <c r="C66" t="s">
        <v>15</v>
      </c>
      <c r="G66" t="s">
        <v>18</v>
      </c>
      <c r="K66" t="s">
        <v>20</v>
      </c>
    </row>
    <row r="67" spans="3:13" x14ac:dyDescent="0.2">
      <c r="D67" t="s">
        <v>16</v>
      </c>
      <c r="E67" t="s">
        <v>17</v>
      </c>
      <c r="H67" t="s">
        <v>16</v>
      </c>
      <c r="I67" t="s">
        <v>19</v>
      </c>
      <c r="L67" t="s">
        <v>16</v>
      </c>
      <c r="M67" t="s">
        <v>19</v>
      </c>
    </row>
    <row r="68" spans="3:13" x14ac:dyDescent="0.2">
      <c r="C68">
        <v>0</v>
      </c>
      <c r="D68">
        <v>0</v>
      </c>
      <c r="E68" s="1">
        <f>(D68/$D$84)*1536</f>
        <v>0</v>
      </c>
      <c r="G68">
        <v>0</v>
      </c>
      <c r="H68">
        <v>0</v>
      </c>
      <c r="I68" s="1">
        <f>(H68/$H$83)*1536</f>
        <v>0</v>
      </c>
      <c r="K68">
        <v>0</v>
      </c>
      <c r="L68">
        <v>0</v>
      </c>
      <c r="M68" s="1">
        <f>(L68/$L$82)*1536</f>
        <v>0</v>
      </c>
    </row>
    <row r="69" spans="3:13" x14ac:dyDescent="0.2">
      <c r="C69">
        <v>1</v>
      </c>
      <c r="D69">
        <v>118.87219</v>
      </c>
      <c r="E69" s="1">
        <f t="shared" ref="E69:E84" si="13">(D69/$D$84)*1536</f>
        <v>96.00000196850084</v>
      </c>
      <c r="G69">
        <v>1</v>
      </c>
      <c r="H69">
        <v>126.797</v>
      </c>
      <c r="I69" s="1">
        <f t="shared" ref="I69:I83" si="14">(H69/$H$83)*1536</f>
        <v>102.39999994616065</v>
      </c>
      <c r="K69">
        <v>1</v>
      </c>
      <c r="L69">
        <v>135.85392999999999</v>
      </c>
      <c r="M69" s="1">
        <f t="shared" ref="M69:M82" si="15">(L69/$L$82)*1536</f>
        <v>109.71428681030082</v>
      </c>
    </row>
    <row r="70" spans="3:13" x14ac:dyDescent="0.2">
      <c r="C70">
        <v>2</v>
      </c>
      <c r="D70">
        <v>237.74438000000001</v>
      </c>
      <c r="E70" s="1">
        <f t="shared" si="13"/>
        <v>192.00000393700168</v>
      </c>
      <c r="G70">
        <v>2</v>
      </c>
      <c r="H70">
        <v>253.59399999999999</v>
      </c>
      <c r="I70" s="1">
        <f t="shared" si="14"/>
        <v>204.7999998923213</v>
      </c>
      <c r="K70">
        <v>2</v>
      </c>
      <c r="L70">
        <v>271.70785999999998</v>
      </c>
      <c r="M70" s="1">
        <f t="shared" si="15"/>
        <v>219.42857362060164</v>
      </c>
    </row>
    <row r="71" spans="3:13" x14ac:dyDescent="0.2">
      <c r="C71">
        <v>3</v>
      </c>
      <c r="D71">
        <v>356.61655999999999</v>
      </c>
      <c r="E71" s="1">
        <f t="shared" si="13"/>
        <v>287.99999782960163</v>
      </c>
      <c r="G71">
        <v>3</v>
      </c>
      <c r="H71">
        <v>380.39100000000002</v>
      </c>
      <c r="I71" s="1">
        <f t="shared" si="14"/>
        <v>307.19999983848197</v>
      </c>
      <c r="K71">
        <v>3</v>
      </c>
      <c r="L71">
        <v>407.56178999999997</v>
      </c>
      <c r="M71" s="1">
        <f t="shared" si="15"/>
        <v>329.14286043090249</v>
      </c>
    </row>
    <row r="72" spans="3:13" x14ac:dyDescent="0.2">
      <c r="C72">
        <v>4</v>
      </c>
      <c r="D72">
        <v>475.48874999999998</v>
      </c>
      <c r="E72" s="1">
        <f t="shared" si="13"/>
        <v>383.99999979810246</v>
      </c>
      <c r="G72">
        <v>4</v>
      </c>
      <c r="H72">
        <v>507.18799999999999</v>
      </c>
      <c r="I72" s="1">
        <f t="shared" si="14"/>
        <v>409.59999978464259</v>
      </c>
      <c r="K72">
        <v>4</v>
      </c>
      <c r="L72">
        <v>543.41570999999999</v>
      </c>
      <c r="M72" s="1">
        <f t="shared" si="15"/>
        <v>438.85713916530244</v>
      </c>
    </row>
    <row r="73" spans="3:13" x14ac:dyDescent="0.2">
      <c r="C73">
        <v>5</v>
      </c>
      <c r="D73">
        <v>594.36094000000003</v>
      </c>
      <c r="E73" s="1">
        <f t="shared" si="13"/>
        <v>480.0000017666033</v>
      </c>
      <c r="G73">
        <v>5</v>
      </c>
      <c r="H73">
        <v>633.98500000000001</v>
      </c>
      <c r="I73" s="1">
        <f t="shared" si="14"/>
        <v>511.99999973080332</v>
      </c>
      <c r="K73">
        <v>5</v>
      </c>
      <c r="L73">
        <v>679.26963999999998</v>
      </c>
      <c r="M73" s="1">
        <f t="shared" si="15"/>
        <v>548.57142597560323</v>
      </c>
    </row>
    <row r="74" spans="3:13" x14ac:dyDescent="0.2">
      <c r="C74">
        <v>6</v>
      </c>
      <c r="D74">
        <v>713.23312999999996</v>
      </c>
      <c r="E74" s="1">
        <f t="shared" si="13"/>
        <v>576.00000373510409</v>
      </c>
      <c r="G74">
        <v>6</v>
      </c>
      <c r="H74">
        <v>760.78200000000004</v>
      </c>
      <c r="I74" s="1">
        <f t="shared" si="14"/>
        <v>614.39999967696394</v>
      </c>
      <c r="K74">
        <v>6</v>
      </c>
      <c r="L74">
        <v>815.12356999999997</v>
      </c>
      <c r="M74" s="1">
        <f t="shared" si="15"/>
        <v>658.28571278590402</v>
      </c>
    </row>
    <row r="75" spans="3:13" x14ac:dyDescent="0.2">
      <c r="C75">
        <v>7</v>
      </c>
      <c r="D75">
        <v>832.10531000000003</v>
      </c>
      <c r="E75" s="1">
        <f t="shared" si="13"/>
        <v>671.99999762770415</v>
      </c>
      <c r="G75">
        <v>7</v>
      </c>
      <c r="H75">
        <v>887.57899999999995</v>
      </c>
      <c r="I75" s="1">
        <f t="shared" si="14"/>
        <v>716.79999962312456</v>
      </c>
      <c r="K75">
        <v>7</v>
      </c>
      <c r="L75">
        <v>950.97749999999996</v>
      </c>
      <c r="M75" s="1">
        <f t="shared" si="15"/>
        <v>767.99999959620493</v>
      </c>
    </row>
    <row r="76" spans="3:13" x14ac:dyDescent="0.2">
      <c r="C76">
        <v>8</v>
      </c>
      <c r="D76">
        <v>950.97749999999996</v>
      </c>
      <c r="E76" s="1">
        <f t="shared" si="13"/>
        <v>767.99999959620493</v>
      </c>
      <c r="G76">
        <v>8</v>
      </c>
      <c r="H76">
        <v>1014.376</v>
      </c>
      <c r="I76" s="1">
        <f t="shared" si="14"/>
        <v>819.19999956928518</v>
      </c>
      <c r="K76">
        <v>8</v>
      </c>
      <c r="L76">
        <v>1086.83143</v>
      </c>
      <c r="M76" s="1">
        <f t="shared" si="15"/>
        <v>877.71428640650561</v>
      </c>
    </row>
    <row r="77" spans="3:13" x14ac:dyDescent="0.2">
      <c r="C77">
        <v>9</v>
      </c>
      <c r="D77">
        <v>1069.84969</v>
      </c>
      <c r="E77" s="1">
        <f t="shared" si="13"/>
        <v>864.00000156470583</v>
      </c>
      <c r="G77">
        <v>9</v>
      </c>
      <c r="H77">
        <v>1141.173</v>
      </c>
      <c r="I77" s="1">
        <f t="shared" si="14"/>
        <v>921.59999951544592</v>
      </c>
      <c r="K77">
        <v>9</v>
      </c>
      <c r="L77">
        <v>1222.6853599999999</v>
      </c>
      <c r="M77" s="1">
        <f t="shared" si="15"/>
        <v>987.42857321680651</v>
      </c>
    </row>
    <row r="78" spans="3:13" x14ac:dyDescent="0.2">
      <c r="C78">
        <v>10</v>
      </c>
      <c r="D78">
        <v>1188.7218800000001</v>
      </c>
      <c r="E78" s="1">
        <f t="shared" si="13"/>
        <v>960.00000353320661</v>
      </c>
      <c r="G78">
        <v>10</v>
      </c>
      <c r="H78">
        <v>1267.97</v>
      </c>
      <c r="I78" s="1">
        <f t="shared" si="14"/>
        <v>1023.9999994616066</v>
      </c>
      <c r="K78">
        <v>10</v>
      </c>
      <c r="L78">
        <v>1358.5392899999999</v>
      </c>
      <c r="M78" s="1">
        <f t="shared" si="15"/>
        <v>1097.1428600271074</v>
      </c>
    </row>
    <row r="79" spans="3:13" x14ac:dyDescent="0.2">
      <c r="C79">
        <v>11</v>
      </c>
      <c r="D79">
        <v>1307.5940599999999</v>
      </c>
      <c r="E79" s="1">
        <f t="shared" si="13"/>
        <v>1055.9999974258067</v>
      </c>
      <c r="G79">
        <v>11</v>
      </c>
      <c r="H79">
        <v>1394.7670000000001</v>
      </c>
      <c r="I79" s="1">
        <f t="shared" si="14"/>
        <v>1126.3999994077672</v>
      </c>
      <c r="K79">
        <v>11</v>
      </c>
      <c r="L79">
        <v>1494.39321</v>
      </c>
      <c r="M79" s="1">
        <f t="shared" si="15"/>
        <v>1206.8571387615075</v>
      </c>
    </row>
    <row r="80" spans="3:13" x14ac:dyDescent="0.2">
      <c r="C80">
        <v>12</v>
      </c>
      <c r="D80">
        <v>1426.4662499999999</v>
      </c>
      <c r="E80" s="1">
        <f t="shared" si="13"/>
        <v>1151.9999993943075</v>
      </c>
      <c r="G80">
        <v>12</v>
      </c>
      <c r="H80">
        <v>1521.5640000000001</v>
      </c>
      <c r="I80" s="1">
        <f t="shared" si="14"/>
        <v>1228.7999993539279</v>
      </c>
      <c r="K80">
        <v>12</v>
      </c>
      <c r="L80">
        <v>1630.2471399999999</v>
      </c>
      <c r="M80" s="1">
        <f t="shared" si="15"/>
        <v>1316.571425571808</v>
      </c>
    </row>
    <row r="81" spans="3:22" x14ac:dyDescent="0.2">
      <c r="C81">
        <v>13</v>
      </c>
      <c r="D81">
        <v>1545.33844</v>
      </c>
      <c r="E81" s="1">
        <f t="shared" si="13"/>
        <v>1248.0000013628082</v>
      </c>
      <c r="G81">
        <v>13</v>
      </c>
      <c r="H81">
        <v>1648.3610000000001</v>
      </c>
      <c r="I81" s="1">
        <f t="shared" si="14"/>
        <v>1331.1999993000886</v>
      </c>
      <c r="K81">
        <v>13</v>
      </c>
      <c r="L81">
        <v>1766.1010699999999</v>
      </c>
      <c r="M81" s="1">
        <f t="shared" si="15"/>
        <v>1426.2857123821091</v>
      </c>
    </row>
    <row r="82" spans="3:22" x14ac:dyDescent="0.2">
      <c r="C82">
        <v>14</v>
      </c>
      <c r="D82">
        <v>1664.21063</v>
      </c>
      <c r="E82" s="1">
        <f t="shared" si="13"/>
        <v>1344.000003331309</v>
      </c>
      <c r="G82">
        <v>14</v>
      </c>
      <c r="H82">
        <v>1775.1579999999999</v>
      </c>
      <c r="I82" s="1">
        <f t="shared" si="14"/>
        <v>1433.5999992462491</v>
      </c>
      <c r="K82">
        <v>14</v>
      </c>
      <c r="L82">
        <v>1901.955001</v>
      </c>
      <c r="M82" s="1">
        <f t="shared" si="15"/>
        <v>1536</v>
      </c>
    </row>
    <row r="83" spans="3:22" x14ac:dyDescent="0.2">
      <c r="C83">
        <v>15</v>
      </c>
      <c r="D83">
        <v>1783.0828100000001</v>
      </c>
      <c r="E83" s="1">
        <f t="shared" si="13"/>
        <v>1439.9999972239091</v>
      </c>
      <c r="G83">
        <v>15</v>
      </c>
      <c r="H83">
        <v>1901.955001</v>
      </c>
      <c r="I83" s="1">
        <f t="shared" si="14"/>
        <v>1536</v>
      </c>
      <c r="M83" s="1"/>
    </row>
    <row r="84" spans="3:22" x14ac:dyDescent="0.2">
      <c r="C84">
        <v>16</v>
      </c>
      <c r="D84">
        <v>1901.955001</v>
      </c>
      <c r="E84" s="1">
        <f t="shared" si="13"/>
        <v>1536</v>
      </c>
    </row>
    <row r="85" spans="3:22" x14ac:dyDescent="0.2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7" spans="3:22" x14ac:dyDescent="0.2">
      <c r="C87" t="s">
        <v>21</v>
      </c>
      <c r="G87" t="s">
        <v>22</v>
      </c>
      <c r="K87" t="s">
        <v>23</v>
      </c>
    </row>
    <row r="88" spans="3:22" x14ac:dyDescent="0.2">
      <c r="D88" t="s">
        <v>16</v>
      </c>
      <c r="E88" t="s">
        <v>19</v>
      </c>
      <c r="H88" t="s">
        <v>16</v>
      </c>
      <c r="I88" t="s">
        <v>19</v>
      </c>
      <c r="L88" t="s">
        <v>16</v>
      </c>
      <c r="M88" t="s">
        <v>19</v>
      </c>
    </row>
    <row r="89" spans="3:22" x14ac:dyDescent="0.2">
      <c r="C89">
        <v>0</v>
      </c>
      <c r="D89">
        <v>0</v>
      </c>
      <c r="E89" s="1">
        <f>(D89/$D$101)*1536</f>
        <v>0</v>
      </c>
      <c r="G89">
        <v>0</v>
      </c>
      <c r="H89">
        <v>0</v>
      </c>
      <c r="I89" s="1">
        <f>(H89/$H$100)*1536</f>
        <v>0</v>
      </c>
      <c r="K89">
        <v>0</v>
      </c>
      <c r="L89">
        <v>0</v>
      </c>
      <c r="M89" s="1">
        <f>(L89/$L$99)*1536</f>
        <v>0</v>
      </c>
    </row>
    <row r="90" spans="3:22" x14ac:dyDescent="0.2">
      <c r="C90">
        <v>1</v>
      </c>
      <c r="D90">
        <v>158.49625</v>
      </c>
      <c r="E90" s="1">
        <f t="shared" ref="E90:E101" si="16">(D90/$D$101)*1536</f>
        <v>127.99999993270083</v>
      </c>
      <c r="G90">
        <v>1</v>
      </c>
      <c r="H90">
        <v>172.905</v>
      </c>
      <c r="I90" s="1">
        <f t="shared" ref="I90:I100" si="17">(H90/$H$100)*1536</f>
        <v>139.63636356294637</v>
      </c>
      <c r="K90">
        <v>1</v>
      </c>
      <c r="L90">
        <v>190.19550000000001</v>
      </c>
      <c r="M90" s="1">
        <f t="shared" ref="M90:M99" si="18">(L90/$L$99)*1536</f>
        <v>153.59999991924099</v>
      </c>
    </row>
    <row r="91" spans="3:22" x14ac:dyDescent="0.2">
      <c r="C91">
        <v>2</v>
      </c>
      <c r="D91">
        <v>316.99250000000001</v>
      </c>
      <c r="E91" s="1">
        <f t="shared" si="16"/>
        <v>255.99999986540166</v>
      </c>
      <c r="G91">
        <v>2</v>
      </c>
      <c r="H91">
        <v>345.81</v>
      </c>
      <c r="I91" s="1">
        <f t="shared" si="17"/>
        <v>279.27272712589274</v>
      </c>
      <c r="K91">
        <v>2</v>
      </c>
      <c r="L91">
        <v>380.39100000000002</v>
      </c>
      <c r="M91" s="1">
        <f t="shared" si="18"/>
        <v>307.19999983848197</v>
      </c>
    </row>
    <row r="92" spans="3:22" x14ac:dyDescent="0.2">
      <c r="C92">
        <v>3</v>
      </c>
      <c r="D92">
        <v>475.48874999999998</v>
      </c>
      <c r="E92" s="1">
        <f t="shared" si="16"/>
        <v>383.99999979810246</v>
      </c>
      <c r="G92">
        <v>3</v>
      </c>
      <c r="H92">
        <v>518.71500000000003</v>
      </c>
      <c r="I92" s="1">
        <f t="shared" si="17"/>
        <v>418.90909068883911</v>
      </c>
      <c r="K92">
        <v>3</v>
      </c>
      <c r="L92">
        <v>570.5865</v>
      </c>
      <c r="M92" s="1">
        <f t="shared" si="18"/>
        <v>460.79999975772296</v>
      </c>
    </row>
    <row r="93" spans="3:22" x14ac:dyDescent="0.2">
      <c r="C93">
        <v>4</v>
      </c>
      <c r="D93">
        <v>633.98500000000001</v>
      </c>
      <c r="E93" s="1">
        <f t="shared" si="16"/>
        <v>511.99999973080332</v>
      </c>
      <c r="G93">
        <v>4</v>
      </c>
      <c r="H93">
        <v>691.62</v>
      </c>
      <c r="I93" s="1">
        <f t="shared" si="17"/>
        <v>558.54545425178549</v>
      </c>
      <c r="K93">
        <v>4</v>
      </c>
      <c r="L93">
        <v>760.78200000000004</v>
      </c>
      <c r="M93" s="1">
        <f t="shared" si="18"/>
        <v>614.39999967696394</v>
      </c>
    </row>
    <row r="94" spans="3:22" x14ac:dyDescent="0.2">
      <c r="C94">
        <v>5</v>
      </c>
      <c r="D94">
        <v>792.48125000000005</v>
      </c>
      <c r="E94" s="1">
        <f t="shared" si="16"/>
        <v>639.99999966350424</v>
      </c>
      <c r="G94">
        <v>5</v>
      </c>
      <c r="H94">
        <v>864.52499999999998</v>
      </c>
      <c r="I94" s="1">
        <f t="shared" si="17"/>
        <v>698.18181781473174</v>
      </c>
      <c r="K94">
        <v>5</v>
      </c>
      <c r="L94">
        <v>950.97749999999996</v>
      </c>
      <c r="M94" s="1">
        <f t="shared" si="18"/>
        <v>767.99999959620493</v>
      </c>
    </row>
    <row r="95" spans="3:22" x14ac:dyDescent="0.2">
      <c r="C95">
        <v>6</v>
      </c>
      <c r="D95">
        <v>950.97749999999996</v>
      </c>
      <c r="E95" s="1">
        <f t="shared" si="16"/>
        <v>767.99999959620493</v>
      </c>
      <c r="G95">
        <v>6</v>
      </c>
      <c r="H95">
        <v>1037.43</v>
      </c>
      <c r="I95" s="1">
        <f t="shared" si="17"/>
        <v>837.81818137767823</v>
      </c>
      <c r="K95">
        <v>6</v>
      </c>
      <c r="L95">
        <v>1141.173</v>
      </c>
      <c r="M95" s="1">
        <f t="shared" si="18"/>
        <v>921.59999951544592</v>
      </c>
    </row>
    <row r="96" spans="3:22" x14ac:dyDescent="0.2">
      <c r="C96">
        <v>7</v>
      </c>
      <c r="D96">
        <v>1109.4737500000001</v>
      </c>
      <c r="E96" s="1">
        <f t="shared" si="16"/>
        <v>895.99999952890585</v>
      </c>
      <c r="G96">
        <v>7</v>
      </c>
      <c r="H96">
        <v>1210.335</v>
      </c>
      <c r="I96" s="1">
        <f t="shared" si="17"/>
        <v>977.4545449406246</v>
      </c>
      <c r="K96">
        <v>7</v>
      </c>
      <c r="L96">
        <v>1331.3685</v>
      </c>
      <c r="M96" s="1">
        <f t="shared" si="18"/>
        <v>1075.199999434687</v>
      </c>
    </row>
    <row r="97" spans="3:21" x14ac:dyDescent="0.2">
      <c r="C97">
        <v>8</v>
      </c>
      <c r="D97">
        <v>1267.97</v>
      </c>
      <c r="E97" s="1">
        <f t="shared" si="16"/>
        <v>1023.9999994616066</v>
      </c>
      <c r="G97">
        <v>8</v>
      </c>
      <c r="H97">
        <v>1383.24</v>
      </c>
      <c r="I97" s="1">
        <f t="shared" si="17"/>
        <v>1117.090908503571</v>
      </c>
      <c r="K97">
        <v>8</v>
      </c>
      <c r="L97">
        <v>1521.5640000000001</v>
      </c>
      <c r="M97" s="1">
        <f t="shared" si="18"/>
        <v>1228.7999993539279</v>
      </c>
    </row>
    <row r="98" spans="3:21" x14ac:dyDescent="0.2">
      <c r="C98">
        <v>9</v>
      </c>
      <c r="D98">
        <v>1426.4662499999999</v>
      </c>
      <c r="E98" s="1">
        <f t="shared" si="16"/>
        <v>1151.9999993943075</v>
      </c>
      <c r="G98">
        <v>9</v>
      </c>
      <c r="H98">
        <v>1556.145</v>
      </c>
      <c r="I98" s="1">
        <f t="shared" si="17"/>
        <v>1256.7272720665171</v>
      </c>
      <c r="K98">
        <v>9</v>
      </c>
      <c r="L98">
        <v>1711.7594999999999</v>
      </c>
      <c r="M98" s="1">
        <f t="shared" si="18"/>
        <v>1382.3999992731688</v>
      </c>
    </row>
    <row r="99" spans="3:21" x14ac:dyDescent="0.2">
      <c r="C99">
        <v>10</v>
      </c>
      <c r="D99">
        <v>1584.9625000000001</v>
      </c>
      <c r="E99" s="1">
        <f t="shared" si="16"/>
        <v>1279.9999993270085</v>
      </c>
      <c r="G99">
        <v>10</v>
      </c>
      <c r="H99">
        <v>1729.05</v>
      </c>
      <c r="I99" s="1">
        <f t="shared" si="17"/>
        <v>1396.3636356294635</v>
      </c>
      <c r="K99">
        <v>10</v>
      </c>
      <c r="L99">
        <v>1901.955001</v>
      </c>
      <c r="M99" s="1">
        <f t="shared" si="18"/>
        <v>1536</v>
      </c>
    </row>
    <row r="100" spans="3:21" x14ac:dyDescent="0.2">
      <c r="C100">
        <v>11</v>
      </c>
      <c r="D100">
        <v>1743.45875</v>
      </c>
      <c r="E100" s="1">
        <f t="shared" si="16"/>
        <v>1407.9999992597091</v>
      </c>
      <c r="G100">
        <v>11</v>
      </c>
      <c r="H100">
        <v>1901.955001</v>
      </c>
      <c r="I100" s="1">
        <f t="shared" si="17"/>
        <v>1536</v>
      </c>
      <c r="M100" s="1"/>
    </row>
    <row r="101" spans="3:21" x14ac:dyDescent="0.2">
      <c r="C101">
        <v>12</v>
      </c>
      <c r="D101">
        <v>1901.955001</v>
      </c>
      <c r="E101" s="1">
        <f t="shared" si="16"/>
        <v>1536</v>
      </c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3:2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21" x14ac:dyDescent="0.2">
      <c r="E103" s="1"/>
    </row>
    <row r="104" spans="3:21" x14ac:dyDescent="0.2">
      <c r="C104" t="s">
        <v>24</v>
      </c>
      <c r="G104" t="s">
        <v>25</v>
      </c>
      <c r="K104" t="s">
        <v>26</v>
      </c>
    </row>
    <row r="105" spans="3:21" x14ac:dyDescent="0.2">
      <c r="D105" t="s">
        <v>16</v>
      </c>
      <c r="E105" t="s">
        <v>19</v>
      </c>
      <c r="H105" t="s">
        <v>16</v>
      </c>
      <c r="I105" t="s">
        <v>19</v>
      </c>
      <c r="L105" t="s">
        <v>16</v>
      </c>
      <c r="M105" t="s">
        <v>19</v>
      </c>
    </row>
    <row r="106" spans="3:21" x14ac:dyDescent="0.2">
      <c r="C106">
        <v>0</v>
      </c>
      <c r="D106">
        <v>0</v>
      </c>
      <c r="E106" s="1">
        <f>(D106/$D$115)*1536</f>
        <v>0</v>
      </c>
      <c r="G106">
        <v>0</v>
      </c>
      <c r="H106">
        <v>0</v>
      </c>
      <c r="I106" s="1">
        <f>(H106/$H$114)*1536</f>
        <v>0</v>
      </c>
      <c r="K106">
        <v>0</v>
      </c>
      <c r="L106">
        <v>0</v>
      </c>
      <c r="M106" s="1">
        <f>(L106/$L$113)*1536</f>
        <v>0</v>
      </c>
    </row>
    <row r="107" spans="3:21" x14ac:dyDescent="0.2">
      <c r="C107">
        <v>1</v>
      </c>
      <c r="D107">
        <v>211.32832999999999</v>
      </c>
      <c r="E107" s="1">
        <f t="shared" ref="E107:E115" si="19">(D107/$D$115)*1536</f>
        <v>170.66666388496748</v>
      </c>
      <c r="G107">
        <v>1</v>
      </c>
      <c r="H107">
        <v>237.74438000000001</v>
      </c>
      <c r="I107" s="1">
        <f t="shared" ref="I107:I114" si="20">(H107/$H$114)*1536</f>
        <v>192.00000393700168</v>
      </c>
      <c r="K107">
        <v>1</v>
      </c>
      <c r="L107">
        <v>271.70785999999998</v>
      </c>
      <c r="M107" s="1">
        <f t="shared" ref="M107:M113" si="21">(L107/$L$113)*1536</f>
        <v>219.42857362060164</v>
      </c>
    </row>
    <row r="108" spans="3:21" x14ac:dyDescent="0.2">
      <c r="C108">
        <v>2</v>
      </c>
      <c r="D108">
        <v>422.65667000000002</v>
      </c>
      <c r="E108" s="1">
        <f t="shared" si="19"/>
        <v>341.33333584583579</v>
      </c>
      <c r="G108">
        <v>2</v>
      </c>
      <c r="H108">
        <v>475.48874999999998</v>
      </c>
      <c r="I108" s="1">
        <f t="shared" si="20"/>
        <v>383.99999979810246</v>
      </c>
      <c r="K108">
        <v>2</v>
      </c>
      <c r="L108">
        <v>543.41570999999999</v>
      </c>
      <c r="M108" s="1">
        <f t="shared" si="21"/>
        <v>438.85713916530244</v>
      </c>
    </row>
    <row r="109" spans="3:21" x14ac:dyDescent="0.2">
      <c r="C109">
        <v>3</v>
      </c>
      <c r="D109">
        <v>633.98500000000001</v>
      </c>
      <c r="E109" s="1">
        <f t="shared" si="19"/>
        <v>511.99999973080332</v>
      </c>
      <c r="G109">
        <v>3</v>
      </c>
      <c r="H109">
        <v>713.23312999999996</v>
      </c>
      <c r="I109" s="1">
        <f t="shared" si="20"/>
        <v>576.00000373510409</v>
      </c>
      <c r="K109">
        <v>3</v>
      </c>
      <c r="L109">
        <v>815.12356999999997</v>
      </c>
      <c r="M109" s="1">
        <f t="shared" si="21"/>
        <v>658.28571278590402</v>
      </c>
    </row>
    <row r="110" spans="3:21" x14ac:dyDescent="0.2">
      <c r="C110">
        <v>4</v>
      </c>
      <c r="D110">
        <v>845.31332999999995</v>
      </c>
      <c r="E110" s="1">
        <f t="shared" si="19"/>
        <v>682.66666361577074</v>
      </c>
      <c r="G110">
        <v>4</v>
      </c>
      <c r="H110">
        <v>950.97749999999996</v>
      </c>
      <c r="I110" s="1">
        <f t="shared" si="20"/>
        <v>767.99999959620493</v>
      </c>
      <c r="K110">
        <v>4</v>
      </c>
      <c r="L110">
        <v>1086.83143</v>
      </c>
      <c r="M110" s="1">
        <f t="shared" si="21"/>
        <v>877.71428640650561</v>
      </c>
    </row>
    <row r="111" spans="3:21" x14ac:dyDescent="0.2">
      <c r="C111">
        <v>5</v>
      </c>
      <c r="D111">
        <v>1056.64167</v>
      </c>
      <c r="E111" s="1">
        <f t="shared" si="19"/>
        <v>853.33333557663912</v>
      </c>
      <c r="G111">
        <v>5</v>
      </c>
      <c r="H111">
        <v>1188.7218800000001</v>
      </c>
      <c r="I111" s="1">
        <f t="shared" si="20"/>
        <v>960.00000353320661</v>
      </c>
      <c r="K111">
        <v>5</v>
      </c>
      <c r="L111">
        <v>1358.5392899999999</v>
      </c>
      <c r="M111" s="1">
        <f t="shared" si="21"/>
        <v>1097.1428600271074</v>
      </c>
    </row>
    <row r="112" spans="3:21" x14ac:dyDescent="0.2">
      <c r="C112">
        <v>6</v>
      </c>
      <c r="D112">
        <v>1267.97</v>
      </c>
      <c r="E112" s="1">
        <f t="shared" si="19"/>
        <v>1023.9999994616066</v>
      </c>
      <c r="G112">
        <v>6</v>
      </c>
      <c r="H112">
        <v>1426.4662499999999</v>
      </c>
      <c r="I112" s="1">
        <f t="shared" si="20"/>
        <v>1151.9999993943075</v>
      </c>
      <c r="K112">
        <v>6</v>
      </c>
      <c r="L112">
        <v>1630.2471399999999</v>
      </c>
      <c r="M112" s="1">
        <f t="shared" si="21"/>
        <v>1316.571425571808</v>
      </c>
    </row>
    <row r="113" spans="3:19" x14ac:dyDescent="0.2">
      <c r="C113">
        <v>7</v>
      </c>
      <c r="D113">
        <v>1479.2983300000001</v>
      </c>
      <c r="E113" s="1">
        <f t="shared" si="19"/>
        <v>1194.6666633465741</v>
      </c>
      <c r="G113">
        <v>7</v>
      </c>
      <c r="H113">
        <v>1664.21063</v>
      </c>
      <c r="I113" s="1">
        <f t="shared" si="20"/>
        <v>1344.000003331309</v>
      </c>
      <c r="K113">
        <v>7</v>
      </c>
      <c r="L113">
        <v>1901.955001</v>
      </c>
      <c r="M113" s="1">
        <f t="shared" si="21"/>
        <v>1536</v>
      </c>
    </row>
    <row r="114" spans="3:19" x14ac:dyDescent="0.2">
      <c r="C114">
        <v>8</v>
      </c>
      <c r="D114">
        <v>1690.6266700000001</v>
      </c>
      <c r="E114" s="1">
        <f t="shared" si="19"/>
        <v>1365.3333353074424</v>
      </c>
      <c r="G114">
        <v>8</v>
      </c>
      <c r="H114">
        <v>1901.955001</v>
      </c>
      <c r="I114" s="1">
        <f t="shared" si="20"/>
        <v>1536</v>
      </c>
      <c r="M114" s="1"/>
    </row>
    <row r="115" spans="3:19" x14ac:dyDescent="0.2">
      <c r="C115">
        <v>9</v>
      </c>
      <c r="D115">
        <v>1901.955001</v>
      </c>
      <c r="E115" s="1">
        <f t="shared" si="19"/>
        <v>1536</v>
      </c>
      <c r="I115" s="1"/>
      <c r="K115" s="1">
        <v>0</v>
      </c>
      <c r="L115" s="1">
        <v>219.42857362060164</v>
      </c>
      <c r="M115" s="1">
        <v>438.85713916530244</v>
      </c>
      <c r="N115" s="1">
        <v>658.28571278590402</v>
      </c>
      <c r="O115" s="1">
        <v>877.71428640650561</v>
      </c>
      <c r="P115" s="1">
        <v>1097.1428600271074</v>
      </c>
      <c r="Q115" s="1">
        <v>1316.571425571808</v>
      </c>
    </row>
    <row r="116" spans="3:19" x14ac:dyDescent="0.2">
      <c r="E116" s="1"/>
      <c r="G116" s="1"/>
      <c r="H116" s="1"/>
      <c r="I116" s="1"/>
      <c r="J116" s="1"/>
      <c r="K116" s="1"/>
      <c r="L116" s="1"/>
      <c r="M116" s="1"/>
      <c r="N116" s="1"/>
    </row>
    <row r="117" spans="3:19" x14ac:dyDescent="0.2">
      <c r="C117" s="1"/>
      <c r="D117" s="1"/>
      <c r="E117" s="1"/>
      <c r="F117" s="1"/>
      <c r="G117" s="1"/>
      <c r="H117" s="1"/>
      <c r="I117" s="1"/>
      <c r="J117" s="1"/>
      <c r="K117" s="1"/>
    </row>
    <row r="118" spans="3:19" x14ac:dyDescent="0.2">
      <c r="C118" t="s">
        <v>27</v>
      </c>
      <c r="G118" t="s">
        <v>28</v>
      </c>
      <c r="K118" t="s">
        <v>29</v>
      </c>
    </row>
    <row r="119" spans="3:19" x14ac:dyDescent="0.2">
      <c r="D119" t="s">
        <v>16</v>
      </c>
      <c r="E119" t="s">
        <v>19</v>
      </c>
      <c r="H119" t="s">
        <v>16</v>
      </c>
      <c r="I119" t="s">
        <v>19</v>
      </c>
      <c r="L119" t="s">
        <v>16</v>
      </c>
      <c r="M119" t="s">
        <v>19</v>
      </c>
    </row>
    <row r="120" spans="3:19" x14ac:dyDescent="0.2">
      <c r="C120">
        <v>0</v>
      </c>
      <c r="D120">
        <v>0</v>
      </c>
      <c r="E120" s="1">
        <f>(D120/$D$125)*1536</f>
        <v>0</v>
      </c>
      <c r="G120">
        <v>0</v>
      </c>
      <c r="H120">
        <v>0</v>
      </c>
      <c r="I120" s="1">
        <f>(H120/$H$126)*1536</f>
        <v>0</v>
      </c>
      <c r="K120">
        <v>0</v>
      </c>
      <c r="L120">
        <v>0</v>
      </c>
      <c r="M120" s="1">
        <f>(L120/$L$127)*1536</f>
        <v>0</v>
      </c>
    </row>
    <row r="121" spans="3:19" x14ac:dyDescent="0.2">
      <c r="C121">
        <v>1</v>
      </c>
      <c r="D121">
        <v>240</v>
      </c>
      <c r="E121" s="1">
        <f t="shared" ref="E121:E125" si="22">(D121/$D$125)*1536</f>
        <v>307.20000000000005</v>
      </c>
      <c r="G121">
        <v>1</v>
      </c>
      <c r="H121">
        <v>200</v>
      </c>
      <c r="I121" s="1">
        <f t="shared" ref="I121:I126" si="23">(H121/$H$126)*1536</f>
        <v>256</v>
      </c>
      <c r="K121">
        <v>1</v>
      </c>
      <c r="L121">
        <v>171.42857000000001</v>
      </c>
      <c r="M121" s="1">
        <f t="shared" ref="M121:M127" si="24">(L121/$L$127)*1536</f>
        <v>219.4285696</v>
      </c>
    </row>
    <row r="122" spans="3:19" x14ac:dyDescent="0.2">
      <c r="C122">
        <v>2</v>
      </c>
      <c r="D122">
        <v>480</v>
      </c>
      <c r="E122" s="1">
        <f t="shared" si="22"/>
        <v>614.40000000000009</v>
      </c>
      <c r="G122">
        <v>2</v>
      </c>
      <c r="H122">
        <v>400</v>
      </c>
      <c r="I122" s="1">
        <f t="shared" si="23"/>
        <v>512</v>
      </c>
      <c r="K122">
        <v>2</v>
      </c>
      <c r="L122">
        <v>342.85714000000002</v>
      </c>
      <c r="M122" s="1">
        <f t="shared" si="24"/>
        <v>438.85713920000001</v>
      </c>
    </row>
    <row r="123" spans="3:19" x14ac:dyDescent="0.2">
      <c r="C123">
        <v>3</v>
      </c>
      <c r="D123">
        <v>720</v>
      </c>
      <c r="E123" s="1">
        <f t="shared" si="22"/>
        <v>921.59999999999991</v>
      </c>
      <c r="G123">
        <v>3</v>
      </c>
      <c r="H123">
        <v>600</v>
      </c>
      <c r="I123" s="1">
        <f t="shared" si="23"/>
        <v>768</v>
      </c>
      <c r="K123">
        <v>3</v>
      </c>
      <c r="L123">
        <v>514.28570999999999</v>
      </c>
      <c r="M123" s="1">
        <f t="shared" si="24"/>
        <v>658.28570880000007</v>
      </c>
    </row>
    <row r="124" spans="3:19" x14ac:dyDescent="0.2">
      <c r="C124">
        <v>4</v>
      </c>
      <c r="D124">
        <v>960</v>
      </c>
      <c r="E124" s="1">
        <f t="shared" si="22"/>
        <v>1228.8000000000002</v>
      </c>
      <c r="G124">
        <v>4</v>
      </c>
      <c r="H124">
        <v>800</v>
      </c>
      <c r="I124" s="1">
        <f t="shared" si="23"/>
        <v>1024</v>
      </c>
      <c r="K124">
        <v>4</v>
      </c>
      <c r="L124">
        <v>685.71429000000001</v>
      </c>
      <c r="M124" s="1">
        <f t="shared" si="24"/>
        <v>877.71429119999993</v>
      </c>
    </row>
    <row r="125" spans="3:19" x14ac:dyDescent="0.2">
      <c r="C125">
        <v>5</v>
      </c>
      <c r="D125">
        <v>1200</v>
      </c>
      <c r="E125" s="1">
        <f t="shared" si="22"/>
        <v>1536</v>
      </c>
      <c r="G125">
        <v>5</v>
      </c>
      <c r="H125">
        <v>1000</v>
      </c>
      <c r="I125" s="1">
        <f t="shared" si="23"/>
        <v>1280</v>
      </c>
      <c r="K125">
        <v>5</v>
      </c>
      <c r="L125">
        <v>857.14286000000004</v>
      </c>
      <c r="M125" s="1">
        <f t="shared" si="24"/>
        <v>1097.1428608000001</v>
      </c>
    </row>
    <row r="126" spans="3:19" x14ac:dyDescent="0.2">
      <c r="E126" s="1"/>
      <c r="G126">
        <v>6</v>
      </c>
      <c r="H126">
        <v>1200</v>
      </c>
      <c r="I126" s="1">
        <f t="shared" si="23"/>
        <v>1536</v>
      </c>
      <c r="K126">
        <v>6</v>
      </c>
      <c r="L126">
        <v>1028.57143</v>
      </c>
      <c r="M126" s="1">
        <f t="shared" si="24"/>
        <v>1316.5714303999998</v>
      </c>
    </row>
    <row r="127" spans="3:19" x14ac:dyDescent="0.2">
      <c r="E127" s="1"/>
      <c r="F127" s="1"/>
      <c r="G127" s="1"/>
      <c r="H127" s="1"/>
      <c r="I127" s="1"/>
      <c r="J127" s="1"/>
      <c r="K127">
        <v>7</v>
      </c>
      <c r="L127">
        <v>1200</v>
      </c>
      <c r="M127" s="1">
        <f t="shared" si="24"/>
        <v>1536</v>
      </c>
    </row>
    <row r="128" spans="3:19" x14ac:dyDescent="0.2">
      <c r="C128" t="s">
        <v>30</v>
      </c>
      <c r="G128" t="s">
        <v>31</v>
      </c>
      <c r="L128" s="1"/>
      <c r="M128" s="1"/>
      <c r="N128" s="1"/>
      <c r="O128" s="1"/>
      <c r="P128" s="1"/>
      <c r="Q128" s="1"/>
      <c r="R128" s="1"/>
      <c r="S128" s="1"/>
    </row>
    <row r="129" spans="2:13" x14ac:dyDescent="0.2">
      <c r="D129" t="s">
        <v>16</v>
      </c>
      <c r="E129" t="s">
        <v>19</v>
      </c>
      <c r="H129" t="s">
        <v>16</v>
      </c>
      <c r="I129" t="s">
        <v>19</v>
      </c>
      <c r="K129" t="s">
        <v>32</v>
      </c>
    </row>
    <row r="130" spans="2:13" x14ac:dyDescent="0.2">
      <c r="C130">
        <v>0</v>
      </c>
      <c r="D130">
        <v>0</v>
      </c>
      <c r="E130" s="1">
        <f>(D130/$D$138)*1536</f>
        <v>0</v>
      </c>
      <c r="G130">
        <v>0</v>
      </c>
      <c r="H130">
        <v>0</v>
      </c>
      <c r="I130" s="1">
        <f>(H130/$H$139)*1536</f>
        <v>0</v>
      </c>
      <c r="L130" t="s">
        <v>16</v>
      </c>
      <c r="M130" t="s">
        <v>19</v>
      </c>
    </row>
    <row r="131" spans="2:13" x14ac:dyDescent="0.2">
      <c r="C131">
        <v>1</v>
      </c>
      <c r="D131">
        <v>150</v>
      </c>
      <c r="E131" s="1">
        <f t="shared" ref="E131:E138" si="25">(D131/$D$138)*1536</f>
        <v>192</v>
      </c>
      <c r="G131">
        <v>1</v>
      </c>
      <c r="H131">
        <v>133.33332999999999</v>
      </c>
      <c r="I131" s="1">
        <f t="shared" ref="I131:I139" si="26">(H131/$H$139)*1536</f>
        <v>170.66666239999998</v>
      </c>
      <c r="K131">
        <v>0</v>
      </c>
      <c r="L131">
        <v>0</v>
      </c>
      <c r="M131" s="1">
        <f>(L131/$L$141)*1536</f>
        <v>0</v>
      </c>
    </row>
    <row r="132" spans="2:13" x14ac:dyDescent="0.2">
      <c r="C132">
        <v>2</v>
      </c>
      <c r="D132">
        <v>300</v>
      </c>
      <c r="E132" s="1">
        <f t="shared" si="25"/>
        <v>384</v>
      </c>
      <c r="G132">
        <v>2</v>
      </c>
      <c r="H132">
        <v>266.66667000000001</v>
      </c>
      <c r="I132" s="1">
        <f t="shared" si="26"/>
        <v>341.33333759999999</v>
      </c>
      <c r="K132">
        <v>1</v>
      </c>
      <c r="L132">
        <v>120</v>
      </c>
      <c r="M132" s="1">
        <f t="shared" ref="M132:M141" si="27">(L132/$L$141)*1536</f>
        <v>153.60000000000002</v>
      </c>
    </row>
    <row r="133" spans="2:13" x14ac:dyDescent="0.2">
      <c r="C133">
        <v>3</v>
      </c>
      <c r="D133">
        <v>450</v>
      </c>
      <c r="E133" s="1">
        <f t="shared" si="25"/>
        <v>576</v>
      </c>
      <c r="G133">
        <v>3</v>
      </c>
      <c r="H133">
        <v>400</v>
      </c>
      <c r="I133" s="1">
        <f t="shared" si="26"/>
        <v>512</v>
      </c>
      <c r="K133">
        <v>2</v>
      </c>
      <c r="L133">
        <v>240</v>
      </c>
      <c r="M133" s="1">
        <f t="shared" si="27"/>
        <v>307.20000000000005</v>
      </c>
    </row>
    <row r="134" spans="2:13" x14ac:dyDescent="0.2">
      <c r="C134">
        <v>4</v>
      </c>
      <c r="D134">
        <v>600</v>
      </c>
      <c r="E134" s="1">
        <f t="shared" si="25"/>
        <v>768</v>
      </c>
      <c r="G134">
        <v>4</v>
      </c>
      <c r="H134">
        <v>533.33333000000005</v>
      </c>
      <c r="I134" s="1">
        <f t="shared" si="26"/>
        <v>682.66666240000006</v>
      </c>
      <c r="K134">
        <v>3</v>
      </c>
      <c r="L134">
        <v>360</v>
      </c>
      <c r="M134" s="1">
        <f t="shared" si="27"/>
        <v>460.79999999999995</v>
      </c>
    </row>
    <row r="135" spans="2:13" x14ac:dyDescent="0.2">
      <c r="C135">
        <v>5</v>
      </c>
      <c r="D135">
        <v>750</v>
      </c>
      <c r="E135" s="1">
        <f t="shared" si="25"/>
        <v>960</v>
      </c>
      <c r="G135">
        <v>5</v>
      </c>
      <c r="H135">
        <v>666.66666999999995</v>
      </c>
      <c r="I135" s="1">
        <f t="shared" si="26"/>
        <v>853.33333759999982</v>
      </c>
      <c r="K135">
        <v>4</v>
      </c>
      <c r="L135">
        <v>480</v>
      </c>
      <c r="M135" s="1">
        <f t="shared" si="27"/>
        <v>614.40000000000009</v>
      </c>
    </row>
    <row r="136" spans="2:13" x14ac:dyDescent="0.2">
      <c r="C136">
        <v>6</v>
      </c>
      <c r="D136">
        <v>900</v>
      </c>
      <c r="E136" s="1">
        <f t="shared" si="25"/>
        <v>1152</v>
      </c>
      <c r="G136">
        <v>6</v>
      </c>
      <c r="H136">
        <v>800</v>
      </c>
      <c r="I136" s="1">
        <f t="shared" si="26"/>
        <v>1024</v>
      </c>
      <c r="K136">
        <v>5</v>
      </c>
      <c r="L136">
        <v>600</v>
      </c>
      <c r="M136" s="1">
        <f t="shared" si="27"/>
        <v>768</v>
      </c>
    </row>
    <row r="137" spans="2:13" x14ac:dyDescent="0.2">
      <c r="C137">
        <v>7</v>
      </c>
      <c r="D137">
        <v>1050</v>
      </c>
      <c r="E137" s="1">
        <f t="shared" si="25"/>
        <v>1344</v>
      </c>
      <c r="G137">
        <v>7</v>
      </c>
      <c r="H137">
        <v>933.33333000000005</v>
      </c>
      <c r="I137" s="1">
        <f t="shared" si="26"/>
        <v>1194.6666624</v>
      </c>
      <c r="K137">
        <v>6</v>
      </c>
      <c r="L137">
        <v>720</v>
      </c>
      <c r="M137" s="1">
        <f t="shared" si="27"/>
        <v>921.59999999999991</v>
      </c>
    </row>
    <row r="138" spans="2:13" x14ac:dyDescent="0.2">
      <c r="C138">
        <v>8</v>
      </c>
      <c r="D138">
        <v>1200</v>
      </c>
      <c r="E138" s="1">
        <f t="shared" si="25"/>
        <v>1536</v>
      </c>
      <c r="G138">
        <v>8</v>
      </c>
      <c r="H138">
        <v>1066.6666700000001</v>
      </c>
      <c r="I138" s="1">
        <f t="shared" si="26"/>
        <v>1365.3333376</v>
      </c>
      <c r="K138">
        <v>7</v>
      </c>
      <c r="L138">
        <v>840</v>
      </c>
      <c r="M138" s="1">
        <f t="shared" si="27"/>
        <v>1075.1999999999998</v>
      </c>
    </row>
    <row r="139" spans="2:13" x14ac:dyDescent="0.2">
      <c r="G139">
        <v>9</v>
      </c>
      <c r="H139">
        <v>1200</v>
      </c>
      <c r="I139" s="1">
        <f t="shared" si="26"/>
        <v>1536</v>
      </c>
      <c r="K139">
        <v>8</v>
      </c>
      <c r="L139">
        <v>960</v>
      </c>
      <c r="M139" s="1">
        <f t="shared" si="27"/>
        <v>1228.8000000000002</v>
      </c>
    </row>
    <row r="140" spans="2:13" x14ac:dyDescent="0.2">
      <c r="K140">
        <v>9</v>
      </c>
      <c r="L140">
        <v>1080</v>
      </c>
      <c r="M140" s="1">
        <f t="shared" si="27"/>
        <v>1382.4</v>
      </c>
    </row>
    <row r="141" spans="2:13" x14ac:dyDescent="0.2">
      <c r="B141" s="1"/>
      <c r="C141" s="1"/>
      <c r="D141" s="1"/>
      <c r="E141" s="1"/>
      <c r="F141" s="1"/>
      <c r="G141" s="1"/>
      <c r="H141" s="1"/>
      <c r="I141" s="1"/>
      <c r="K141">
        <v>10</v>
      </c>
      <c r="L141">
        <v>1200</v>
      </c>
      <c r="M141" s="1">
        <f t="shared" si="27"/>
        <v>1536</v>
      </c>
    </row>
    <row r="142" spans="2:13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5" spans="3:13" x14ac:dyDescent="0.2">
      <c r="C145" t="s">
        <v>33</v>
      </c>
      <c r="G145" t="s">
        <v>34</v>
      </c>
      <c r="K145" t="s">
        <v>35</v>
      </c>
    </row>
    <row r="146" spans="3:13" x14ac:dyDescent="0.2">
      <c r="D146" t="s">
        <v>16</v>
      </c>
      <c r="E146" t="s">
        <v>19</v>
      </c>
      <c r="H146" t="s">
        <v>16</v>
      </c>
      <c r="I146" t="s">
        <v>19</v>
      </c>
      <c r="L146" t="s">
        <v>16</v>
      </c>
      <c r="M146" t="s">
        <v>19</v>
      </c>
    </row>
    <row r="147" spans="3:13" x14ac:dyDescent="0.2">
      <c r="C147">
        <v>0</v>
      </c>
      <c r="D147">
        <v>0</v>
      </c>
      <c r="E147" s="1">
        <f>(D147/$D$158)*1536</f>
        <v>0</v>
      </c>
      <c r="G147">
        <v>0</v>
      </c>
      <c r="H147">
        <v>0</v>
      </c>
      <c r="I147" s="1">
        <f>(H147/$H$160)*1536</f>
        <v>0</v>
      </c>
      <c r="K147">
        <v>0</v>
      </c>
      <c r="L147">
        <v>0</v>
      </c>
      <c r="M147" s="1">
        <f>(L147/$L$161)*1536</f>
        <v>0</v>
      </c>
    </row>
    <row r="148" spans="3:13" x14ac:dyDescent="0.2">
      <c r="C148">
        <v>1</v>
      </c>
      <c r="D148">
        <v>109.09090999999999</v>
      </c>
      <c r="E148" s="1">
        <f t="shared" ref="E148:E158" si="28">(D148/$D$158)*1536</f>
        <v>139.6363648</v>
      </c>
      <c r="G148">
        <v>1</v>
      </c>
      <c r="H148">
        <v>92.307689999999994</v>
      </c>
      <c r="I148" s="1">
        <f t="shared" ref="I148:I160" si="29">(H148/$H$160)*1536</f>
        <v>118.15384319999998</v>
      </c>
      <c r="K148">
        <v>1</v>
      </c>
      <c r="L148">
        <v>85.714290000000005</v>
      </c>
      <c r="M148" s="1">
        <f t="shared" ref="M148:M161" si="30">(L148/$L$161)*1536</f>
        <v>109.71429120000002</v>
      </c>
    </row>
    <row r="149" spans="3:13" x14ac:dyDescent="0.2">
      <c r="C149">
        <v>2</v>
      </c>
      <c r="D149">
        <v>218.18181999999999</v>
      </c>
      <c r="E149" s="1">
        <f t="shared" si="28"/>
        <v>279.27272959999999</v>
      </c>
      <c r="G149">
        <v>2</v>
      </c>
      <c r="H149">
        <v>184.61537999999999</v>
      </c>
      <c r="I149" s="1">
        <f t="shared" si="29"/>
        <v>236.30768639999997</v>
      </c>
      <c r="K149">
        <v>2</v>
      </c>
      <c r="L149">
        <v>171.42857000000001</v>
      </c>
      <c r="M149" s="1">
        <f t="shared" si="30"/>
        <v>219.4285696</v>
      </c>
    </row>
    <row r="150" spans="3:13" x14ac:dyDescent="0.2">
      <c r="C150">
        <v>3</v>
      </c>
      <c r="D150">
        <v>327.27273000000002</v>
      </c>
      <c r="E150" s="1">
        <f t="shared" si="28"/>
        <v>418.90909440000007</v>
      </c>
      <c r="G150">
        <v>3</v>
      </c>
      <c r="H150">
        <v>276.92308000000003</v>
      </c>
      <c r="I150" s="1">
        <f t="shared" si="29"/>
        <v>354.46154240000004</v>
      </c>
      <c r="K150">
        <v>3</v>
      </c>
      <c r="L150">
        <v>257.14285999999998</v>
      </c>
      <c r="M150" s="1">
        <f t="shared" si="30"/>
        <v>329.14286079999999</v>
      </c>
    </row>
    <row r="151" spans="3:13" x14ac:dyDescent="0.2">
      <c r="C151">
        <v>4</v>
      </c>
      <c r="D151">
        <v>436.36363999999998</v>
      </c>
      <c r="E151" s="1">
        <f t="shared" si="28"/>
        <v>558.54545919999998</v>
      </c>
      <c r="G151">
        <v>4</v>
      </c>
      <c r="H151">
        <v>369.23077000000001</v>
      </c>
      <c r="I151" s="1">
        <f t="shared" si="29"/>
        <v>472.61538559999997</v>
      </c>
      <c r="K151">
        <v>4</v>
      </c>
      <c r="L151">
        <v>342.85714000000002</v>
      </c>
      <c r="M151" s="1">
        <f t="shared" si="30"/>
        <v>438.85713920000001</v>
      </c>
    </row>
    <row r="152" spans="3:13" x14ac:dyDescent="0.2">
      <c r="C152">
        <v>5</v>
      </c>
      <c r="D152">
        <v>545.45455000000004</v>
      </c>
      <c r="E152" s="1">
        <f t="shared" si="28"/>
        <v>698.18182400000001</v>
      </c>
      <c r="G152">
        <v>5</v>
      </c>
      <c r="H152">
        <v>461.53845999999999</v>
      </c>
      <c r="I152" s="1">
        <f t="shared" si="29"/>
        <v>590.76922880000006</v>
      </c>
      <c r="K152">
        <v>5</v>
      </c>
      <c r="L152">
        <v>428.57143000000002</v>
      </c>
      <c r="M152" s="1">
        <f t="shared" si="30"/>
        <v>548.57143040000005</v>
      </c>
    </row>
    <row r="153" spans="3:13" x14ac:dyDescent="0.2">
      <c r="C153">
        <v>6</v>
      </c>
      <c r="D153">
        <v>654.54544999999996</v>
      </c>
      <c r="E153" s="1">
        <f t="shared" si="28"/>
        <v>837.81817599999999</v>
      </c>
      <c r="G153">
        <v>6</v>
      </c>
      <c r="H153">
        <v>553.84614999999997</v>
      </c>
      <c r="I153" s="1">
        <f t="shared" si="29"/>
        <v>708.92307199999993</v>
      </c>
      <c r="K153">
        <v>6</v>
      </c>
      <c r="L153">
        <v>514.28570999999999</v>
      </c>
      <c r="M153" s="1">
        <f t="shared" si="30"/>
        <v>658.28570880000007</v>
      </c>
    </row>
    <row r="154" spans="3:13" x14ac:dyDescent="0.2">
      <c r="C154">
        <v>7</v>
      </c>
      <c r="D154">
        <v>763.63635999999997</v>
      </c>
      <c r="E154" s="1">
        <f t="shared" si="28"/>
        <v>977.45454080000002</v>
      </c>
      <c r="G154">
        <v>7</v>
      </c>
      <c r="H154">
        <v>646.15385000000003</v>
      </c>
      <c r="I154" s="1">
        <f t="shared" si="29"/>
        <v>827.07692800000007</v>
      </c>
      <c r="K154">
        <v>7</v>
      </c>
      <c r="L154">
        <v>600</v>
      </c>
      <c r="M154" s="1">
        <f t="shared" si="30"/>
        <v>768</v>
      </c>
    </row>
    <row r="155" spans="3:13" x14ac:dyDescent="0.2">
      <c r="C155">
        <v>8</v>
      </c>
      <c r="D155">
        <v>872.72726999999998</v>
      </c>
      <c r="E155" s="1">
        <f t="shared" si="28"/>
        <v>1117.0909056</v>
      </c>
      <c r="G155">
        <v>8</v>
      </c>
      <c r="H155">
        <v>738.46154000000001</v>
      </c>
      <c r="I155" s="1">
        <f t="shared" si="29"/>
        <v>945.23077119999994</v>
      </c>
      <c r="K155">
        <v>8</v>
      </c>
      <c r="L155">
        <v>685.71429000000001</v>
      </c>
      <c r="M155" s="1">
        <f t="shared" si="30"/>
        <v>877.71429119999993</v>
      </c>
    </row>
    <row r="156" spans="3:13" x14ac:dyDescent="0.2">
      <c r="C156">
        <v>9</v>
      </c>
      <c r="D156">
        <v>981.81817999999998</v>
      </c>
      <c r="E156" s="1">
        <f t="shared" si="28"/>
        <v>1256.7272704</v>
      </c>
      <c r="G156">
        <v>9</v>
      </c>
      <c r="H156">
        <v>830.76922999999999</v>
      </c>
      <c r="I156" s="1">
        <f t="shared" si="29"/>
        <v>1063.3846143999999</v>
      </c>
      <c r="K156">
        <v>9</v>
      </c>
      <c r="L156">
        <v>771.42857000000004</v>
      </c>
      <c r="M156" s="1">
        <f t="shared" si="30"/>
        <v>987.42856960000017</v>
      </c>
    </row>
    <row r="157" spans="3:13" x14ac:dyDescent="0.2">
      <c r="C157">
        <v>10</v>
      </c>
      <c r="D157">
        <v>1090.9090900000001</v>
      </c>
      <c r="E157" s="1">
        <f t="shared" si="28"/>
        <v>1396.3636352000001</v>
      </c>
      <c r="G157">
        <v>10</v>
      </c>
      <c r="H157">
        <v>923.07691999999997</v>
      </c>
      <c r="I157" s="1">
        <f t="shared" si="29"/>
        <v>1181.5384576000001</v>
      </c>
      <c r="K157">
        <v>10</v>
      </c>
      <c r="L157">
        <v>857.14286000000004</v>
      </c>
      <c r="M157" s="1">
        <f t="shared" si="30"/>
        <v>1097.1428608000001</v>
      </c>
    </row>
    <row r="158" spans="3:13" x14ac:dyDescent="0.2">
      <c r="C158">
        <v>11</v>
      </c>
      <c r="D158">
        <v>1200</v>
      </c>
      <c r="E158" s="1">
        <f t="shared" si="28"/>
        <v>1536</v>
      </c>
      <c r="G158">
        <v>11</v>
      </c>
      <c r="H158">
        <v>1015.38462</v>
      </c>
      <c r="I158" s="1">
        <f t="shared" si="29"/>
        <v>1299.6923136</v>
      </c>
      <c r="K158">
        <v>11</v>
      </c>
      <c r="L158">
        <v>942.85713999999996</v>
      </c>
      <c r="M158" s="1">
        <f t="shared" si="30"/>
        <v>1206.8571391999999</v>
      </c>
    </row>
    <row r="159" spans="3:13" x14ac:dyDescent="0.2">
      <c r="G159">
        <v>12</v>
      </c>
      <c r="H159">
        <v>1107.6923099999999</v>
      </c>
      <c r="I159" s="1">
        <f t="shared" si="29"/>
        <v>1417.8461567999998</v>
      </c>
      <c r="K159">
        <v>12</v>
      </c>
      <c r="L159">
        <v>1028.57143</v>
      </c>
      <c r="M159" s="1">
        <f t="shared" si="30"/>
        <v>1316.5714303999998</v>
      </c>
    </row>
    <row r="160" spans="3:13" x14ac:dyDescent="0.2">
      <c r="G160">
        <v>13</v>
      </c>
      <c r="H160">
        <v>1200</v>
      </c>
      <c r="I160" s="1">
        <f t="shared" si="29"/>
        <v>1536</v>
      </c>
      <c r="K160">
        <v>13</v>
      </c>
      <c r="L160">
        <v>1114.2857100000001</v>
      </c>
      <c r="M160" s="1">
        <f t="shared" si="30"/>
        <v>1426.2857088000001</v>
      </c>
    </row>
    <row r="161" spans="3:16" x14ac:dyDescent="0.2">
      <c r="K161">
        <v>14</v>
      </c>
      <c r="L161">
        <v>1200</v>
      </c>
      <c r="M161" s="1">
        <f t="shared" si="30"/>
        <v>1536</v>
      </c>
    </row>
    <row r="162" spans="3:16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4" spans="3:16" x14ac:dyDescent="0.2">
      <c r="C164" t="s">
        <v>36</v>
      </c>
      <c r="G164" s="3" t="s">
        <v>37</v>
      </c>
      <c r="H164" s="3"/>
      <c r="I164" s="3"/>
    </row>
    <row r="165" spans="3:16" x14ac:dyDescent="0.2">
      <c r="D165" t="s">
        <v>16</v>
      </c>
      <c r="E165" t="s">
        <v>19</v>
      </c>
      <c r="G165" s="3"/>
      <c r="H165" s="3" t="s">
        <v>16</v>
      </c>
      <c r="I165" s="3" t="s">
        <v>19</v>
      </c>
    </row>
    <row r="166" spans="3:16" x14ac:dyDescent="0.2">
      <c r="C166">
        <v>0</v>
      </c>
      <c r="D166">
        <v>0</v>
      </c>
      <c r="E166" s="1">
        <f>(D166/$D$181)*1536</f>
        <v>0</v>
      </c>
      <c r="G166" s="3">
        <v>0</v>
      </c>
      <c r="H166" s="3">
        <v>0</v>
      </c>
      <c r="I166" s="1">
        <f>(H166/$H$182)*1536</f>
        <v>0</v>
      </c>
    </row>
    <row r="167" spans="3:16" x14ac:dyDescent="0.2">
      <c r="C167">
        <v>1</v>
      </c>
      <c r="D167">
        <v>80</v>
      </c>
      <c r="E167" s="1">
        <f t="shared" ref="E167:E181" si="31">(D167/$D$181)*1536</f>
        <v>102.4</v>
      </c>
      <c r="G167" s="3">
        <v>1</v>
      </c>
      <c r="H167" s="3">
        <v>75</v>
      </c>
      <c r="I167" s="1">
        <f t="shared" ref="I167:I182" si="32">(H167/$H$182)*1536</f>
        <v>96</v>
      </c>
    </row>
    <row r="168" spans="3:16" x14ac:dyDescent="0.2">
      <c r="C168">
        <v>2</v>
      </c>
      <c r="D168">
        <v>160</v>
      </c>
      <c r="E168" s="1">
        <f t="shared" si="31"/>
        <v>204.8</v>
      </c>
      <c r="G168" s="3">
        <v>2</v>
      </c>
      <c r="H168" s="3">
        <v>150</v>
      </c>
      <c r="I168" s="1">
        <f t="shared" si="32"/>
        <v>192</v>
      </c>
    </row>
    <row r="169" spans="3:16" x14ac:dyDescent="0.2">
      <c r="C169">
        <v>3</v>
      </c>
      <c r="D169">
        <v>240</v>
      </c>
      <c r="E169" s="1">
        <f t="shared" si="31"/>
        <v>307.20000000000005</v>
      </c>
      <c r="G169" s="3">
        <v>3</v>
      </c>
      <c r="H169" s="3">
        <v>225</v>
      </c>
      <c r="I169" s="1">
        <f t="shared" si="32"/>
        <v>288</v>
      </c>
    </row>
    <row r="170" spans="3:16" x14ac:dyDescent="0.2">
      <c r="C170">
        <v>4</v>
      </c>
      <c r="D170">
        <v>320</v>
      </c>
      <c r="E170" s="1">
        <f t="shared" si="31"/>
        <v>409.6</v>
      </c>
      <c r="G170" s="3">
        <v>4</v>
      </c>
      <c r="H170" s="3">
        <v>300</v>
      </c>
      <c r="I170" s="1">
        <f t="shared" si="32"/>
        <v>384</v>
      </c>
    </row>
    <row r="171" spans="3:16" x14ac:dyDescent="0.2">
      <c r="C171">
        <v>5</v>
      </c>
      <c r="D171">
        <v>400</v>
      </c>
      <c r="E171" s="1">
        <f t="shared" si="31"/>
        <v>512</v>
      </c>
      <c r="G171" s="3">
        <v>5</v>
      </c>
      <c r="H171" s="3">
        <v>375</v>
      </c>
      <c r="I171" s="1">
        <f t="shared" si="32"/>
        <v>480</v>
      </c>
    </row>
    <row r="172" spans="3:16" x14ac:dyDescent="0.2">
      <c r="C172">
        <v>6</v>
      </c>
      <c r="D172">
        <v>480</v>
      </c>
      <c r="E172" s="1">
        <f t="shared" si="31"/>
        <v>614.40000000000009</v>
      </c>
      <c r="G172" s="3">
        <v>6</v>
      </c>
      <c r="H172" s="3">
        <v>450</v>
      </c>
      <c r="I172" s="1">
        <f t="shared" si="32"/>
        <v>576</v>
      </c>
    </row>
    <row r="173" spans="3:16" x14ac:dyDescent="0.2">
      <c r="C173">
        <v>7</v>
      </c>
      <c r="D173">
        <v>560</v>
      </c>
      <c r="E173" s="1">
        <f t="shared" si="31"/>
        <v>716.8</v>
      </c>
      <c r="G173" s="3">
        <v>7</v>
      </c>
      <c r="H173" s="3">
        <v>525</v>
      </c>
      <c r="I173" s="1">
        <f t="shared" si="32"/>
        <v>672</v>
      </c>
    </row>
    <row r="174" spans="3:16" x14ac:dyDescent="0.2">
      <c r="C174">
        <v>8</v>
      </c>
      <c r="D174">
        <v>640</v>
      </c>
      <c r="E174" s="1">
        <f t="shared" si="31"/>
        <v>819.2</v>
      </c>
      <c r="G174" s="3">
        <v>8</v>
      </c>
      <c r="H174" s="3">
        <v>600</v>
      </c>
      <c r="I174" s="1">
        <f t="shared" si="32"/>
        <v>768</v>
      </c>
    </row>
    <row r="175" spans="3:16" x14ac:dyDescent="0.2">
      <c r="C175">
        <v>9</v>
      </c>
      <c r="D175">
        <v>720</v>
      </c>
      <c r="E175" s="1">
        <f t="shared" si="31"/>
        <v>921.59999999999991</v>
      </c>
      <c r="G175" s="3">
        <v>9</v>
      </c>
      <c r="H175" s="3">
        <v>675</v>
      </c>
      <c r="I175" s="1">
        <f t="shared" si="32"/>
        <v>864</v>
      </c>
    </row>
    <row r="176" spans="3:16" x14ac:dyDescent="0.2">
      <c r="C176">
        <v>10</v>
      </c>
      <c r="D176">
        <v>800</v>
      </c>
      <c r="E176" s="1">
        <f t="shared" si="31"/>
        <v>1024</v>
      </c>
      <c r="G176" s="3">
        <v>10</v>
      </c>
      <c r="H176" s="3">
        <v>750</v>
      </c>
      <c r="I176" s="1">
        <f t="shared" si="32"/>
        <v>960</v>
      </c>
    </row>
    <row r="177" spans="3:18" x14ac:dyDescent="0.2">
      <c r="C177">
        <v>11</v>
      </c>
      <c r="D177">
        <v>880</v>
      </c>
      <c r="E177" s="1">
        <f t="shared" si="31"/>
        <v>1126.3999999999999</v>
      </c>
      <c r="G177" s="3">
        <v>11</v>
      </c>
      <c r="H177" s="3">
        <v>825</v>
      </c>
      <c r="I177" s="1">
        <f t="shared" si="32"/>
        <v>1056</v>
      </c>
    </row>
    <row r="178" spans="3:18" x14ac:dyDescent="0.2">
      <c r="C178">
        <v>12</v>
      </c>
      <c r="D178">
        <v>960</v>
      </c>
      <c r="E178" s="1">
        <f t="shared" si="31"/>
        <v>1228.8000000000002</v>
      </c>
      <c r="G178" s="3">
        <v>12</v>
      </c>
      <c r="H178" s="3">
        <v>900</v>
      </c>
      <c r="I178" s="1">
        <f t="shared" si="32"/>
        <v>1152</v>
      </c>
    </row>
    <row r="179" spans="3:18" x14ac:dyDescent="0.2">
      <c r="C179">
        <v>13</v>
      </c>
      <c r="D179">
        <v>1040</v>
      </c>
      <c r="E179" s="1">
        <f t="shared" si="31"/>
        <v>1331.2</v>
      </c>
      <c r="G179" s="3">
        <v>13</v>
      </c>
      <c r="H179" s="3">
        <v>975</v>
      </c>
      <c r="I179" s="1">
        <f t="shared" si="32"/>
        <v>1248</v>
      </c>
    </row>
    <row r="180" spans="3:18" x14ac:dyDescent="0.2">
      <c r="C180">
        <v>14</v>
      </c>
      <c r="D180">
        <v>1120</v>
      </c>
      <c r="E180" s="1">
        <f t="shared" si="31"/>
        <v>1433.6</v>
      </c>
      <c r="G180" s="3">
        <v>14</v>
      </c>
      <c r="H180" s="3">
        <v>1050</v>
      </c>
      <c r="I180" s="1">
        <f t="shared" si="32"/>
        <v>1344</v>
      </c>
    </row>
    <row r="181" spans="3:18" x14ac:dyDescent="0.2">
      <c r="C181">
        <v>15</v>
      </c>
      <c r="D181">
        <v>1200</v>
      </c>
      <c r="E181" s="1">
        <f t="shared" si="31"/>
        <v>1536</v>
      </c>
      <c r="G181" s="3">
        <v>15</v>
      </c>
      <c r="H181">
        <v>1125</v>
      </c>
      <c r="I181" s="1">
        <f t="shared" si="32"/>
        <v>1440</v>
      </c>
    </row>
    <row r="182" spans="3:18" x14ac:dyDescent="0.2">
      <c r="G182" s="3">
        <v>16</v>
      </c>
      <c r="H182">
        <v>1200</v>
      </c>
      <c r="I182" s="1">
        <f t="shared" si="32"/>
        <v>1536</v>
      </c>
    </row>
    <row r="184" spans="3:18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6" spans="3:18" x14ac:dyDescent="0.2">
      <c r="C186" s="3" t="s">
        <v>38</v>
      </c>
      <c r="D186" s="3"/>
      <c r="E186" s="3"/>
      <c r="G186" s="3" t="s">
        <v>39</v>
      </c>
      <c r="H186" s="3"/>
      <c r="I186" s="3"/>
      <c r="L186" s="3" t="s">
        <v>40</v>
      </c>
      <c r="M186" s="3"/>
      <c r="N186" s="3"/>
    </row>
    <row r="187" spans="3:18" x14ac:dyDescent="0.2">
      <c r="C187" s="3"/>
      <c r="D187" s="3" t="s">
        <v>16</v>
      </c>
      <c r="E187" s="3" t="s">
        <v>19</v>
      </c>
      <c r="G187" s="3"/>
      <c r="H187" s="3" t="s">
        <v>16</v>
      </c>
      <c r="I187" s="3" t="s">
        <v>19</v>
      </c>
      <c r="L187" s="3"/>
      <c r="M187" s="3" t="s">
        <v>16</v>
      </c>
      <c r="N187" s="3" t="s">
        <v>19</v>
      </c>
    </row>
    <row r="188" spans="3:18" x14ac:dyDescent="0.2">
      <c r="C188" s="3">
        <v>0</v>
      </c>
      <c r="D188" s="3">
        <v>0</v>
      </c>
      <c r="E188" s="1">
        <f>(D188/$D$204)*1536</f>
        <v>0</v>
      </c>
      <c r="G188" s="3">
        <v>0</v>
      </c>
      <c r="H188" s="3">
        <v>0</v>
      </c>
      <c r="I188" s="1">
        <f>(H188/$H$203)*1536</f>
        <v>0</v>
      </c>
      <c r="L188" s="3">
        <v>0</v>
      </c>
      <c r="M188" s="3">
        <v>0</v>
      </c>
      <c r="N188" s="1">
        <f>(M188/$M$202)*1536</f>
        <v>0</v>
      </c>
    </row>
    <row r="189" spans="3:18" x14ac:dyDescent="0.2">
      <c r="C189" s="3">
        <v>1</v>
      </c>
      <c r="D189" s="3">
        <v>104.95541</v>
      </c>
      <c r="E189" s="1">
        <f t="shared" ref="E189:E204" si="33">(D189/$D$204)*1536</f>
        <v>134.34292479999999</v>
      </c>
      <c r="G189" s="3">
        <v>1</v>
      </c>
      <c r="H189" s="3">
        <v>111.731285</v>
      </c>
      <c r="I189" s="1">
        <f t="shared" ref="I189:I203" si="34">(H189/$H$203)*1536</f>
        <v>143.0160448</v>
      </c>
      <c r="L189" s="3">
        <v>1</v>
      </c>
      <c r="M189" s="3">
        <v>119.442808</v>
      </c>
      <c r="N189" s="1">
        <f t="shared" ref="N189:N202" si="35">(M189/$M$202)*1536</f>
        <v>152.88679424</v>
      </c>
    </row>
    <row r="190" spans="3:18" x14ac:dyDescent="0.2">
      <c r="C190" s="3">
        <v>2</v>
      </c>
      <c r="D190" s="3">
        <v>203.91000199999999</v>
      </c>
      <c r="E190" s="1">
        <f t="shared" si="33"/>
        <v>261.00480255999997</v>
      </c>
      <c r="G190" s="3">
        <v>2</v>
      </c>
      <c r="H190" s="3">
        <v>216.68669499999999</v>
      </c>
      <c r="I190" s="1">
        <f t="shared" si="34"/>
        <v>277.35896959999997</v>
      </c>
      <c r="L190" s="3">
        <v>2</v>
      </c>
      <c r="M190" s="3">
        <v>231.174094</v>
      </c>
      <c r="N190" s="1">
        <f t="shared" si="35"/>
        <v>295.90284032</v>
      </c>
    </row>
    <row r="191" spans="3:18" x14ac:dyDescent="0.2">
      <c r="C191" s="3">
        <v>3</v>
      </c>
      <c r="D191" s="3">
        <v>297.51301599999999</v>
      </c>
      <c r="E191" s="1">
        <f t="shared" si="33"/>
        <v>380.81666048</v>
      </c>
      <c r="G191" s="3">
        <v>3</v>
      </c>
      <c r="H191" s="3">
        <v>315.64128699999998</v>
      </c>
      <c r="I191" s="1">
        <f t="shared" si="34"/>
        <v>404.02084735999995</v>
      </c>
      <c r="L191" s="3">
        <v>3</v>
      </c>
      <c r="M191" s="3">
        <v>336.129503</v>
      </c>
      <c r="N191" s="1">
        <f t="shared" si="35"/>
        <v>430.24576384</v>
      </c>
    </row>
    <row r="192" spans="3:18" x14ac:dyDescent="0.2">
      <c r="C192" s="3">
        <v>4</v>
      </c>
      <c r="D192" s="3">
        <v>386.313714</v>
      </c>
      <c r="E192" s="1">
        <f t="shared" si="33"/>
        <v>494.48155392000001</v>
      </c>
      <c r="G192" s="3">
        <v>4</v>
      </c>
      <c r="H192" s="3">
        <v>409.24430100000001</v>
      </c>
      <c r="I192" s="1">
        <f t="shared" si="34"/>
        <v>523.83270528000003</v>
      </c>
      <c r="L192" s="3">
        <v>4</v>
      </c>
      <c r="M192" s="3">
        <v>435.08409499999999</v>
      </c>
      <c r="N192" s="1">
        <f t="shared" si="35"/>
        <v>556.90764160000003</v>
      </c>
    </row>
    <row r="193" spans="3:25" x14ac:dyDescent="0.2">
      <c r="C193" s="3">
        <v>5</v>
      </c>
      <c r="D193" s="3">
        <v>470.78090700000001</v>
      </c>
      <c r="E193" s="1">
        <f t="shared" si="33"/>
        <v>602.59956095999996</v>
      </c>
      <c r="G193" s="3">
        <v>5</v>
      </c>
      <c r="H193" s="3">
        <v>498.04499900000002</v>
      </c>
      <c r="I193" s="1">
        <f t="shared" si="34"/>
        <v>637.49759872000004</v>
      </c>
      <c r="L193" s="3">
        <v>5</v>
      </c>
      <c r="M193" s="3">
        <v>528.68710999999996</v>
      </c>
      <c r="N193" s="1">
        <f t="shared" si="35"/>
        <v>676.71950079999988</v>
      </c>
    </row>
    <row r="194" spans="3:25" x14ac:dyDescent="0.2">
      <c r="C194" s="3">
        <v>6</v>
      </c>
      <c r="D194" s="3">
        <v>551.31794200000002</v>
      </c>
      <c r="E194" s="1">
        <f t="shared" si="33"/>
        <v>705.68696576000002</v>
      </c>
      <c r="G194" s="3">
        <v>6</v>
      </c>
      <c r="H194" s="3">
        <v>582.51219300000002</v>
      </c>
      <c r="I194" s="1">
        <f t="shared" si="34"/>
        <v>745.6156070400001</v>
      </c>
      <c r="L194" s="3">
        <v>6</v>
      </c>
      <c r="M194" s="3">
        <v>617.48780699999998</v>
      </c>
      <c r="N194" s="1">
        <f t="shared" si="35"/>
        <v>790.38439296000001</v>
      </c>
    </row>
    <row r="195" spans="3:25" x14ac:dyDescent="0.2">
      <c r="C195" s="3">
        <v>7</v>
      </c>
      <c r="D195" s="3">
        <v>628.27434700000003</v>
      </c>
      <c r="E195" s="1">
        <f t="shared" si="33"/>
        <v>804.19116415999997</v>
      </c>
      <c r="G195" s="3">
        <v>7</v>
      </c>
      <c r="H195" s="3">
        <v>663.04922799999997</v>
      </c>
      <c r="I195" s="1">
        <f t="shared" si="34"/>
        <v>848.70301184000004</v>
      </c>
      <c r="L195" s="3">
        <v>7</v>
      </c>
      <c r="M195" s="3">
        <v>701.95500100000004</v>
      </c>
      <c r="N195" s="1">
        <f t="shared" si="35"/>
        <v>898.50240127999996</v>
      </c>
    </row>
    <row r="196" spans="3:25" x14ac:dyDescent="0.2">
      <c r="C196" s="3">
        <v>8</v>
      </c>
      <c r="D196" s="3">
        <v>701.95500100000004</v>
      </c>
      <c r="E196" s="1">
        <f t="shared" si="33"/>
        <v>898.50240127999996</v>
      </c>
      <c r="G196" s="3">
        <v>8</v>
      </c>
      <c r="H196" s="3">
        <v>740.00563299999999</v>
      </c>
      <c r="I196" s="1">
        <f t="shared" si="34"/>
        <v>947.20721023999999</v>
      </c>
      <c r="L196" s="3">
        <v>8</v>
      </c>
      <c r="M196" s="3">
        <v>782.49203599999998</v>
      </c>
      <c r="N196" s="1">
        <f t="shared" si="35"/>
        <v>1001.58980608</v>
      </c>
    </row>
    <row r="197" spans="3:25" x14ac:dyDescent="0.2">
      <c r="C197" s="3">
        <v>9</v>
      </c>
      <c r="D197" s="3">
        <v>772.62742800000001</v>
      </c>
      <c r="E197" s="1">
        <f t="shared" si="33"/>
        <v>988.96310784000002</v>
      </c>
      <c r="G197" s="3">
        <v>9</v>
      </c>
      <c r="H197" s="3">
        <v>813.686286</v>
      </c>
      <c r="I197" s="1">
        <f t="shared" si="34"/>
        <v>1041.5184460800001</v>
      </c>
      <c r="L197" s="3">
        <v>9</v>
      </c>
      <c r="M197" s="3">
        <v>859.448441</v>
      </c>
      <c r="N197" s="1">
        <f t="shared" si="35"/>
        <v>1100.09400448</v>
      </c>
    </row>
    <row r="198" spans="3:25" x14ac:dyDescent="0.2">
      <c r="C198" s="3">
        <v>10</v>
      </c>
      <c r="D198" s="3">
        <v>840.52766199999996</v>
      </c>
      <c r="E198" s="1">
        <f t="shared" si="33"/>
        <v>1075.8754073599998</v>
      </c>
      <c r="G198" s="3">
        <v>10</v>
      </c>
      <c r="H198" s="3">
        <v>884.35871299999997</v>
      </c>
      <c r="I198" s="1">
        <f t="shared" si="34"/>
        <v>1131.9791526399999</v>
      </c>
      <c r="L198" s="3">
        <v>10</v>
      </c>
      <c r="M198" s="3">
        <v>933.12909400000001</v>
      </c>
      <c r="N198" s="1">
        <f t="shared" si="35"/>
        <v>1194.4052403200001</v>
      </c>
    </row>
    <row r="199" spans="3:25" x14ac:dyDescent="0.2">
      <c r="C199" s="3">
        <v>11</v>
      </c>
      <c r="D199" s="3">
        <v>905.865003</v>
      </c>
      <c r="E199" s="1">
        <f t="shared" si="33"/>
        <v>1159.5072038400001</v>
      </c>
      <c r="G199" s="3">
        <v>11</v>
      </c>
      <c r="H199" s="3">
        <v>952.25894700000003</v>
      </c>
      <c r="I199" s="1">
        <f t="shared" si="34"/>
        <v>1218.89145216</v>
      </c>
      <c r="L199" s="3">
        <v>11</v>
      </c>
      <c r="M199" s="3">
        <v>1003.801521</v>
      </c>
      <c r="N199" s="1">
        <f t="shared" si="35"/>
        <v>1284.8659468799999</v>
      </c>
    </row>
    <row r="200" spans="3:25" x14ac:dyDescent="0.2">
      <c r="C200" s="3">
        <v>12</v>
      </c>
      <c r="D200" s="3">
        <v>968.82590600000003</v>
      </c>
      <c r="E200" s="1">
        <f t="shared" si="33"/>
        <v>1240.09715968</v>
      </c>
      <c r="G200" s="3">
        <v>12</v>
      </c>
      <c r="H200" s="3">
        <v>1017.596288</v>
      </c>
      <c r="I200" s="1">
        <f t="shared" si="34"/>
        <v>1302.52324864</v>
      </c>
      <c r="L200" s="3">
        <v>12</v>
      </c>
      <c r="M200" s="3">
        <v>1071.701755</v>
      </c>
      <c r="N200" s="1">
        <f t="shared" si="35"/>
        <v>1371.7782463999999</v>
      </c>
    </row>
    <row r="201" spans="3:25" x14ac:dyDescent="0.2">
      <c r="C201" s="3">
        <v>13</v>
      </c>
      <c r="D201" s="3">
        <v>1029.577194</v>
      </c>
      <c r="E201" s="1">
        <f t="shared" si="33"/>
        <v>1317.85880832</v>
      </c>
      <c r="G201" s="3">
        <v>13</v>
      </c>
      <c r="H201" s="3">
        <v>1080.557192</v>
      </c>
      <c r="I201" s="1">
        <f t="shared" si="34"/>
        <v>1383.11320576</v>
      </c>
      <c r="L201" s="3">
        <v>13</v>
      </c>
      <c r="M201" s="3">
        <v>1137.039096</v>
      </c>
      <c r="N201" s="1">
        <f t="shared" si="35"/>
        <v>1455.41004288</v>
      </c>
    </row>
    <row r="202" spans="3:25" x14ac:dyDescent="0.2">
      <c r="C202" s="3">
        <v>14</v>
      </c>
      <c r="D202" s="3">
        <v>1088.2687149999999</v>
      </c>
      <c r="E202" s="1">
        <f t="shared" si="33"/>
        <v>1392.9839551999999</v>
      </c>
      <c r="G202" s="3">
        <v>14</v>
      </c>
      <c r="H202" s="3">
        <v>1141.308479</v>
      </c>
      <c r="I202" s="1">
        <f t="shared" si="34"/>
        <v>1460.8748531200001</v>
      </c>
      <c r="L202" s="3">
        <v>14</v>
      </c>
      <c r="M202" s="3">
        <v>1200</v>
      </c>
      <c r="N202" s="1">
        <f t="shared" si="35"/>
        <v>1536</v>
      </c>
    </row>
    <row r="203" spans="3:25" x14ac:dyDescent="0.2">
      <c r="C203" s="3">
        <v>15</v>
      </c>
      <c r="D203">
        <v>1145.035572</v>
      </c>
      <c r="E203" s="1">
        <f t="shared" si="33"/>
        <v>1465.6455321600001</v>
      </c>
      <c r="G203" s="3">
        <v>15</v>
      </c>
      <c r="H203">
        <v>1200</v>
      </c>
      <c r="I203" s="1">
        <f t="shared" si="34"/>
        <v>1536</v>
      </c>
      <c r="L203" s="3"/>
      <c r="N203" s="1"/>
    </row>
    <row r="204" spans="3:25" x14ac:dyDescent="0.2">
      <c r="C204" s="3">
        <v>16</v>
      </c>
      <c r="D204">
        <v>1200</v>
      </c>
      <c r="E204" s="1">
        <f t="shared" si="33"/>
        <v>1536</v>
      </c>
      <c r="G204" s="3"/>
      <c r="I204" s="1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3:25" x14ac:dyDescent="0.2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3:25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8" spans="3:25" x14ac:dyDescent="0.2">
      <c r="C208" s="3" t="s">
        <v>41</v>
      </c>
      <c r="D208" s="3"/>
      <c r="E208" s="3"/>
      <c r="G208" s="3" t="s">
        <v>42</v>
      </c>
      <c r="H208" s="3"/>
      <c r="I208" s="3"/>
      <c r="L208" s="3" t="s">
        <v>43</v>
      </c>
      <c r="M208" s="3"/>
      <c r="N208" s="3"/>
    </row>
    <row r="209" spans="3:22" x14ac:dyDescent="0.2">
      <c r="C209" s="3"/>
      <c r="D209" s="3" t="s">
        <v>16</v>
      </c>
      <c r="E209" s="3" t="s">
        <v>19</v>
      </c>
      <c r="G209" s="3"/>
      <c r="H209" s="3" t="s">
        <v>16</v>
      </c>
      <c r="I209" s="3" t="s">
        <v>19</v>
      </c>
      <c r="L209" s="3"/>
      <c r="M209" s="3" t="s">
        <v>16</v>
      </c>
      <c r="N209" s="3" t="s">
        <v>19</v>
      </c>
    </row>
    <row r="210" spans="3:22" x14ac:dyDescent="0.2">
      <c r="C210" s="3">
        <v>0</v>
      </c>
      <c r="D210" s="3">
        <v>0</v>
      </c>
      <c r="E210" s="1">
        <f>(D210/$D$223)*1536</f>
        <v>0</v>
      </c>
      <c r="G210" s="3">
        <v>0</v>
      </c>
      <c r="H210" s="3">
        <v>0</v>
      </c>
      <c r="I210" s="1">
        <f>(H210/$H$222)*1536</f>
        <v>0</v>
      </c>
      <c r="L210" s="3">
        <v>0</v>
      </c>
      <c r="M210" s="3">
        <v>0</v>
      </c>
      <c r="N210" s="1">
        <f>(M210/$M$221)*1536</f>
        <v>0</v>
      </c>
    </row>
    <row r="211" spans="3:22" x14ac:dyDescent="0.2">
      <c r="C211" s="3">
        <v>1</v>
      </c>
      <c r="D211" s="3">
        <v>128.29824500000001</v>
      </c>
      <c r="E211" s="1">
        <f t="shared" ref="E211:E223" si="36">(D211/$D$223)*1536</f>
        <v>164.22175360000003</v>
      </c>
      <c r="G211" s="3">
        <v>1</v>
      </c>
      <c r="H211" s="3">
        <v>138.57266100000001</v>
      </c>
      <c r="I211" s="1">
        <f t="shared" ref="I211:I222" si="37">(H211/$H$222)*1536</f>
        <v>177.37300608000001</v>
      </c>
      <c r="L211" s="3">
        <v>1</v>
      </c>
      <c r="M211" s="3">
        <v>150.63705899999999</v>
      </c>
      <c r="N211" s="1">
        <f t="shared" ref="N211:N221" si="38">(M211/$M$221)*1536</f>
        <v>192.81543551999999</v>
      </c>
    </row>
    <row r="212" spans="3:22" x14ac:dyDescent="0.2">
      <c r="C212" s="3">
        <v>2</v>
      </c>
      <c r="D212" s="3">
        <v>247.74105299999999</v>
      </c>
      <c r="E212" s="1">
        <f t="shared" si="36"/>
        <v>317.10854783999997</v>
      </c>
      <c r="G212" s="3">
        <v>2</v>
      </c>
      <c r="H212" s="3">
        <v>266.87090599999999</v>
      </c>
      <c r="I212" s="1">
        <f t="shared" si="37"/>
        <v>341.59475967999998</v>
      </c>
      <c r="L212" s="3">
        <v>2</v>
      </c>
      <c r="M212" s="3">
        <v>289.20971900000001</v>
      </c>
      <c r="N212" s="1">
        <f t="shared" si="38"/>
        <v>370.18844032000004</v>
      </c>
    </row>
    <row r="213" spans="3:22" x14ac:dyDescent="0.2">
      <c r="C213" s="3">
        <v>3</v>
      </c>
      <c r="D213" s="3">
        <v>359.47233799999998</v>
      </c>
      <c r="E213" s="1">
        <f t="shared" si="36"/>
        <v>460.12459263999995</v>
      </c>
      <c r="G213" s="3">
        <v>3</v>
      </c>
      <c r="H213" s="3">
        <v>386.313714</v>
      </c>
      <c r="I213" s="1">
        <f t="shared" si="37"/>
        <v>494.48155392000001</v>
      </c>
      <c r="L213" s="3">
        <v>3</v>
      </c>
      <c r="M213" s="3">
        <v>417.50796400000002</v>
      </c>
      <c r="N213" s="1">
        <f t="shared" si="38"/>
        <v>534.41019391999998</v>
      </c>
    </row>
    <row r="214" spans="3:22" x14ac:dyDescent="0.2">
      <c r="C214" s="3">
        <v>4</v>
      </c>
      <c r="D214" s="3">
        <v>464.42774800000001</v>
      </c>
      <c r="E214" s="1">
        <f t="shared" si="36"/>
        <v>594.46751743999994</v>
      </c>
      <c r="G214" s="3">
        <v>4</v>
      </c>
      <c r="H214" s="3">
        <v>498.04499900000002</v>
      </c>
      <c r="I214" s="1">
        <f t="shared" si="37"/>
        <v>637.49759872000004</v>
      </c>
      <c r="L214" s="3">
        <v>4</v>
      </c>
      <c r="M214" s="3">
        <v>536.95077200000003</v>
      </c>
      <c r="N214" s="1">
        <f t="shared" si="38"/>
        <v>687.29698815999996</v>
      </c>
    </row>
    <row r="215" spans="3:22" x14ac:dyDescent="0.2">
      <c r="C215" s="3">
        <v>5</v>
      </c>
      <c r="D215" s="3">
        <v>563.38234</v>
      </c>
      <c r="E215" s="1">
        <f t="shared" si="36"/>
        <v>721.12939519999998</v>
      </c>
      <c r="G215" s="3">
        <v>5</v>
      </c>
      <c r="H215" s="3">
        <v>603.00040899999999</v>
      </c>
      <c r="I215" s="1">
        <f t="shared" si="37"/>
        <v>771.84052351999992</v>
      </c>
      <c r="L215" s="3">
        <v>5</v>
      </c>
      <c r="M215" s="3">
        <v>648.68205799999998</v>
      </c>
      <c r="N215" s="1">
        <f t="shared" si="38"/>
        <v>830.31303423999998</v>
      </c>
    </row>
    <row r="216" spans="3:22" x14ac:dyDescent="0.2">
      <c r="C216" s="3">
        <v>6</v>
      </c>
      <c r="D216" s="3">
        <v>656.98535400000003</v>
      </c>
      <c r="E216" s="1">
        <f t="shared" si="36"/>
        <v>840.94125312000006</v>
      </c>
      <c r="G216" s="3">
        <v>6</v>
      </c>
      <c r="H216" s="3">
        <v>701.95500100000004</v>
      </c>
      <c r="I216" s="1">
        <f t="shared" si="37"/>
        <v>898.50240127999996</v>
      </c>
      <c r="L216" s="3">
        <v>6</v>
      </c>
      <c r="M216" s="3">
        <v>753.63746700000002</v>
      </c>
      <c r="N216" s="1">
        <f t="shared" si="38"/>
        <v>964.65595775999998</v>
      </c>
    </row>
    <row r="217" spans="3:22" x14ac:dyDescent="0.2">
      <c r="C217" s="3">
        <v>7</v>
      </c>
      <c r="D217" s="3">
        <v>745.78605200000004</v>
      </c>
      <c r="E217" s="1">
        <f t="shared" si="36"/>
        <v>954.60614656000007</v>
      </c>
      <c r="G217" s="3">
        <v>7</v>
      </c>
      <c r="H217" s="3">
        <v>795.55801499999995</v>
      </c>
      <c r="I217" s="1">
        <f t="shared" si="37"/>
        <v>1018.3142591999999</v>
      </c>
      <c r="L217" s="3">
        <v>7</v>
      </c>
      <c r="M217" s="3">
        <v>852.59205899999995</v>
      </c>
      <c r="N217" s="1">
        <f t="shared" si="38"/>
        <v>1091.3178355199998</v>
      </c>
    </row>
    <row r="218" spans="3:22" x14ac:dyDescent="0.2">
      <c r="C218" s="3">
        <v>8</v>
      </c>
      <c r="D218" s="3">
        <v>830.25324599999999</v>
      </c>
      <c r="E218" s="1">
        <f t="shared" si="36"/>
        <v>1062.72415488</v>
      </c>
      <c r="G218" s="3">
        <v>8</v>
      </c>
      <c r="H218" s="3">
        <v>884.35871299999997</v>
      </c>
      <c r="I218" s="1">
        <f t="shared" si="37"/>
        <v>1131.9791526399999</v>
      </c>
      <c r="L218" s="3">
        <v>8</v>
      </c>
      <c r="M218" s="3">
        <v>946.19507399999998</v>
      </c>
      <c r="N218" s="1">
        <f t="shared" si="38"/>
        <v>1211.1296947199999</v>
      </c>
    </row>
    <row r="219" spans="3:22" x14ac:dyDescent="0.2">
      <c r="C219" s="3">
        <v>9</v>
      </c>
      <c r="D219" s="3">
        <v>910.79028100000005</v>
      </c>
      <c r="E219" s="1">
        <f t="shared" si="36"/>
        <v>1165.8115596800001</v>
      </c>
      <c r="G219" s="3">
        <v>9</v>
      </c>
      <c r="H219" s="3">
        <v>968.82590600000003</v>
      </c>
      <c r="I219" s="1">
        <f t="shared" si="37"/>
        <v>1240.09715968</v>
      </c>
      <c r="L219" s="3">
        <v>9</v>
      </c>
      <c r="M219" s="3">
        <v>1034.995772</v>
      </c>
      <c r="N219" s="1">
        <f t="shared" si="38"/>
        <v>1324.7945881599999</v>
      </c>
    </row>
    <row r="220" spans="3:22" x14ac:dyDescent="0.2">
      <c r="C220" s="3">
        <v>10</v>
      </c>
      <c r="D220" s="3">
        <v>987.74668499999996</v>
      </c>
      <c r="E220" s="1">
        <f t="shared" si="36"/>
        <v>1264.3157567999999</v>
      </c>
      <c r="G220" s="3">
        <v>10</v>
      </c>
      <c r="H220" s="3">
        <v>1049.3629410000001</v>
      </c>
      <c r="I220" s="1">
        <f t="shared" si="37"/>
        <v>1343.1845644800001</v>
      </c>
      <c r="L220" s="3">
        <v>10</v>
      </c>
      <c r="M220" s="3">
        <v>1119.4629649999999</v>
      </c>
      <c r="N220" s="1">
        <f t="shared" si="38"/>
        <v>1432.9125951999999</v>
      </c>
    </row>
    <row r="221" spans="3:22" x14ac:dyDescent="0.2">
      <c r="C221" s="3">
        <v>11</v>
      </c>
      <c r="D221" s="3">
        <v>1061.4273390000001</v>
      </c>
      <c r="E221" s="1">
        <f t="shared" si="36"/>
        <v>1358.6269939200001</v>
      </c>
      <c r="G221" s="3">
        <v>11</v>
      </c>
      <c r="H221" s="3">
        <v>1126.319346</v>
      </c>
      <c r="I221" s="1">
        <f t="shared" si="37"/>
        <v>1441.68876288</v>
      </c>
      <c r="L221" s="3">
        <v>11</v>
      </c>
      <c r="M221" s="3">
        <v>1200</v>
      </c>
      <c r="N221" s="1">
        <f t="shared" si="38"/>
        <v>1536</v>
      </c>
    </row>
    <row r="222" spans="3:22" x14ac:dyDescent="0.2">
      <c r="C222" s="3">
        <v>12</v>
      </c>
      <c r="D222" s="3">
        <v>1132.099766</v>
      </c>
      <c r="E222" s="1">
        <f t="shared" si="36"/>
        <v>1449.0877004800002</v>
      </c>
      <c r="G222" s="3">
        <v>12</v>
      </c>
      <c r="H222" s="3">
        <v>1200</v>
      </c>
      <c r="I222" s="1">
        <f t="shared" si="37"/>
        <v>1536</v>
      </c>
      <c r="L222" s="3"/>
      <c r="M222" s="3"/>
      <c r="N222" s="1"/>
    </row>
    <row r="223" spans="3:22" x14ac:dyDescent="0.2">
      <c r="C223" s="3">
        <v>13</v>
      </c>
      <c r="D223" s="3">
        <v>1200</v>
      </c>
      <c r="E223" s="1">
        <f t="shared" si="36"/>
        <v>1536</v>
      </c>
      <c r="G223" s="3"/>
      <c r="H223" s="3"/>
      <c r="I223" s="1"/>
      <c r="L223" s="4"/>
      <c r="M223" s="4"/>
      <c r="N223" s="1"/>
      <c r="O223" s="1"/>
      <c r="P223" s="1"/>
      <c r="Q223" s="1"/>
      <c r="R223" s="1"/>
      <c r="S223" s="1"/>
      <c r="T223" s="1"/>
      <c r="U223" s="1"/>
      <c r="V223" s="1"/>
    </row>
    <row r="224" spans="3:22" x14ac:dyDescent="0.2">
      <c r="C224" s="3"/>
      <c r="D224" s="3"/>
      <c r="E224" s="1"/>
      <c r="G224" s="4"/>
      <c r="H224" s="4"/>
      <c r="I224" s="1"/>
      <c r="J224" s="1"/>
      <c r="K224" s="1"/>
      <c r="L224" s="4"/>
      <c r="M224" s="4"/>
      <c r="N224" s="1"/>
      <c r="O224" s="1"/>
      <c r="P224" s="1"/>
      <c r="Q224" s="1"/>
      <c r="R224" s="1"/>
    </row>
    <row r="225" spans="3:19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7" spans="3:19" x14ac:dyDescent="0.2">
      <c r="C227" s="3" t="s">
        <v>44</v>
      </c>
      <c r="D227" s="3"/>
      <c r="E227" s="3"/>
      <c r="G227" s="3" t="s">
        <v>45</v>
      </c>
      <c r="H227" s="3"/>
      <c r="I227" s="3"/>
      <c r="L227" s="3" t="s">
        <v>46</v>
      </c>
      <c r="M227" s="3"/>
      <c r="N227" s="3"/>
    </row>
    <row r="228" spans="3:19" x14ac:dyDescent="0.2">
      <c r="C228" s="3"/>
      <c r="D228" s="3" t="s">
        <v>16</v>
      </c>
      <c r="E228" s="3" t="s">
        <v>19</v>
      </c>
      <c r="G228" s="3"/>
      <c r="H228" s="3" t="s">
        <v>16</v>
      </c>
      <c r="I228" s="3" t="s">
        <v>19</v>
      </c>
      <c r="L228" s="3"/>
      <c r="M228" s="3" t="s">
        <v>16</v>
      </c>
      <c r="N228" s="3" t="s">
        <v>19</v>
      </c>
    </row>
    <row r="229" spans="3:19" x14ac:dyDescent="0.2">
      <c r="C229" s="3">
        <v>0</v>
      </c>
      <c r="D229" s="3">
        <v>0</v>
      </c>
      <c r="E229" s="1">
        <f>(D229/$D$239)*1536</f>
        <v>0</v>
      </c>
      <c r="G229" s="3">
        <v>0</v>
      </c>
      <c r="H229" s="3">
        <v>0</v>
      </c>
      <c r="I229" s="1">
        <f>(H229/$H$238)*1536</f>
        <v>0</v>
      </c>
      <c r="L229" s="3">
        <v>0</v>
      </c>
      <c r="M229" s="3">
        <v>0</v>
      </c>
      <c r="N229" s="1">
        <f>(M229/$M$237)*1536</f>
        <v>0</v>
      </c>
    </row>
    <row r="230" spans="3:19" x14ac:dyDescent="0.2">
      <c r="C230" s="3">
        <v>1</v>
      </c>
      <c r="D230" s="3">
        <v>165.00422800000001</v>
      </c>
      <c r="E230" s="1">
        <f t="shared" ref="E230:E239" si="39">(D230/$D$239)*1536</f>
        <v>211.20541184000001</v>
      </c>
      <c r="G230" s="3">
        <v>1</v>
      </c>
      <c r="H230" s="3">
        <v>182.40371200000001</v>
      </c>
      <c r="I230" s="1">
        <f t="shared" ref="I230:I238" si="40">(H230/$H$238)*1536</f>
        <v>233.47675136000001</v>
      </c>
      <c r="L230" s="3">
        <v>1</v>
      </c>
      <c r="M230" s="3">
        <v>203.91000199999999</v>
      </c>
      <c r="N230" s="1">
        <f t="shared" ref="N230:N237" si="41">(M230/$M$237)*1536</f>
        <v>261.00480255999997</v>
      </c>
    </row>
    <row r="231" spans="3:19" x14ac:dyDescent="0.2">
      <c r="C231" s="3">
        <v>2</v>
      </c>
      <c r="D231" s="3">
        <v>315.64128699999998</v>
      </c>
      <c r="E231" s="1">
        <f t="shared" si="39"/>
        <v>404.02084735999995</v>
      </c>
      <c r="G231" s="3">
        <v>2</v>
      </c>
      <c r="H231" s="3">
        <v>347.40794099999999</v>
      </c>
      <c r="I231" s="1">
        <f t="shared" si="40"/>
        <v>444.68216447999998</v>
      </c>
      <c r="L231" s="3">
        <v>2</v>
      </c>
      <c r="M231" s="3">
        <v>386.313714</v>
      </c>
      <c r="N231" s="1">
        <f t="shared" si="41"/>
        <v>494.48155392000001</v>
      </c>
    </row>
    <row r="232" spans="3:19" x14ac:dyDescent="0.2">
      <c r="C232" s="3">
        <v>3</v>
      </c>
      <c r="D232" s="3">
        <v>454.21394800000002</v>
      </c>
      <c r="E232" s="1">
        <f t="shared" si="39"/>
        <v>581.39385343999993</v>
      </c>
      <c r="G232" s="3">
        <v>3</v>
      </c>
      <c r="H232" s="3">
        <v>498.04499900000002</v>
      </c>
      <c r="I232" s="1">
        <f t="shared" si="40"/>
        <v>637.49759872000004</v>
      </c>
      <c r="L232" s="3">
        <v>3</v>
      </c>
      <c r="M232" s="3">
        <v>551.31794200000002</v>
      </c>
      <c r="N232" s="1">
        <f t="shared" si="41"/>
        <v>705.68696576000002</v>
      </c>
    </row>
    <row r="233" spans="3:19" x14ac:dyDescent="0.2">
      <c r="C233" s="3">
        <v>4</v>
      </c>
      <c r="D233" s="3">
        <v>582.51219300000002</v>
      </c>
      <c r="E233" s="1">
        <f t="shared" si="39"/>
        <v>745.6156070400001</v>
      </c>
      <c r="G233" s="3">
        <v>4</v>
      </c>
      <c r="H233" s="3">
        <v>636.61766</v>
      </c>
      <c r="I233" s="1">
        <f t="shared" si="40"/>
        <v>814.87060480000014</v>
      </c>
      <c r="L233" s="3">
        <v>4</v>
      </c>
      <c r="M233" s="3">
        <v>701.95500100000004</v>
      </c>
      <c r="N233" s="1">
        <f t="shared" si="41"/>
        <v>898.50240127999996</v>
      </c>
    </row>
    <row r="234" spans="3:19" x14ac:dyDescent="0.2">
      <c r="C234" s="3">
        <v>5</v>
      </c>
      <c r="D234" s="3">
        <v>701.95500100000004</v>
      </c>
      <c r="E234" s="1">
        <f t="shared" si="39"/>
        <v>898.50240127999996</v>
      </c>
      <c r="G234" s="3">
        <v>5</v>
      </c>
      <c r="H234" s="3">
        <v>764.91590499999995</v>
      </c>
      <c r="I234" s="1">
        <f t="shared" si="40"/>
        <v>979.09235839999997</v>
      </c>
      <c r="L234" s="3">
        <v>5</v>
      </c>
      <c r="M234" s="3">
        <v>840.52766199999996</v>
      </c>
      <c r="N234" s="1">
        <f t="shared" si="41"/>
        <v>1075.8754073599998</v>
      </c>
    </row>
    <row r="235" spans="3:19" x14ac:dyDescent="0.2">
      <c r="C235" s="3">
        <v>6</v>
      </c>
      <c r="D235" s="3">
        <v>813.686286</v>
      </c>
      <c r="E235" s="1">
        <f t="shared" si="39"/>
        <v>1041.5184460800001</v>
      </c>
      <c r="G235" s="3">
        <v>6</v>
      </c>
      <c r="H235" s="3">
        <v>884.35871299999997</v>
      </c>
      <c r="I235" s="1">
        <f t="shared" si="40"/>
        <v>1131.9791526399999</v>
      </c>
      <c r="L235" s="3">
        <v>6</v>
      </c>
      <c r="M235" s="3">
        <v>968.82590600000003</v>
      </c>
      <c r="N235" s="1">
        <f t="shared" si="41"/>
        <v>1240.09715968</v>
      </c>
    </row>
    <row r="236" spans="3:19" x14ac:dyDescent="0.2">
      <c r="C236" s="3">
        <v>7</v>
      </c>
      <c r="D236" s="3">
        <v>918.64169600000002</v>
      </c>
      <c r="E236" s="1">
        <f t="shared" si="39"/>
        <v>1175.8613708799999</v>
      </c>
      <c r="G236" s="3">
        <v>7</v>
      </c>
      <c r="H236" s="3">
        <v>996.08999800000004</v>
      </c>
      <c r="I236" s="1">
        <f t="shared" si="40"/>
        <v>1274.9951974400001</v>
      </c>
      <c r="L236" s="3">
        <v>7</v>
      </c>
      <c r="M236" s="3">
        <v>1088.2687149999999</v>
      </c>
      <c r="N236" s="1">
        <f t="shared" si="41"/>
        <v>1392.9839551999999</v>
      </c>
    </row>
    <row r="237" spans="3:19" x14ac:dyDescent="0.2">
      <c r="C237" s="3">
        <v>8</v>
      </c>
      <c r="D237" s="3">
        <v>1017.596288</v>
      </c>
      <c r="E237" s="1">
        <f t="shared" si="39"/>
        <v>1302.52324864</v>
      </c>
      <c r="G237" s="3">
        <v>8</v>
      </c>
      <c r="H237" s="3">
        <v>1101.045408</v>
      </c>
      <c r="I237" s="1">
        <f t="shared" si="40"/>
        <v>1409.3381222399998</v>
      </c>
      <c r="L237" s="3">
        <v>8</v>
      </c>
      <c r="M237" s="3">
        <v>1200</v>
      </c>
      <c r="N237" s="1">
        <f t="shared" si="41"/>
        <v>1536</v>
      </c>
    </row>
    <row r="238" spans="3:19" x14ac:dyDescent="0.2">
      <c r="C238" s="3">
        <v>9</v>
      </c>
      <c r="D238" s="3">
        <v>1111.199302</v>
      </c>
      <c r="E238" s="1">
        <f t="shared" si="39"/>
        <v>1422.33510656</v>
      </c>
      <c r="G238" s="3">
        <v>9</v>
      </c>
      <c r="H238" s="3">
        <v>1200</v>
      </c>
      <c r="I238" s="1">
        <f t="shared" si="40"/>
        <v>1536</v>
      </c>
      <c r="L238" s="3"/>
      <c r="M238" s="3"/>
      <c r="N238" s="1"/>
    </row>
    <row r="239" spans="3:19" x14ac:dyDescent="0.2">
      <c r="C239" s="3">
        <v>10</v>
      </c>
      <c r="D239" s="3">
        <v>1200</v>
      </c>
      <c r="E239" s="1">
        <f t="shared" si="39"/>
        <v>1536</v>
      </c>
      <c r="G239" s="3"/>
      <c r="H239" s="3"/>
      <c r="I239" s="1"/>
      <c r="L239" s="4"/>
      <c r="M239" s="4"/>
      <c r="N239" s="1"/>
      <c r="O239" s="1"/>
      <c r="P239" s="1"/>
      <c r="Q239" s="1"/>
      <c r="R239" s="1"/>
      <c r="S239" s="1"/>
    </row>
    <row r="240" spans="3:19" x14ac:dyDescent="0.2">
      <c r="C240" s="3"/>
      <c r="D240" s="3"/>
      <c r="E240" s="1"/>
      <c r="G240" s="4"/>
      <c r="H240" s="4"/>
      <c r="I240" s="1"/>
      <c r="J240" s="1"/>
      <c r="K240" s="1"/>
      <c r="L240" s="4"/>
      <c r="M240" s="4"/>
      <c r="N240" s="1"/>
      <c r="O240" s="1"/>
    </row>
    <row r="241" spans="3:16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3" spans="3:16" x14ac:dyDescent="0.2">
      <c r="C243" s="3" t="s">
        <v>47</v>
      </c>
      <c r="D243" s="3"/>
      <c r="E243" s="3"/>
      <c r="G243" s="3" t="s">
        <v>48</v>
      </c>
      <c r="H243" s="3"/>
      <c r="I243" s="3"/>
      <c r="L243" s="3" t="s">
        <v>49</v>
      </c>
      <c r="M243" s="3"/>
      <c r="N243" s="3"/>
    </row>
    <row r="244" spans="3:16" x14ac:dyDescent="0.2">
      <c r="C244" s="3"/>
      <c r="D244" s="3" t="s">
        <v>16</v>
      </c>
      <c r="E244" s="3" t="s">
        <v>19</v>
      </c>
      <c r="G244" s="3"/>
      <c r="H244" s="3" t="s">
        <v>16</v>
      </c>
      <c r="I244" s="3" t="s">
        <v>19</v>
      </c>
      <c r="L244" s="3"/>
      <c r="M244" s="3" t="s">
        <v>16</v>
      </c>
      <c r="N244" s="3" t="s">
        <v>19</v>
      </c>
    </row>
    <row r="245" spans="3:16" x14ac:dyDescent="0.2">
      <c r="C245" s="3">
        <v>0</v>
      </c>
      <c r="D245" s="3">
        <v>0</v>
      </c>
      <c r="E245" s="1">
        <f>(D245/$D$252)*1536</f>
        <v>0</v>
      </c>
      <c r="G245" s="3">
        <v>0</v>
      </c>
      <c r="H245" s="3">
        <v>0</v>
      </c>
      <c r="I245" s="1">
        <f>(H245/$H$251)*1536</f>
        <v>0</v>
      </c>
      <c r="L245" s="3">
        <v>0</v>
      </c>
      <c r="M245" s="3">
        <v>0</v>
      </c>
      <c r="N245" s="1">
        <f>(M245/$M$250)*1536</f>
        <v>0</v>
      </c>
    </row>
    <row r="246" spans="3:16" x14ac:dyDescent="0.2">
      <c r="C246" s="3">
        <v>1</v>
      </c>
      <c r="D246" s="3">
        <v>231.174094</v>
      </c>
      <c r="E246" s="1">
        <f t="shared" ref="E246:E252" si="42">(D246/$D$252)*1536</f>
        <v>295.90284032</v>
      </c>
      <c r="G246" s="3">
        <v>1</v>
      </c>
      <c r="H246" s="3">
        <v>266.87090599999999</v>
      </c>
      <c r="I246" s="1">
        <f t="shared" ref="I246:I251" si="43">(H246/$H$251)*1536</f>
        <v>341.59475967999998</v>
      </c>
      <c r="L246" s="3">
        <v>1</v>
      </c>
      <c r="M246" s="3">
        <v>315.64128699999998</v>
      </c>
      <c r="N246" s="1">
        <f t="shared" ref="N246:N250" si="44">(M246/$M$250)*1536</f>
        <v>404.02084735999995</v>
      </c>
    </row>
    <row r="247" spans="3:16" x14ac:dyDescent="0.2">
      <c r="C247" s="3">
        <v>2</v>
      </c>
      <c r="D247" s="3">
        <v>435.08409499999999</v>
      </c>
      <c r="E247" s="1">
        <f t="shared" si="42"/>
        <v>556.90764160000003</v>
      </c>
      <c r="G247" s="3">
        <v>2</v>
      </c>
      <c r="H247" s="3">
        <v>498.04499900000002</v>
      </c>
      <c r="I247" s="1">
        <f t="shared" si="43"/>
        <v>637.49759872000004</v>
      </c>
      <c r="L247" s="3">
        <v>2</v>
      </c>
      <c r="M247" s="3">
        <v>582.51219300000002</v>
      </c>
      <c r="N247" s="1">
        <f t="shared" si="44"/>
        <v>745.6156070400001</v>
      </c>
    </row>
    <row r="248" spans="3:16" x14ac:dyDescent="0.2">
      <c r="C248" s="3">
        <v>3</v>
      </c>
      <c r="D248" s="3">
        <v>617.48780699999998</v>
      </c>
      <c r="E248" s="1">
        <f t="shared" si="42"/>
        <v>790.38439296000001</v>
      </c>
      <c r="G248" s="3">
        <v>3</v>
      </c>
      <c r="H248" s="3">
        <v>701.95500100000004</v>
      </c>
      <c r="I248" s="1">
        <f t="shared" si="43"/>
        <v>898.50240127999996</v>
      </c>
      <c r="L248" s="3">
        <v>3</v>
      </c>
      <c r="M248" s="3">
        <v>813.686286</v>
      </c>
      <c r="N248" s="1">
        <f t="shared" si="44"/>
        <v>1041.5184460800001</v>
      </c>
    </row>
    <row r="249" spans="3:16" x14ac:dyDescent="0.2">
      <c r="C249" s="3">
        <v>4</v>
      </c>
      <c r="D249" s="3">
        <v>782.49203599999998</v>
      </c>
      <c r="E249" s="1">
        <f t="shared" si="42"/>
        <v>1001.58980608</v>
      </c>
      <c r="G249" s="3">
        <v>4</v>
      </c>
      <c r="H249" s="3">
        <v>884.35871299999997</v>
      </c>
      <c r="I249" s="1">
        <f t="shared" si="43"/>
        <v>1131.9791526399999</v>
      </c>
      <c r="L249" s="3">
        <v>4</v>
      </c>
      <c r="M249" s="3">
        <v>1017.596288</v>
      </c>
      <c r="N249" s="1">
        <f t="shared" si="44"/>
        <v>1302.52324864</v>
      </c>
    </row>
    <row r="250" spans="3:16" x14ac:dyDescent="0.2">
      <c r="C250" s="3">
        <v>5</v>
      </c>
      <c r="D250" s="3">
        <v>933.12909400000001</v>
      </c>
      <c r="E250" s="1">
        <f t="shared" si="42"/>
        <v>1194.4052403200001</v>
      </c>
      <c r="G250" s="3">
        <v>5</v>
      </c>
      <c r="H250" s="3">
        <v>1049.3629410000001</v>
      </c>
      <c r="I250" s="1">
        <f t="shared" si="43"/>
        <v>1343.1845644800001</v>
      </c>
      <c r="L250" s="3">
        <v>5</v>
      </c>
      <c r="M250" s="3">
        <v>1200</v>
      </c>
      <c r="N250" s="1">
        <f t="shared" si="44"/>
        <v>1536</v>
      </c>
    </row>
    <row r="251" spans="3:16" x14ac:dyDescent="0.2">
      <c r="C251" s="3">
        <v>6</v>
      </c>
      <c r="D251" s="3">
        <v>1071.701755</v>
      </c>
      <c r="E251" s="1">
        <f t="shared" si="42"/>
        <v>1371.7782463999999</v>
      </c>
      <c r="G251" s="3">
        <v>6</v>
      </c>
      <c r="H251" s="3">
        <v>1200</v>
      </c>
      <c r="I251" s="1">
        <f t="shared" si="43"/>
        <v>1536</v>
      </c>
      <c r="L251" s="3"/>
      <c r="M251" s="3"/>
      <c r="N251" s="1"/>
    </row>
    <row r="252" spans="3:16" x14ac:dyDescent="0.2">
      <c r="C252" s="3">
        <v>7</v>
      </c>
      <c r="D252" s="3">
        <v>1200</v>
      </c>
      <c r="E252" s="1">
        <f t="shared" si="42"/>
        <v>1536</v>
      </c>
      <c r="G252" s="3"/>
      <c r="H252" s="3"/>
      <c r="I252" s="1"/>
      <c r="L252" s="4"/>
      <c r="M252" s="4"/>
      <c r="N252" s="1"/>
      <c r="O252" s="1"/>
      <c r="P252" s="1"/>
    </row>
    <row r="253" spans="3:16" x14ac:dyDescent="0.2">
      <c r="C253" s="3"/>
      <c r="D253" s="3"/>
      <c r="E253" s="1"/>
      <c r="G253" s="4"/>
      <c r="H253" s="4"/>
      <c r="I253" s="1"/>
      <c r="J253" s="1"/>
      <c r="K253" s="1"/>
      <c r="L253" s="4"/>
      <c r="M253" s="3"/>
      <c r="N253" s="1"/>
    </row>
    <row r="254" spans="3:16" x14ac:dyDescent="0.2">
      <c r="C254" s="1"/>
      <c r="D254" s="1"/>
      <c r="E254" s="1"/>
      <c r="F254" s="1"/>
      <c r="G254" s="1"/>
      <c r="H254" s="1"/>
      <c r="I254" s="1"/>
    </row>
    <row r="256" spans="3:16" x14ac:dyDescent="0.2">
      <c r="C256" s="3" t="s">
        <v>50</v>
      </c>
      <c r="D256" s="3"/>
      <c r="E256" s="3"/>
    </row>
    <row r="257" spans="3:14" x14ac:dyDescent="0.2">
      <c r="C257" s="3"/>
      <c r="D257" s="3" t="s">
        <v>16</v>
      </c>
      <c r="E257" s="3" t="s">
        <v>19</v>
      </c>
    </row>
    <row r="258" spans="3:14" x14ac:dyDescent="0.2">
      <c r="C258" s="3">
        <v>0</v>
      </c>
      <c r="D258" s="3">
        <v>0</v>
      </c>
      <c r="E258" s="1">
        <f>(D258/$D$262)*1536</f>
        <v>0</v>
      </c>
    </row>
    <row r="259" spans="3:14" x14ac:dyDescent="0.2">
      <c r="C259" s="3">
        <v>1</v>
      </c>
      <c r="D259" s="3">
        <v>386.313714</v>
      </c>
      <c r="E259" s="1">
        <f t="shared" ref="E259:E262" si="45">(D259/$D$262)*1536</f>
        <v>494.48155392000001</v>
      </c>
    </row>
    <row r="260" spans="3:14" x14ac:dyDescent="0.2">
      <c r="C260" s="3">
        <v>2</v>
      </c>
      <c r="D260" s="3">
        <v>701.95500100000004</v>
      </c>
      <c r="E260" s="1">
        <f t="shared" si="45"/>
        <v>898.50240127999996</v>
      </c>
    </row>
    <row r="261" spans="3:14" x14ac:dyDescent="0.2">
      <c r="C261" s="3">
        <v>3</v>
      </c>
      <c r="D261" s="3">
        <v>968.82590600000003</v>
      </c>
      <c r="E261" s="1">
        <f t="shared" si="45"/>
        <v>1240.09715968</v>
      </c>
    </row>
    <row r="262" spans="3:14" x14ac:dyDescent="0.2">
      <c r="C262" s="3">
        <v>4</v>
      </c>
      <c r="D262" s="3">
        <v>1200</v>
      </c>
      <c r="E262" s="1">
        <f t="shared" si="45"/>
        <v>1536</v>
      </c>
    </row>
    <row r="263" spans="3:14" x14ac:dyDescent="0.2">
      <c r="C263" s="3"/>
      <c r="D263" s="3"/>
      <c r="E263" s="1"/>
    </row>
    <row r="264" spans="3:14" x14ac:dyDescent="0.2">
      <c r="C264" s="1"/>
      <c r="D264" s="1"/>
      <c r="E264" s="1"/>
      <c r="F264" s="1"/>
    </row>
    <row r="267" spans="3:14" x14ac:dyDescent="0.2">
      <c r="C267" s="3" t="s">
        <v>52</v>
      </c>
      <c r="D267" s="3"/>
      <c r="E267" s="3"/>
      <c r="F267" s="3"/>
      <c r="G267" s="3" t="s">
        <v>53</v>
      </c>
      <c r="H267" s="3"/>
      <c r="I267" s="3"/>
      <c r="J267" s="3"/>
      <c r="K267" s="3"/>
      <c r="L267" s="3" t="s">
        <v>54</v>
      </c>
      <c r="M267" s="3"/>
      <c r="N267" s="3"/>
    </row>
    <row r="268" spans="3:14" x14ac:dyDescent="0.2">
      <c r="C268" s="3"/>
      <c r="D268" s="3" t="s">
        <v>16</v>
      </c>
      <c r="E268" s="3" t="s">
        <v>19</v>
      </c>
      <c r="F268" s="3"/>
      <c r="G268" s="3"/>
      <c r="H268" s="3" t="s">
        <v>16</v>
      </c>
      <c r="I268" s="3" t="s">
        <v>19</v>
      </c>
      <c r="J268" s="3"/>
      <c r="K268" s="3"/>
      <c r="L268" s="3"/>
      <c r="M268" s="3" t="s">
        <v>16</v>
      </c>
      <c r="N268" s="3" t="s">
        <v>19</v>
      </c>
    </row>
    <row r="269" spans="3:14" x14ac:dyDescent="0.2">
      <c r="C269" s="3">
        <v>0</v>
      </c>
      <c r="D269" s="3">
        <v>0</v>
      </c>
      <c r="E269" s="1">
        <f>(D269/$D$285)*1536</f>
        <v>0</v>
      </c>
      <c r="F269" s="3"/>
      <c r="G269" s="3">
        <v>0</v>
      </c>
      <c r="H269" s="3">
        <v>0</v>
      </c>
      <c r="I269" s="1">
        <f>(H269/$H$283)*1536</f>
        <v>0</v>
      </c>
      <c r="J269" s="3"/>
      <c r="K269" s="3"/>
      <c r="L269" s="3">
        <v>0</v>
      </c>
      <c r="M269" s="3">
        <v>0</v>
      </c>
      <c r="N269" s="1">
        <f>(M269/$M$281)*1536</f>
        <v>0</v>
      </c>
    </row>
    <row r="270" spans="3:14" x14ac:dyDescent="0.2">
      <c r="C270" s="3">
        <v>1</v>
      </c>
      <c r="D270" s="3">
        <v>203.91000199999999</v>
      </c>
      <c r="E270" s="1">
        <f t="shared" ref="E270:E285" si="46">(D270/$D$285)*1536</f>
        <v>164.67569574849261</v>
      </c>
      <c r="F270" s="3"/>
      <c r="G270" s="3">
        <v>1</v>
      </c>
      <c r="H270" s="3">
        <v>231.174094</v>
      </c>
      <c r="I270" s="1">
        <f t="shared" ref="I270:I283" si="47">(H270/$H$283)*1536</f>
        <v>186.6939061109785</v>
      </c>
      <c r="J270" s="3"/>
      <c r="K270" s="3"/>
      <c r="L270" s="3">
        <v>1</v>
      </c>
      <c r="M270" s="3">
        <v>266.87090599999999</v>
      </c>
      <c r="N270" s="1">
        <f t="shared" ref="N270:N281" si="48">(M270/$M$281)*1536</f>
        <v>215.52229753094986</v>
      </c>
    </row>
    <row r="271" spans="3:14" x14ac:dyDescent="0.2">
      <c r="C271" s="3">
        <v>2</v>
      </c>
      <c r="D271" s="3">
        <v>386.313714</v>
      </c>
      <c r="E271" s="1">
        <f t="shared" si="46"/>
        <v>311.9831249382961</v>
      </c>
      <c r="F271" s="3"/>
      <c r="G271" s="3">
        <v>2</v>
      </c>
      <c r="H271" s="3">
        <v>435.08409499999999</v>
      </c>
      <c r="I271" s="1">
        <f t="shared" si="47"/>
        <v>351.36960105188098</v>
      </c>
      <c r="J271" s="3"/>
      <c r="K271" s="3"/>
      <c r="L271" s="3">
        <v>2</v>
      </c>
      <c r="M271" s="3">
        <v>498.04499900000002</v>
      </c>
      <c r="N271" s="1">
        <f t="shared" si="48"/>
        <v>402.21620283433822</v>
      </c>
    </row>
    <row r="272" spans="3:14" x14ac:dyDescent="0.2">
      <c r="C272" s="3">
        <v>3</v>
      </c>
      <c r="D272" s="3">
        <v>551.31794200000002</v>
      </c>
      <c r="E272" s="1">
        <f t="shared" si="46"/>
        <v>445.23890337403418</v>
      </c>
      <c r="F272" s="3"/>
      <c r="G272" s="3">
        <v>3</v>
      </c>
      <c r="H272" s="3">
        <v>617.48780699999998</v>
      </c>
      <c r="I272" s="1">
        <f t="shared" si="47"/>
        <v>498.67703024168441</v>
      </c>
      <c r="J272" s="3"/>
      <c r="K272" s="3"/>
      <c r="L272" s="3">
        <v>3</v>
      </c>
      <c r="M272" s="3">
        <v>701.95500100000004</v>
      </c>
      <c r="N272" s="1">
        <f t="shared" si="48"/>
        <v>566.89189858283089</v>
      </c>
    </row>
    <row r="273" spans="3:23" x14ac:dyDescent="0.2">
      <c r="C273" s="3">
        <v>4</v>
      </c>
      <c r="D273" s="3">
        <v>701.95500100000004</v>
      </c>
      <c r="E273" s="1">
        <f t="shared" si="46"/>
        <v>566.89189858283089</v>
      </c>
      <c r="F273" s="3"/>
      <c r="G273" s="3">
        <v>4</v>
      </c>
      <c r="H273" s="3">
        <v>782.49203599999998</v>
      </c>
      <c r="I273" s="1">
        <f t="shared" si="47"/>
        <v>631.93280948501263</v>
      </c>
      <c r="J273" s="3"/>
      <c r="K273" s="3"/>
      <c r="L273" s="3">
        <v>4</v>
      </c>
      <c r="M273" s="3">
        <v>884.35871299999997</v>
      </c>
      <c r="N273" s="1">
        <f t="shared" si="48"/>
        <v>714.19932777263432</v>
      </c>
    </row>
    <row r="274" spans="3:23" x14ac:dyDescent="0.2">
      <c r="C274" s="3">
        <v>5</v>
      </c>
      <c r="D274" s="3">
        <v>840.52766199999996</v>
      </c>
      <c r="E274" s="1">
        <f t="shared" si="46"/>
        <v>678.80180559119333</v>
      </c>
      <c r="F274" s="3"/>
      <c r="G274" s="3">
        <v>5</v>
      </c>
      <c r="H274" s="3">
        <v>933.12909400000001</v>
      </c>
      <c r="I274" s="1">
        <f t="shared" si="47"/>
        <v>753.58580388621931</v>
      </c>
      <c r="J274" s="3"/>
      <c r="K274" s="3"/>
      <c r="L274" s="3">
        <v>5</v>
      </c>
      <c r="M274" s="3">
        <v>1049.3629410000001</v>
      </c>
      <c r="N274" s="1">
        <f t="shared" si="48"/>
        <v>847.4551062083724</v>
      </c>
    </row>
    <row r="275" spans="3:23" x14ac:dyDescent="0.2">
      <c r="C275" s="3">
        <v>6</v>
      </c>
      <c r="D275" s="3">
        <v>968.82590600000003</v>
      </c>
      <c r="E275" s="1">
        <f t="shared" si="46"/>
        <v>782.41419530619066</v>
      </c>
      <c r="F275" s="3"/>
      <c r="G275" s="3">
        <v>6</v>
      </c>
      <c r="H275" s="3">
        <v>1071.701755</v>
      </c>
      <c r="I275" s="1">
        <f t="shared" si="47"/>
        <v>865.49571089458186</v>
      </c>
      <c r="J275" s="3"/>
      <c r="K275" s="3"/>
      <c r="L275" s="3">
        <v>6</v>
      </c>
      <c r="M275" s="3">
        <v>1200</v>
      </c>
      <c r="N275" s="1">
        <f t="shared" si="48"/>
        <v>969.10810141716911</v>
      </c>
    </row>
    <row r="276" spans="3:23" x14ac:dyDescent="0.2">
      <c r="C276" s="3">
        <v>7</v>
      </c>
      <c r="D276" s="3">
        <v>1088.2687149999999</v>
      </c>
      <c r="E276" s="1">
        <f t="shared" si="46"/>
        <v>878.87502352112688</v>
      </c>
      <c r="F276" s="3"/>
      <c r="G276" s="3">
        <v>7</v>
      </c>
      <c r="H276" s="3">
        <v>1200</v>
      </c>
      <c r="I276" s="1">
        <f t="shared" si="47"/>
        <v>969.10810141716911</v>
      </c>
      <c r="J276" s="3"/>
      <c r="K276" s="3"/>
      <c r="L276" s="3">
        <v>7</v>
      </c>
      <c r="M276" s="3">
        <v>1338.5726609999999</v>
      </c>
      <c r="N276" s="1">
        <f t="shared" si="48"/>
        <v>1081.0180084255314</v>
      </c>
    </row>
    <row r="277" spans="3:23" x14ac:dyDescent="0.2">
      <c r="C277" s="3">
        <v>8</v>
      </c>
      <c r="D277" s="3">
        <v>1200</v>
      </c>
      <c r="E277" s="1">
        <f t="shared" si="46"/>
        <v>969.10810141716911</v>
      </c>
      <c r="F277" s="3"/>
      <c r="G277" s="3">
        <v>8</v>
      </c>
      <c r="H277" s="3">
        <v>1319.442808</v>
      </c>
      <c r="I277" s="1">
        <f t="shared" si="47"/>
        <v>1065.5689288245153</v>
      </c>
      <c r="J277" s="3"/>
      <c r="K277" s="3"/>
      <c r="L277" s="3">
        <v>8</v>
      </c>
      <c r="M277" s="3">
        <v>1466.8709060000001</v>
      </c>
      <c r="N277" s="1">
        <f t="shared" si="48"/>
        <v>1184.6303989481191</v>
      </c>
    </row>
    <row r="278" spans="3:23" x14ac:dyDescent="0.2">
      <c r="C278" s="3">
        <v>9</v>
      </c>
      <c r="D278" s="3">
        <v>1304.95541</v>
      </c>
      <c r="E278" s="1">
        <f t="shared" si="46"/>
        <v>1053.8690498493029</v>
      </c>
      <c r="F278" s="3"/>
      <c r="G278" s="3">
        <v>9</v>
      </c>
      <c r="H278" s="3">
        <v>1431.174094</v>
      </c>
      <c r="I278" s="1">
        <f t="shared" si="47"/>
        <v>1155.8020075281474</v>
      </c>
      <c r="J278" s="3"/>
      <c r="K278" s="3"/>
      <c r="L278" s="3">
        <v>9</v>
      </c>
      <c r="M278" s="3">
        <v>1586.3137139999999</v>
      </c>
      <c r="N278" s="1">
        <f t="shared" si="48"/>
        <v>1281.0912263554651</v>
      </c>
    </row>
    <row r="279" spans="3:23" x14ac:dyDescent="0.2">
      <c r="C279" s="3">
        <v>10</v>
      </c>
      <c r="D279" s="3">
        <v>1403.9100020000001</v>
      </c>
      <c r="E279" s="1">
        <f t="shared" si="46"/>
        <v>1133.7837971656618</v>
      </c>
      <c r="F279" s="3"/>
      <c r="G279" s="3">
        <v>10</v>
      </c>
      <c r="H279" s="3">
        <v>1536.1295030000001</v>
      </c>
      <c r="I279" s="1">
        <f t="shared" si="47"/>
        <v>1240.5629551526913</v>
      </c>
      <c r="J279" s="3"/>
      <c r="K279" s="3"/>
      <c r="L279" s="3">
        <v>10</v>
      </c>
      <c r="M279" s="3">
        <v>1698.044999</v>
      </c>
      <c r="N279" s="1">
        <f t="shared" si="48"/>
        <v>1371.3243042515073</v>
      </c>
    </row>
    <row r="280" spans="3:23" x14ac:dyDescent="0.2">
      <c r="C280" s="3">
        <v>11</v>
      </c>
      <c r="D280" s="3">
        <v>1497.5130160000001</v>
      </c>
      <c r="E280" s="1">
        <f t="shared" si="46"/>
        <v>1209.3766631527158</v>
      </c>
      <c r="F280" s="3"/>
      <c r="G280" s="3">
        <v>11</v>
      </c>
      <c r="H280" s="3">
        <v>1635.0840949999999</v>
      </c>
      <c r="I280" s="1">
        <f t="shared" si="47"/>
        <v>1320.47770246905</v>
      </c>
      <c r="J280" s="3"/>
      <c r="K280" s="3"/>
      <c r="L280" s="3">
        <v>11</v>
      </c>
      <c r="M280" s="3">
        <v>1803.000409</v>
      </c>
      <c r="N280" s="1">
        <f t="shared" si="48"/>
        <v>1456.0852526836411</v>
      </c>
    </row>
    <row r="281" spans="3:23" x14ac:dyDescent="0.2">
      <c r="C281" s="3">
        <v>12</v>
      </c>
      <c r="D281" s="3">
        <v>1586.3137139999999</v>
      </c>
      <c r="E281" s="1">
        <f t="shared" si="46"/>
        <v>1281.0912263554651</v>
      </c>
      <c r="F281" s="3"/>
      <c r="G281" s="3">
        <v>12</v>
      </c>
      <c r="H281" s="3">
        <v>1728.6871100000001</v>
      </c>
      <c r="I281" s="1">
        <f t="shared" si="47"/>
        <v>1396.0705692636941</v>
      </c>
      <c r="J281" s="3"/>
      <c r="K281" s="3"/>
      <c r="L281" s="3">
        <v>12</v>
      </c>
      <c r="M281" s="3">
        <v>1901.955001</v>
      </c>
      <c r="N281" s="1">
        <f t="shared" si="48"/>
        <v>1536</v>
      </c>
    </row>
    <row r="282" spans="3:23" x14ac:dyDescent="0.2">
      <c r="C282" s="3">
        <v>13</v>
      </c>
      <c r="D282" s="3">
        <v>1670.7809070000001</v>
      </c>
      <c r="E282" s="1">
        <f t="shared" si="46"/>
        <v>1349.3060938890217</v>
      </c>
      <c r="F282" s="3"/>
      <c r="G282" s="3">
        <v>13</v>
      </c>
      <c r="H282" s="3">
        <v>1817.487807</v>
      </c>
      <c r="I282" s="1">
        <f t="shared" si="47"/>
        <v>1467.7851316588535</v>
      </c>
      <c r="J282" s="3"/>
      <c r="K282" s="3"/>
      <c r="L282" s="3"/>
      <c r="M282" s="3"/>
      <c r="N282" s="4"/>
    </row>
    <row r="283" spans="3:23" x14ac:dyDescent="0.2">
      <c r="C283" s="3">
        <v>14</v>
      </c>
      <c r="D283" s="3">
        <v>1751.3179419999999</v>
      </c>
      <c r="E283" s="1">
        <f t="shared" si="46"/>
        <v>1414.3470047912031</v>
      </c>
      <c r="F283" s="3"/>
      <c r="G283" s="3">
        <v>14</v>
      </c>
      <c r="H283" s="3">
        <v>1901.955001</v>
      </c>
      <c r="I283" s="1">
        <f t="shared" si="47"/>
        <v>1536</v>
      </c>
      <c r="J283" s="3"/>
      <c r="K283" s="3"/>
      <c r="L283" s="3"/>
      <c r="M283" s="3"/>
      <c r="N283" s="4"/>
    </row>
    <row r="284" spans="3:23" x14ac:dyDescent="0.2">
      <c r="C284" s="3">
        <v>15</v>
      </c>
      <c r="D284" s="3">
        <v>1828.274347</v>
      </c>
      <c r="E284" s="1">
        <f t="shared" si="46"/>
        <v>1476.4962344090704</v>
      </c>
      <c r="F284" s="3"/>
      <c r="G284" s="3"/>
      <c r="H284" s="3"/>
      <c r="I284" s="4"/>
      <c r="J284" s="3"/>
      <c r="K284" s="3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</row>
    <row r="285" spans="3:23" x14ac:dyDescent="0.2">
      <c r="C285" s="3">
        <v>16</v>
      </c>
      <c r="D285" s="3">
        <v>1901.955001</v>
      </c>
      <c r="E285" s="1">
        <f t="shared" si="46"/>
        <v>1536</v>
      </c>
      <c r="F285" s="3"/>
      <c r="G285" s="4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</row>
    <row r="287" spans="3:23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3:23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3:14" x14ac:dyDescent="0.2">
      <c r="C289" s="3" t="s">
        <v>55</v>
      </c>
      <c r="D289" s="3"/>
      <c r="E289" s="3"/>
      <c r="F289" s="3"/>
      <c r="G289" s="3" t="s">
        <v>56</v>
      </c>
      <c r="H289" s="3"/>
      <c r="I289" s="3"/>
      <c r="J289" s="3"/>
      <c r="K289" s="3"/>
      <c r="L289" s="3"/>
      <c r="M289" s="3"/>
      <c r="N289" s="3"/>
    </row>
    <row r="290" spans="3:14" x14ac:dyDescent="0.2">
      <c r="C290" s="3"/>
      <c r="D290" s="3" t="s">
        <v>16</v>
      </c>
      <c r="E290" s="3" t="s">
        <v>19</v>
      </c>
      <c r="F290" s="3"/>
      <c r="G290" s="3"/>
      <c r="H290" s="3" t="s">
        <v>16</v>
      </c>
      <c r="I290" s="3" t="s">
        <v>19</v>
      </c>
      <c r="J290" s="3"/>
      <c r="K290" s="3"/>
      <c r="L290" s="3"/>
      <c r="M290" s="3"/>
      <c r="N290" s="3"/>
    </row>
    <row r="291" spans="3:14" x14ac:dyDescent="0.2">
      <c r="C291" s="3">
        <v>0</v>
      </c>
      <c r="D291" s="3">
        <v>0</v>
      </c>
      <c r="E291" s="1">
        <f>(D291/$D$301)*1536</f>
        <v>0</v>
      </c>
      <c r="F291" s="3"/>
      <c r="G291" s="3">
        <v>0</v>
      </c>
      <c r="H291" s="3">
        <v>0</v>
      </c>
      <c r="I291" s="1">
        <f>(H291/$H$299)*1536</f>
        <v>0</v>
      </c>
      <c r="J291" s="3"/>
      <c r="K291" s="3"/>
      <c r="L291" s="3"/>
      <c r="M291" s="3"/>
      <c r="N291" s="1"/>
    </row>
    <row r="292" spans="3:14" x14ac:dyDescent="0.2">
      <c r="C292" s="3">
        <v>1</v>
      </c>
      <c r="D292" s="3">
        <v>315.64128699999998</v>
      </c>
      <c r="E292" s="1">
        <f t="shared" ref="E292:E301" si="49">(D292/$D$301)*1536</f>
        <v>254.90877364453482</v>
      </c>
      <c r="F292" s="3"/>
      <c r="G292" s="3">
        <v>1</v>
      </c>
      <c r="H292" s="3">
        <v>386.313714</v>
      </c>
      <c r="I292" s="1">
        <f t="shared" ref="I292:I299" si="50">(H292/$H$299)*1536</f>
        <v>311.9831249382961</v>
      </c>
      <c r="J292" s="3"/>
      <c r="K292" s="3"/>
      <c r="L292" s="3"/>
      <c r="M292" s="3"/>
      <c r="N292" s="1"/>
    </row>
    <row r="293" spans="3:14" x14ac:dyDescent="0.2">
      <c r="C293" s="3">
        <v>2</v>
      </c>
      <c r="D293" s="3">
        <v>582.51219300000002</v>
      </c>
      <c r="E293" s="1">
        <f t="shared" si="49"/>
        <v>470.4310711754847</v>
      </c>
      <c r="F293" s="3"/>
      <c r="G293" s="3">
        <v>2</v>
      </c>
      <c r="H293" s="3">
        <v>701.95500100000004</v>
      </c>
      <c r="I293" s="1">
        <f t="shared" si="50"/>
        <v>566.89189858283089</v>
      </c>
      <c r="J293" s="3"/>
      <c r="K293" s="3"/>
      <c r="L293" s="3"/>
      <c r="M293" s="3"/>
      <c r="N293" s="1"/>
    </row>
    <row r="294" spans="3:14" x14ac:dyDescent="0.2">
      <c r="C294" s="3">
        <v>3</v>
      </c>
      <c r="D294" s="3">
        <v>813.686286</v>
      </c>
      <c r="E294" s="1">
        <f t="shared" si="49"/>
        <v>657.12497647887301</v>
      </c>
      <c r="F294" s="3"/>
      <c r="G294" s="3">
        <v>3</v>
      </c>
      <c r="H294" s="3">
        <v>968.82590600000003</v>
      </c>
      <c r="I294" s="1">
        <f t="shared" si="50"/>
        <v>782.41419530619066</v>
      </c>
      <c r="J294" s="3"/>
      <c r="K294" s="3"/>
      <c r="L294" s="3"/>
      <c r="M294" s="3"/>
      <c r="N294" s="1"/>
    </row>
    <row r="295" spans="3:14" x14ac:dyDescent="0.2">
      <c r="C295" s="3">
        <v>4</v>
      </c>
      <c r="D295" s="3">
        <v>1017.596288</v>
      </c>
      <c r="E295" s="1">
        <f t="shared" si="49"/>
        <v>821.80067222736557</v>
      </c>
      <c r="F295" s="3"/>
      <c r="G295" s="3">
        <v>4</v>
      </c>
      <c r="H295" s="3">
        <v>1200</v>
      </c>
      <c r="I295" s="1">
        <f t="shared" si="50"/>
        <v>969.10810141716911</v>
      </c>
      <c r="J295" s="3"/>
      <c r="K295" s="3"/>
      <c r="L295" s="3"/>
      <c r="M295" s="3"/>
      <c r="N295" s="1"/>
    </row>
    <row r="296" spans="3:14" x14ac:dyDescent="0.2">
      <c r="C296" s="3">
        <v>5</v>
      </c>
      <c r="D296" s="3">
        <v>1200</v>
      </c>
      <c r="E296" s="1">
        <f t="shared" si="49"/>
        <v>969.10810141716911</v>
      </c>
      <c r="F296" s="3"/>
      <c r="G296" s="3">
        <v>5</v>
      </c>
      <c r="H296" s="3">
        <v>1403.9100020000001</v>
      </c>
      <c r="I296" s="1">
        <f t="shared" si="50"/>
        <v>1133.7837971656618</v>
      </c>
      <c r="J296" s="3"/>
      <c r="K296" s="3"/>
      <c r="L296" s="3"/>
      <c r="M296" s="3"/>
      <c r="N296" s="1"/>
    </row>
    <row r="297" spans="3:14" x14ac:dyDescent="0.2">
      <c r="C297" s="3">
        <v>6</v>
      </c>
      <c r="D297" s="3">
        <v>1365.004228</v>
      </c>
      <c r="E297" s="1">
        <f t="shared" si="49"/>
        <v>1102.3638798529071</v>
      </c>
      <c r="F297" s="3"/>
      <c r="G297" s="3">
        <v>6</v>
      </c>
      <c r="H297" s="3">
        <v>1586.3137139999999</v>
      </c>
      <c r="I297" s="1">
        <f t="shared" si="50"/>
        <v>1281.0912263554651</v>
      </c>
      <c r="J297" s="3"/>
      <c r="K297" s="3"/>
      <c r="L297" s="3"/>
      <c r="M297" s="3"/>
      <c r="N297" s="1"/>
    </row>
    <row r="298" spans="3:14" x14ac:dyDescent="0.2">
      <c r="C298" s="3">
        <v>7</v>
      </c>
      <c r="D298" s="3">
        <v>1515.6412869999999</v>
      </c>
      <c r="E298" s="1">
        <f t="shared" si="49"/>
        <v>1224.0168750617038</v>
      </c>
      <c r="F298" s="3"/>
      <c r="G298" s="3">
        <v>7</v>
      </c>
      <c r="H298" s="3">
        <v>1751.3179419999999</v>
      </c>
      <c r="I298" s="1">
        <f t="shared" si="50"/>
        <v>1414.3470047912031</v>
      </c>
      <c r="J298" s="3"/>
      <c r="K298" s="3"/>
      <c r="L298" s="3"/>
      <c r="M298" s="3"/>
      <c r="N298" s="1"/>
    </row>
    <row r="299" spans="3:14" x14ac:dyDescent="0.2">
      <c r="C299" s="3">
        <v>8</v>
      </c>
      <c r="D299" s="3">
        <v>1654.2139480000001</v>
      </c>
      <c r="E299" s="1">
        <f t="shared" si="49"/>
        <v>1335.9267820700663</v>
      </c>
      <c r="F299" s="3"/>
      <c r="G299" s="3">
        <v>8</v>
      </c>
      <c r="H299" s="3">
        <v>1901.955001</v>
      </c>
      <c r="I299" s="1">
        <f t="shared" si="50"/>
        <v>1536</v>
      </c>
      <c r="J299" s="3"/>
      <c r="K299" s="3"/>
      <c r="L299" s="3"/>
      <c r="M299" s="3"/>
      <c r="N299" s="1"/>
    </row>
    <row r="300" spans="3:14" x14ac:dyDescent="0.2">
      <c r="C300" s="3">
        <v>9</v>
      </c>
      <c r="D300" s="3">
        <v>1782.512193</v>
      </c>
      <c r="E300" s="1">
        <f t="shared" si="49"/>
        <v>1439.5391725926538</v>
      </c>
      <c r="F300" s="3"/>
      <c r="G300" s="3"/>
      <c r="H300" s="3"/>
      <c r="I300" s="1"/>
      <c r="J300" s="3"/>
      <c r="K300" s="3"/>
      <c r="L300" s="3"/>
      <c r="M300" s="3"/>
      <c r="N300" s="1"/>
    </row>
    <row r="301" spans="3:14" x14ac:dyDescent="0.2">
      <c r="C301" s="3">
        <v>10</v>
      </c>
      <c r="D301" s="3">
        <v>1901.955001</v>
      </c>
      <c r="E301" s="1">
        <f t="shared" si="49"/>
        <v>1536</v>
      </c>
      <c r="F301" s="3"/>
      <c r="G301" s="4"/>
      <c r="H301" s="4"/>
      <c r="I301" s="1"/>
      <c r="J301" s="4"/>
      <c r="K301" s="4"/>
      <c r="L301" s="4"/>
      <c r="M301" s="4"/>
      <c r="N301" s="1"/>
    </row>
    <row r="302" spans="3:14" x14ac:dyDescent="0.2">
      <c r="C302" s="3"/>
      <c r="D302" s="3"/>
      <c r="E302" s="1"/>
      <c r="F302" s="3"/>
      <c r="G302" s="3"/>
      <c r="H302" s="3"/>
      <c r="I302" s="1"/>
      <c r="J302" s="3"/>
      <c r="K302" s="3"/>
      <c r="L302" s="3"/>
      <c r="M302" s="3"/>
      <c r="N302" s="1"/>
    </row>
    <row r="303" spans="3:14" x14ac:dyDescent="0.2">
      <c r="C303" s="4"/>
      <c r="D303" s="4"/>
      <c r="E303" s="1"/>
      <c r="F303" s="4"/>
      <c r="G303" s="4"/>
      <c r="H303" s="4"/>
      <c r="I303" s="1"/>
      <c r="J303" s="4"/>
      <c r="K303" s="4"/>
      <c r="L303" s="4"/>
      <c r="M303" s="3"/>
      <c r="N303" s="1"/>
    </row>
    <row r="304" spans="3:14" x14ac:dyDescent="0.2">
      <c r="C304" s="3"/>
      <c r="D304" s="3"/>
      <c r="E304" s="1"/>
      <c r="F304" s="3"/>
      <c r="G304" s="3"/>
      <c r="H304" s="3"/>
      <c r="I304" s="1"/>
      <c r="J304" s="3"/>
      <c r="K304" s="3"/>
      <c r="L304" s="3"/>
      <c r="M304" s="3"/>
      <c r="N304" s="4"/>
    </row>
    <row r="305" spans="3:14" x14ac:dyDescent="0.2">
      <c r="C305" s="3" t="s">
        <v>57</v>
      </c>
      <c r="D305" s="3"/>
      <c r="E305" s="3"/>
      <c r="F305" s="3"/>
      <c r="G305" s="3" t="s">
        <v>58</v>
      </c>
      <c r="H305" s="3"/>
      <c r="I305" s="3"/>
      <c r="J305" s="3"/>
      <c r="K305" s="3"/>
      <c r="L305" s="3" t="s">
        <v>59</v>
      </c>
      <c r="M305" s="3"/>
      <c r="N305" s="3"/>
    </row>
    <row r="306" spans="3:14" x14ac:dyDescent="0.2">
      <c r="C306" s="3"/>
      <c r="D306" s="3" t="s">
        <v>16</v>
      </c>
      <c r="E306" s="3" t="s">
        <v>19</v>
      </c>
      <c r="F306" s="3"/>
      <c r="G306" s="3"/>
      <c r="H306" s="3" t="s">
        <v>16</v>
      </c>
      <c r="I306" s="3" t="s">
        <v>19</v>
      </c>
      <c r="J306" s="3"/>
      <c r="K306" s="3"/>
      <c r="L306" s="3"/>
      <c r="M306" s="3" t="s">
        <v>16</v>
      </c>
      <c r="N306" s="3" t="s">
        <v>19</v>
      </c>
    </row>
    <row r="307" spans="3:14" x14ac:dyDescent="0.2">
      <c r="C307" s="3">
        <v>0</v>
      </c>
      <c r="D307" s="3">
        <v>0</v>
      </c>
      <c r="E307" s="1">
        <f>(D307/$D$323)*1536</f>
        <v>0</v>
      </c>
      <c r="F307" s="3"/>
      <c r="G307" s="3">
        <v>0</v>
      </c>
      <c r="H307" s="3">
        <v>0</v>
      </c>
      <c r="I307" s="1">
        <f>(H307/$H$322)*1536</f>
        <v>0</v>
      </c>
      <c r="J307" s="3"/>
      <c r="K307" s="3"/>
      <c r="L307" s="3">
        <v>0</v>
      </c>
      <c r="M307" s="3">
        <v>0</v>
      </c>
      <c r="N307" s="1">
        <f>(M307/$M$321)*1536</f>
        <v>0</v>
      </c>
    </row>
    <row r="308" spans="3:14" x14ac:dyDescent="0.2">
      <c r="C308" s="3">
        <v>1</v>
      </c>
      <c r="D308" s="3">
        <v>54.964427999999998</v>
      </c>
      <c r="E308" s="1">
        <f t="shared" ref="E308:E323" si="51">(D308/$D$323)*1536</f>
        <v>70.354467839999998</v>
      </c>
      <c r="F308" s="3"/>
      <c r="G308" s="3">
        <v>1</v>
      </c>
      <c r="H308" s="3">
        <v>58.691521000000002</v>
      </c>
      <c r="I308" s="1">
        <f t="shared" ref="I308:I322" si="52">(H308/$H$322)*1536</f>
        <v>75.125146880000003</v>
      </c>
      <c r="J308" s="3"/>
      <c r="K308" s="3"/>
      <c r="L308" s="3">
        <v>1</v>
      </c>
      <c r="M308" s="3">
        <v>62.960903999999999</v>
      </c>
      <c r="N308" s="1">
        <f t="shared" ref="N308:N321" si="53">(M308/$M$321)*1536</f>
        <v>80.589957120000008</v>
      </c>
    </row>
    <row r="309" spans="3:14" x14ac:dyDescent="0.2">
      <c r="C309" s="3">
        <v>2</v>
      </c>
      <c r="D309" s="3">
        <v>111.731285</v>
      </c>
      <c r="E309" s="1">
        <f t="shared" si="51"/>
        <v>143.0160448</v>
      </c>
      <c r="F309" s="3"/>
      <c r="G309" s="3">
        <v>2</v>
      </c>
      <c r="H309" s="3">
        <v>119.442808</v>
      </c>
      <c r="I309" s="1">
        <f t="shared" si="52"/>
        <v>152.88679424</v>
      </c>
      <c r="J309" s="3"/>
      <c r="K309" s="3"/>
      <c r="L309" s="3">
        <v>2</v>
      </c>
      <c r="M309" s="3">
        <v>128.29824500000001</v>
      </c>
      <c r="N309" s="1">
        <f t="shared" si="53"/>
        <v>164.22175360000003</v>
      </c>
    </row>
    <row r="310" spans="3:14" x14ac:dyDescent="0.2">
      <c r="C310" s="3">
        <v>3</v>
      </c>
      <c r="D310" s="3">
        <v>170.42280600000001</v>
      </c>
      <c r="E310" s="1">
        <f t="shared" si="51"/>
        <v>218.14119168000002</v>
      </c>
      <c r="F310" s="3"/>
      <c r="G310" s="3">
        <v>3</v>
      </c>
      <c r="H310" s="3">
        <v>182.40371200000001</v>
      </c>
      <c r="I310" s="1">
        <f t="shared" si="52"/>
        <v>233.47675136000001</v>
      </c>
      <c r="J310" s="3"/>
      <c r="K310" s="3"/>
      <c r="L310" s="3">
        <v>3</v>
      </c>
      <c r="M310" s="3">
        <v>196.19847899999999</v>
      </c>
      <c r="N310" s="1">
        <f t="shared" si="53"/>
        <v>251.13405311999998</v>
      </c>
    </row>
    <row r="311" spans="3:14" x14ac:dyDescent="0.2">
      <c r="C311" s="3">
        <v>4</v>
      </c>
      <c r="D311" s="3">
        <v>231.174094</v>
      </c>
      <c r="E311" s="1">
        <f t="shared" si="51"/>
        <v>295.90284032</v>
      </c>
      <c r="F311" s="3"/>
      <c r="G311" s="3">
        <v>4</v>
      </c>
      <c r="H311" s="3">
        <v>247.74105299999999</v>
      </c>
      <c r="I311" s="1">
        <f t="shared" si="52"/>
        <v>317.10854783999997</v>
      </c>
      <c r="J311" s="3"/>
      <c r="K311" s="3"/>
      <c r="L311" s="3">
        <v>4</v>
      </c>
      <c r="M311" s="3">
        <v>266.87090599999999</v>
      </c>
      <c r="N311" s="1">
        <f t="shared" si="53"/>
        <v>341.59475967999998</v>
      </c>
    </row>
    <row r="312" spans="3:14" x14ac:dyDescent="0.2">
      <c r="C312" s="3">
        <v>5</v>
      </c>
      <c r="D312" s="3">
        <v>294.134997</v>
      </c>
      <c r="E312" s="1">
        <f t="shared" si="51"/>
        <v>376.49279616000001</v>
      </c>
      <c r="F312" s="3"/>
      <c r="G312" s="3">
        <v>5</v>
      </c>
      <c r="H312" s="3">
        <v>315.64128699999998</v>
      </c>
      <c r="I312" s="1">
        <f t="shared" si="52"/>
        <v>404.02084735999995</v>
      </c>
      <c r="J312" s="3"/>
      <c r="K312" s="3"/>
      <c r="L312" s="3">
        <v>5</v>
      </c>
      <c r="M312" s="3">
        <v>340.551559</v>
      </c>
      <c r="N312" s="1">
        <f t="shared" si="53"/>
        <v>435.90599552000003</v>
      </c>
    </row>
    <row r="313" spans="3:14" x14ac:dyDescent="0.2">
      <c r="C313" s="3">
        <v>6</v>
      </c>
      <c r="D313" s="3">
        <v>359.47233799999998</v>
      </c>
      <c r="E313" s="1">
        <f t="shared" si="51"/>
        <v>460.12459263999995</v>
      </c>
      <c r="F313" s="3"/>
      <c r="G313" s="3">
        <v>6</v>
      </c>
      <c r="H313" s="3">
        <v>386.313714</v>
      </c>
      <c r="I313" s="1">
        <f t="shared" si="52"/>
        <v>494.48155392000001</v>
      </c>
      <c r="J313" s="3"/>
      <c r="K313" s="3"/>
      <c r="L313" s="3">
        <v>6</v>
      </c>
      <c r="M313" s="3">
        <v>417.50796400000002</v>
      </c>
      <c r="N313" s="1">
        <f t="shared" si="53"/>
        <v>534.41019391999998</v>
      </c>
    </row>
    <row r="314" spans="3:14" x14ac:dyDescent="0.2">
      <c r="C314" s="3">
        <v>7</v>
      </c>
      <c r="D314" s="3">
        <v>427.37257199999999</v>
      </c>
      <c r="E314" s="1">
        <f t="shared" si="51"/>
        <v>547.03689215999998</v>
      </c>
      <c r="F314" s="3"/>
      <c r="G314" s="3">
        <v>7</v>
      </c>
      <c r="H314" s="3">
        <v>459.99436700000001</v>
      </c>
      <c r="I314" s="1">
        <f t="shared" si="52"/>
        <v>588.79278976000001</v>
      </c>
      <c r="J314" s="3"/>
      <c r="K314" s="3"/>
      <c r="L314" s="3">
        <v>7</v>
      </c>
      <c r="M314" s="3">
        <v>498.04499900000002</v>
      </c>
      <c r="N314" s="1">
        <f t="shared" si="53"/>
        <v>637.49759872000004</v>
      </c>
    </row>
    <row r="315" spans="3:14" x14ac:dyDescent="0.2">
      <c r="C315" s="3">
        <v>8</v>
      </c>
      <c r="D315" s="3">
        <v>498.04499900000002</v>
      </c>
      <c r="E315" s="1">
        <f t="shared" si="51"/>
        <v>637.49759872000004</v>
      </c>
      <c r="F315" s="3"/>
      <c r="G315" s="3">
        <v>8</v>
      </c>
      <c r="H315" s="3">
        <v>536.95077200000003</v>
      </c>
      <c r="I315" s="1">
        <f t="shared" si="52"/>
        <v>687.29698815999996</v>
      </c>
      <c r="J315" s="3"/>
      <c r="K315" s="3"/>
      <c r="L315" s="3">
        <v>8</v>
      </c>
      <c r="M315" s="3">
        <v>582.51219300000002</v>
      </c>
      <c r="N315" s="1">
        <f t="shared" si="53"/>
        <v>745.6156070400001</v>
      </c>
    </row>
    <row r="316" spans="3:14" x14ac:dyDescent="0.2">
      <c r="C316" s="3">
        <v>9</v>
      </c>
      <c r="D316" s="3">
        <v>571.72565299999997</v>
      </c>
      <c r="E316" s="1">
        <f t="shared" si="51"/>
        <v>731.80883583999992</v>
      </c>
      <c r="F316" s="3"/>
      <c r="G316" s="3">
        <v>9</v>
      </c>
      <c r="H316" s="3">
        <v>617.48780699999998</v>
      </c>
      <c r="I316" s="1">
        <f t="shared" si="52"/>
        <v>790.38439296000001</v>
      </c>
      <c r="J316" s="3"/>
      <c r="K316" s="3"/>
      <c r="L316" s="3">
        <v>9</v>
      </c>
      <c r="M316" s="3">
        <v>671.31289000000004</v>
      </c>
      <c r="N316" s="1">
        <f t="shared" si="53"/>
        <v>859.28049920000012</v>
      </c>
    </row>
    <row r="317" spans="3:14" x14ac:dyDescent="0.2">
      <c r="C317" s="3">
        <v>10</v>
      </c>
      <c r="D317" s="3">
        <v>648.68205799999998</v>
      </c>
      <c r="E317" s="1">
        <f t="shared" si="51"/>
        <v>830.31303423999998</v>
      </c>
      <c r="F317" s="3"/>
      <c r="G317" s="3">
        <v>10</v>
      </c>
      <c r="H317" s="3">
        <v>701.95500100000004</v>
      </c>
      <c r="I317" s="1">
        <f t="shared" si="52"/>
        <v>898.50240127999996</v>
      </c>
      <c r="J317" s="3"/>
      <c r="K317" s="3"/>
      <c r="L317" s="3">
        <v>10</v>
      </c>
      <c r="M317" s="3">
        <v>764.91590499999995</v>
      </c>
      <c r="N317" s="1">
        <f t="shared" si="53"/>
        <v>979.09235839999997</v>
      </c>
    </row>
    <row r="318" spans="3:14" x14ac:dyDescent="0.2">
      <c r="C318" s="3">
        <v>11</v>
      </c>
      <c r="D318" s="3">
        <v>729.21909300000004</v>
      </c>
      <c r="E318" s="1">
        <f t="shared" si="51"/>
        <v>933.40043904000004</v>
      </c>
      <c r="F318" s="3"/>
      <c r="G318" s="3">
        <v>11</v>
      </c>
      <c r="H318" s="3">
        <v>790.75569900000005</v>
      </c>
      <c r="I318" s="1">
        <f t="shared" si="52"/>
        <v>1012.16729472</v>
      </c>
      <c r="J318" s="3"/>
      <c r="K318" s="3"/>
      <c r="L318" s="3">
        <v>11</v>
      </c>
      <c r="M318" s="3">
        <v>863.870497</v>
      </c>
      <c r="N318" s="1">
        <f t="shared" si="53"/>
        <v>1105.7542361599999</v>
      </c>
    </row>
    <row r="319" spans="3:14" x14ac:dyDescent="0.2">
      <c r="C319" s="3">
        <v>12</v>
      </c>
      <c r="D319" s="3">
        <v>813.686286</v>
      </c>
      <c r="E319" s="1">
        <f t="shared" si="51"/>
        <v>1041.5184460800001</v>
      </c>
      <c r="F319" s="3"/>
      <c r="G319" s="3">
        <v>12</v>
      </c>
      <c r="H319" s="3">
        <v>884.35871299999997</v>
      </c>
      <c r="I319" s="1">
        <f t="shared" si="52"/>
        <v>1131.9791526399999</v>
      </c>
      <c r="J319" s="3"/>
      <c r="K319" s="3"/>
      <c r="L319" s="3">
        <v>12</v>
      </c>
      <c r="M319" s="3">
        <v>968.82590600000003</v>
      </c>
      <c r="N319" s="1">
        <f t="shared" si="53"/>
        <v>1240.09715968</v>
      </c>
    </row>
    <row r="320" spans="3:14" x14ac:dyDescent="0.2">
      <c r="C320" s="3">
        <v>13</v>
      </c>
      <c r="D320" s="3">
        <v>902.48698400000001</v>
      </c>
      <c r="E320" s="1">
        <f t="shared" si="51"/>
        <v>1155.1833395200001</v>
      </c>
      <c r="F320" s="3"/>
      <c r="G320" s="3">
        <v>13</v>
      </c>
      <c r="H320" s="3">
        <v>983.31330500000001</v>
      </c>
      <c r="I320" s="1">
        <f t="shared" si="52"/>
        <v>1258.6410304000001</v>
      </c>
      <c r="J320" s="3"/>
      <c r="K320" s="3"/>
      <c r="L320" s="3">
        <v>13</v>
      </c>
      <c r="M320" s="3">
        <v>1080.557192</v>
      </c>
      <c r="N320" s="1">
        <f t="shared" si="53"/>
        <v>1383.11320576</v>
      </c>
    </row>
    <row r="321" spans="3:21" x14ac:dyDescent="0.2">
      <c r="C321" s="3">
        <v>14</v>
      </c>
      <c r="D321" s="3">
        <v>996.08999800000004</v>
      </c>
      <c r="E321" s="1">
        <f t="shared" si="51"/>
        <v>1274.9951974400001</v>
      </c>
      <c r="F321" s="3"/>
      <c r="G321" s="3">
        <v>14</v>
      </c>
      <c r="H321" s="3">
        <v>1088.2687149999999</v>
      </c>
      <c r="I321" s="1">
        <f t="shared" si="52"/>
        <v>1392.9839551999999</v>
      </c>
      <c r="J321" s="3"/>
      <c r="K321" s="3"/>
      <c r="L321" s="3">
        <v>14</v>
      </c>
      <c r="M321" s="3">
        <v>1200</v>
      </c>
      <c r="N321" s="1">
        <f t="shared" si="53"/>
        <v>1536</v>
      </c>
    </row>
    <row r="322" spans="3:21" x14ac:dyDescent="0.2">
      <c r="C322" s="3">
        <v>15</v>
      </c>
      <c r="D322" s="3">
        <v>1095.04459</v>
      </c>
      <c r="E322" s="1">
        <f t="shared" si="51"/>
        <v>1401.6570751999998</v>
      </c>
      <c r="F322" s="3"/>
      <c r="G322" s="3">
        <v>15</v>
      </c>
      <c r="H322" s="3">
        <v>1200</v>
      </c>
      <c r="I322" s="1">
        <f t="shared" si="52"/>
        <v>1536</v>
      </c>
      <c r="J322" s="3"/>
      <c r="K322" s="3"/>
      <c r="L322" s="4"/>
      <c r="M322" s="4"/>
      <c r="N322" s="4"/>
    </row>
    <row r="323" spans="3:21" x14ac:dyDescent="0.2">
      <c r="C323" s="3">
        <v>16</v>
      </c>
      <c r="D323" s="3">
        <v>1200</v>
      </c>
      <c r="E323" s="1">
        <f t="shared" si="51"/>
        <v>1536</v>
      </c>
      <c r="F323" s="3"/>
      <c r="G323" s="4"/>
      <c r="H323" s="4"/>
      <c r="I323" s="4"/>
      <c r="J323" s="4"/>
      <c r="K323" s="4"/>
      <c r="L323" s="4"/>
      <c r="M323" s="4"/>
      <c r="N323" s="4"/>
    </row>
    <row r="324" spans="3:21" x14ac:dyDescent="0.2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3:2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7" spans="3:21" x14ac:dyDescent="0.2">
      <c r="C327" s="3" t="s">
        <v>60</v>
      </c>
      <c r="D327" s="3"/>
      <c r="E327" s="3"/>
      <c r="F327" s="3"/>
      <c r="G327" s="3" t="s">
        <v>61</v>
      </c>
      <c r="H327" s="3"/>
      <c r="I327" s="3"/>
      <c r="J327" s="3"/>
      <c r="K327" s="3"/>
      <c r="L327" s="3" t="s">
        <v>62</v>
      </c>
      <c r="M327" s="3"/>
      <c r="N327" s="3"/>
    </row>
    <row r="328" spans="3:21" x14ac:dyDescent="0.2">
      <c r="C328" s="3"/>
      <c r="D328" s="3" t="s">
        <v>16</v>
      </c>
      <c r="E328" s="3" t="s">
        <v>19</v>
      </c>
      <c r="F328" s="3"/>
      <c r="G328" s="3"/>
      <c r="H328" s="3" t="s">
        <v>16</v>
      </c>
      <c r="I328" s="3" t="s">
        <v>19</v>
      </c>
      <c r="J328" s="3"/>
      <c r="K328" s="3"/>
      <c r="L328" s="3"/>
      <c r="M328" s="3" t="s">
        <v>16</v>
      </c>
      <c r="N328" s="3" t="s">
        <v>19</v>
      </c>
    </row>
    <row r="329" spans="3:21" x14ac:dyDescent="0.2">
      <c r="C329" s="3">
        <v>0</v>
      </c>
      <c r="D329" s="3">
        <v>0</v>
      </c>
      <c r="E329" s="1">
        <f>(D329/$D$342)*1536</f>
        <v>0</v>
      </c>
      <c r="F329" s="3"/>
      <c r="G329" s="3">
        <v>0</v>
      </c>
      <c r="H329" s="3">
        <v>0</v>
      </c>
      <c r="I329" s="1">
        <f>(H329/$H$341)*1536</f>
        <v>0</v>
      </c>
      <c r="J329" s="3"/>
      <c r="K329" s="3"/>
      <c r="L329" s="3">
        <v>0</v>
      </c>
      <c r="M329" s="3">
        <v>0</v>
      </c>
      <c r="N329" s="1">
        <f>(M329/$M$340)*1536</f>
        <v>0</v>
      </c>
    </row>
    <row r="330" spans="3:21" x14ac:dyDescent="0.2">
      <c r="C330" s="3">
        <v>1</v>
      </c>
      <c r="D330" s="3">
        <v>67.900233999999998</v>
      </c>
      <c r="E330" s="1">
        <f t="shared" ref="E330:E342" si="54">(D330/$D$342)*1536</f>
        <v>86.912299520000005</v>
      </c>
      <c r="F330" s="3"/>
      <c r="G330" s="3">
        <v>1</v>
      </c>
      <c r="H330" s="3">
        <v>73.680654000000004</v>
      </c>
      <c r="I330" s="1">
        <f t="shared" ref="I330:I341" si="55">(H330/$H$341)*1536</f>
        <v>94.311237120000001</v>
      </c>
      <c r="J330" s="3"/>
      <c r="K330" s="3"/>
      <c r="L330" s="3">
        <v>1</v>
      </c>
      <c r="M330" s="3">
        <v>80.537035000000003</v>
      </c>
      <c r="N330" s="1">
        <f t="shared" ref="N330:N340" si="56">(M330/$M$340)*1536</f>
        <v>103.0874048</v>
      </c>
    </row>
    <row r="331" spans="3:21" x14ac:dyDescent="0.2">
      <c r="C331" s="3">
        <v>2</v>
      </c>
      <c r="D331" s="3">
        <v>138.57266100000001</v>
      </c>
      <c r="E331" s="1">
        <f t="shared" si="54"/>
        <v>177.37300608000001</v>
      </c>
      <c r="F331" s="3"/>
      <c r="G331" s="3">
        <v>2</v>
      </c>
      <c r="H331" s="3">
        <v>150.63705899999999</v>
      </c>
      <c r="I331" s="1">
        <f t="shared" si="55"/>
        <v>192.81543551999999</v>
      </c>
      <c r="J331" s="3"/>
      <c r="K331" s="3"/>
      <c r="L331" s="3">
        <v>2</v>
      </c>
      <c r="M331" s="3">
        <v>165.00422800000001</v>
      </c>
      <c r="N331" s="1">
        <f t="shared" si="56"/>
        <v>211.20541184000001</v>
      </c>
    </row>
    <row r="332" spans="3:21" x14ac:dyDescent="0.2">
      <c r="C332" s="3">
        <v>3</v>
      </c>
      <c r="D332" s="3">
        <v>212.25331499999999</v>
      </c>
      <c r="E332" s="1">
        <f t="shared" si="54"/>
        <v>271.68424319999997</v>
      </c>
      <c r="F332" s="3"/>
      <c r="G332" s="3">
        <v>3</v>
      </c>
      <c r="H332" s="3">
        <v>231.174094</v>
      </c>
      <c r="I332" s="1">
        <f t="shared" si="55"/>
        <v>295.90284032</v>
      </c>
      <c r="J332" s="3"/>
      <c r="K332" s="3"/>
      <c r="L332" s="3">
        <v>3</v>
      </c>
      <c r="M332" s="3">
        <v>253.80492599999999</v>
      </c>
      <c r="N332" s="1">
        <f t="shared" si="56"/>
        <v>324.87030528000003</v>
      </c>
    </row>
    <row r="333" spans="3:21" x14ac:dyDescent="0.2">
      <c r="C333" s="3">
        <v>4</v>
      </c>
      <c r="D333" s="3">
        <v>289.20971900000001</v>
      </c>
      <c r="E333" s="1">
        <f t="shared" si="54"/>
        <v>370.18844032000004</v>
      </c>
      <c r="F333" s="3"/>
      <c r="G333" s="3">
        <v>4</v>
      </c>
      <c r="H333" s="3">
        <v>315.64128699999998</v>
      </c>
      <c r="I333" s="1">
        <f t="shared" si="55"/>
        <v>404.02084735999995</v>
      </c>
      <c r="J333" s="3"/>
      <c r="K333" s="3"/>
      <c r="L333" s="3">
        <v>4</v>
      </c>
      <c r="M333" s="3">
        <v>347.40794099999999</v>
      </c>
      <c r="N333" s="1">
        <f t="shared" si="56"/>
        <v>444.68216447999998</v>
      </c>
    </row>
    <row r="334" spans="3:21" x14ac:dyDescent="0.2">
      <c r="C334" s="3">
        <v>5</v>
      </c>
      <c r="D334" s="3">
        <v>369.74675400000001</v>
      </c>
      <c r="E334" s="1">
        <f t="shared" si="54"/>
        <v>473.27584511999999</v>
      </c>
      <c r="F334" s="3"/>
      <c r="G334" s="3">
        <v>5</v>
      </c>
      <c r="H334" s="3">
        <v>404.44198499999999</v>
      </c>
      <c r="I334" s="1">
        <f t="shared" si="55"/>
        <v>517.68574079999996</v>
      </c>
      <c r="J334" s="3"/>
      <c r="K334" s="3"/>
      <c r="L334" s="3">
        <v>5</v>
      </c>
      <c r="M334" s="3">
        <v>446.36253299999998</v>
      </c>
      <c r="N334" s="1">
        <f t="shared" si="56"/>
        <v>571.34404224000002</v>
      </c>
    </row>
    <row r="335" spans="3:21" x14ac:dyDescent="0.2">
      <c r="C335" s="3">
        <v>6</v>
      </c>
      <c r="D335" s="3">
        <v>454.21394800000002</v>
      </c>
      <c r="E335" s="1">
        <f t="shared" si="54"/>
        <v>581.39385343999993</v>
      </c>
      <c r="F335" s="3"/>
      <c r="G335" s="3">
        <v>6</v>
      </c>
      <c r="H335" s="3">
        <v>498.04499900000002</v>
      </c>
      <c r="I335" s="1">
        <f t="shared" si="55"/>
        <v>637.49759872000004</v>
      </c>
      <c r="J335" s="3"/>
      <c r="K335" s="3"/>
      <c r="L335" s="3">
        <v>6</v>
      </c>
      <c r="M335" s="3">
        <v>551.31794200000002</v>
      </c>
      <c r="N335" s="1">
        <f t="shared" si="56"/>
        <v>705.68696576000002</v>
      </c>
    </row>
    <row r="336" spans="3:21" x14ac:dyDescent="0.2">
      <c r="C336" s="3">
        <v>7</v>
      </c>
      <c r="D336" s="3">
        <v>543.01464599999997</v>
      </c>
      <c r="E336" s="1">
        <f t="shared" si="54"/>
        <v>695.05874687999994</v>
      </c>
      <c r="F336" s="3"/>
      <c r="G336" s="3">
        <v>7</v>
      </c>
      <c r="H336" s="3">
        <v>596.99959100000001</v>
      </c>
      <c r="I336" s="1">
        <f t="shared" si="55"/>
        <v>764.15947647999997</v>
      </c>
      <c r="J336" s="3"/>
      <c r="K336" s="3"/>
      <c r="L336" s="3">
        <v>7</v>
      </c>
      <c r="M336" s="3">
        <v>663.04922799999997</v>
      </c>
      <c r="N336" s="1">
        <f t="shared" si="56"/>
        <v>848.70301184000004</v>
      </c>
    </row>
    <row r="337" spans="3:18" x14ac:dyDescent="0.2">
      <c r="C337" s="3">
        <v>8</v>
      </c>
      <c r="D337" s="3">
        <v>636.61766</v>
      </c>
      <c r="E337" s="1">
        <f t="shared" si="54"/>
        <v>814.87060480000014</v>
      </c>
      <c r="F337" s="3"/>
      <c r="G337" s="3">
        <v>8</v>
      </c>
      <c r="H337" s="3">
        <v>701.95500100000004</v>
      </c>
      <c r="I337" s="1">
        <f t="shared" si="55"/>
        <v>898.50240127999996</v>
      </c>
      <c r="J337" s="3"/>
      <c r="K337" s="3"/>
      <c r="L337" s="3">
        <v>8</v>
      </c>
      <c r="M337" s="3">
        <v>782.49203599999998</v>
      </c>
      <c r="N337" s="1">
        <f t="shared" si="56"/>
        <v>1001.58980608</v>
      </c>
    </row>
    <row r="338" spans="3:18" x14ac:dyDescent="0.2">
      <c r="C338" s="3">
        <v>9</v>
      </c>
      <c r="D338" s="3">
        <v>735.57225200000005</v>
      </c>
      <c r="E338" s="1">
        <f t="shared" si="54"/>
        <v>941.53248256000006</v>
      </c>
      <c r="F338" s="3"/>
      <c r="G338" s="3">
        <v>9</v>
      </c>
      <c r="H338" s="3">
        <v>813.686286</v>
      </c>
      <c r="I338" s="1">
        <f t="shared" si="55"/>
        <v>1041.5184460800001</v>
      </c>
      <c r="J338" s="3"/>
      <c r="K338" s="3"/>
      <c r="L338" s="3">
        <v>9</v>
      </c>
      <c r="M338" s="3">
        <v>910.79028100000005</v>
      </c>
      <c r="N338" s="1">
        <f t="shared" si="56"/>
        <v>1165.8115596800001</v>
      </c>
    </row>
    <row r="339" spans="3:18" x14ac:dyDescent="0.2">
      <c r="C339" s="3">
        <v>10</v>
      </c>
      <c r="D339" s="3">
        <v>840.52766199999996</v>
      </c>
      <c r="E339" s="1">
        <f t="shared" si="54"/>
        <v>1075.8754073599998</v>
      </c>
      <c r="F339" s="3"/>
      <c r="G339" s="3">
        <v>10</v>
      </c>
      <c r="H339" s="3">
        <v>933.12909400000001</v>
      </c>
      <c r="I339" s="1">
        <f t="shared" si="55"/>
        <v>1194.4052403200001</v>
      </c>
      <c r="J339" s="3"/>
      <c r="K339" s="3"/>
      <c r="L339" s="3">
        <v>10</v>
      </c>
      <c r="M339" s="3">
        <v>1049.3629410000001</v>
      </c>
      <c r="N339" s="1">
        <f t="shared" si="56"/>
        <v>1343.1845644800001</v>
      </c>
    </row>
    <row r="340" spans="3:18" x14ac:dyDescent="0.2">
      <c r="C340" s="3">
        <v>11</v>
      </c>
      <c r="D340" s="3">
        <v>952.25894700000003</v>
      </c>
      <c r="E340" s="1">
        <f t="shared" si="54"/>
        <v>1218.89145216</v>
      </c>
      <c r="F340" s="3"/>
      <c r="G340" s="3">
        <v>11</v>
      </c>
      <c r="H340" s="3">
        <v>1061.4273390000001</v>
      </c>
      <c r="I340" s="1">
        <f t="shared" si="55"/>
        <v>1358.6269939200001</v>
      </c>
      <c r="J340" s="3"/>
      <c r="K340" s="3"/>
      <c r="L340" s="3">
        <v>11</v>
      </c>
      <c r="M340" s="3">
        <v>1200</v>
      </c>
      <c r="N340" s="1">
        <f t="shared" si="56"/>
        <v>1536</v>
      </c>
    </row>
    <row r="341" spans="3:18" x14ac:dyDescent="0.2">
      <c r="C341" s="3">
        <v>12</v>
      </c>
      <c r="D341" s="3">
        <v>1071.701755</v>
      </c>
      <c r="E341" s="1">
        <f t="shared" si="54"/>
        <v>1371.7782463999999</v>
      </c>
      <c r="F341" s="3"/>
      <c r="G341" s="3">
        <v>12</v>
      </c>
      <c r="H341" s="3">
        <v>1200</v>
      </c>
      <c r="I341" s="1">
        <f t="shared" si="55"/>
        <v>1536</v>
      </c>
      <c r="J341" s="3"/>
      <c r="K341" s="3"/>
      <c r="L341" s="3"/>
      <c r="M341" s="3"/>
      <c r="N341" s="1"/>
    </row>
    <row r="342" spans="3:18" x14ac:dyDescent="0.2">
      <c r="C342" s="3">
        <v>13</v>
      </c>
      <c r="D342" s="3">
        <v>1200</v>
      </c>
      <c r="E342" s="1">
        <f t="shared" si="54"/>
        <v>1536</v>
      </c>
      <c r="F342" s="3"/>
      <c r="G342" s="3"/>
      <c r="H342" s="3"/>
      <c r="I342" s="1"/>
      <c r="J342" s="3"/>
      <c r="K342" s="3"/>
      <c r="L342" s="3"/>
      <c r="M342" s="3"/>
      <c r="N342" s="1"/>
    </row>
    <row r="343" spans="3:18" x14ac:dyDescent="0.2">
      <c r="C343" s="3"/>
      <c r="D343" s="3"/>
      <c r="E343" s="1"/>
      <c r="F343" s="3"/>
      <c r="G343" s="4"/>
      <c r="H343" s="4"/>
      <c r="I343" s="1"/>
      <c r="J343" s="4"/>
      <c r="K343" s="4"/>
      <c r="L343" s="4"/>
      <c r="M343" s="4"/>
      <c r="N343" s="1"/>
      <c r="O343" s="1"/>
      <c r="P343" s="1"/>
      <c r="Q343" s="1"/>
      <c r="R343" s="1"/>
    </row>
    <row r="344" spans="3:18" x14ac:dyDescent="0.2">
      <c r="C344" s="4"/>
      <c r="D344" s="4"/>
      <c r="E344" s="1"/>
      <c r="F344" s="4"/>
      <c r="G344" s="4"/>
      <c r="H344" s="4"/>
      <c r="I344" s="1"/>
      <c r="J344" s="4"/>
      <c r="K344" s="4"/>
      <c r="L344" s="4"/>
      <c r="M344" s="4"/>
      <c r="N344" s="4"/>
      <c r="O344" s="1"/>
    </row>
    <row r="345" spans="3:18" x14ac:dyDescent="0.2">
      <c r="C345" s="3"/>
      <c r="D345" s="3"/>
      <c r="E345" s="1"/>
      <c r="F345" s="3"/>
      <c r="G345" s="4"/>
      <c r="H345" s="4"/>
      <c r="I345" s="4"/>
      <c r="J345" s="4"/>
      <c r="K345" s="4"/>
      <c r="L345" s="4"/>
      <c r="M345" s="4"/>
      <c r="N345" s="4"/>
    </row>
    <row r="346" spans="3:18" x14ac:dyDescent="0.2">
      <c r="C346" s="3" t="s">
        <v>63</v>
      </c>
      <c r="D346" s="3"/>
      <c r="E346" s="3"/>
      <c r="F346" s="3"/>
      <c r="G346" s="3" t="s">
        <v>64</v>
      </c>
      <c r="H346" s="3"/>
      <c r="I346" s="3"/>
      <c r="J346" s="3"/>
      <c r="K346" s="3"/>
      <c r="L346" s="3" t="s">
        <v>65</v>
      </c>
      <c r="M346" s="3"/>
      <c r="N346" s="3"/>
    </row>
    <row r="347" spans="3:18" x14ac:dyDescent="0.2">
      <c r="C347" s="3"/>
      <c r="D347" s="3" t="s">
        <v>16</v>
      </c>
      <c r="E347" s="3" t="s">
        <v>19</v>
      </c>
      <c r="F347" s="3"/>
      <c r="G347" s="3"/>
      <c r="H347" s="3" t="s">
        <v>16</v>
      </c>
      <c r="I347" s="3" t="s">
        <v>19</v>
      </c>
      <c r="J347" s="3"/>
      <c r="K347" s="3"/>
      <c r="L347" s="3"/>
      <c r="M347" s="3" t="s">
        <v>16</v>
      </c>
      <c r="N347" s="3" t="s">
        <v>19</v>
      </c>
    </row>
    <row r="348" spans="3:18" x14ac:dyDescent="0.2">
      <c r="C348" s="3">
        <v>0</v>
      </c>
      <c r="D348" s="3">
        <v>0</v>
      </c>
      <c r="E348" s="1">
        <f>(D348/$D$358)*1536</f>
        <v>0</v>
      </c>
      <c r="F348" s="3"/>
      <c r="G348" s="3">
        <v>0</v>
      </c>
      <c r="H348" s="3">
        <v>0</v>
      </c>
      <c r="I348" s="1">
        <f>(H348/$H$357)*1536</f>
        <v>0</v>
      </c>
      <c r="J348" s="3"/>
      <c r="K348" s="3"/>
      <c r="L348" s="3">
        <v>0</v>
      </c>
      <c r="M348" s="3">
        <v>0</v>
      </c>
      <c r="N348" s="1">
        <f>(M348/$M$356)*1536</f>
        <v>0</v>
      </c>
    </row>
    <row r="349" spans="3:18" x14ac:dyDescent="0.2">
      <c r="C349" s="3">
        <v>1</v>
      </c>
      <c r="D349" s="3">
        <v>88.800697999999997</v>
      </c>
      <c r="E349" s="1">
        <f t="shared" ref="E349:E358" si="57">(D349/$D$358)*1536</f>
        <v>113.66489343999999</v>
      </c>
      <c r="F349" s="3"/>
      <c r="G349" s="3">
        <v>1</v>
      </c>
      <c r="H349" s="3">
        <v>98.954592000000005</v>
      </c>
      <c r="I349" s="1">
        <f t="shared" ref="I349:I357" si="58">(H349/$H$357)*1536</f>
        <v>126.66187776000001</v>
      </c>
      <c r="J349" s="3"/>
      <c r="K349" s="3"/>
      <c r="L349" s="3">
        <v>1</v>
      </c>
      <c r="M349" s="3">
        <v>111.731285</v>
      </c>
      <c r="N349" s="1">
        <f t="shared" ref="N349:N356" si="59">(M349/$M$356)*1536</f>
        <v>143.0160448</v>
      </c>
    </row>
    <row r="350" spans="3:18" x14ac:dyDescent="0.2">
      <c r="C350" s="3">
        <v>2</v>
      </c>
      <c r="D350" s="3">
        <v>182.40371200000001</v>
      </c>
      <c r="E350" s="1">
        <f t="shared" si="57"/>
        <v>233.47675136000001</v>
      </c>
      <c r="F350" s="3"/>
      <c r="G350" s="3">
        <v>2</v>
      </c>
      <c r="H350" s="3">
        <v>203.91000199999999</v>
      </c>
      <c r="I350" s="1">
        <f t="shared" si="58"/>
        <v>261.00480255999997</v>
      </c>
      <c r="J350" s="3"/>
      <c r="K350" s="3"/>
      <c r="L350" s="3">
        <v>2</v>
      </c>
      <c r="M350" s="3">
        <v>231.174094</v>
      </c>
      <c r="N350" s="1">
        <f t="shared" si="59"/>
        <v>295.90284032</v>
      </c>
    </row>
    <row r="351" spans="3:18" x14ac:dyDescent="0.2">
      <c r="C351" s="3">
        <v>3</v>
      </c>
      <c r="D351" s="3">
        <v>281.35830399999998</v>
      </c>
      <c r="E351" s="1">
        <f t="shared" si="57"/>
        <v>360.13862911999996</v>
      </c>
      <c r="F351" s="3"/>
      <c r="G351" s="3">
        <v>3</v>
      </c>
      <c r="H351" s="3">
        <v>315.64128699999998</v>
      </c>
      <c r="I351" s="1">
        <f t="shared" si="58"/>
        <v>404.02084735999995</v>
      </c>
      <c r="J351" s="3"/>
      <c r="K351" s="3"/>
      <c r="L351" s="3">
        <v>3</v>
      </c>
      <c r="M351" s="3">
        <v>359.47233799999998</v>
      </c>
      <c r="N351" s="1">
        <f t="shared" si="59"/>
        <v>460.12459263999995</v>
      </c>
    </row>
    <row r="352" spans="3:18" x14ac:dyDescent="0.2">
      <c r="C352" s="3">
        <v>4</v>
      </c>
      <c r="D352" s="3">
        <v>386.313714</v>
      </c>
      <c r="E352" s="1">
        <f t="shared" si="57"/>
        <v>494.48155392000001</v>
      </c>
      <c r="F352" s="3"/>
      <c r="G352" s="3">
        <v>4</v>
      </c>
      <c r="H352" s="3">
        <v>435.08409499999999</v>
      </c>
      <c r="I352" s="1">
        <f t="shared" si="58"/>
        <v>556.90764160000003</v>
      </c>
      <c r="J352" s="3"/>
      <c r="K352" s="3"/>
      <c r="L352" s="3">
        <v>4</v>
      </c>
      <c r="M352" s="3">
        <v>498.04499900000002</v>
      </c>
      <c r="N352" s="1">
        <f t="shared" si="59"/>
        <v>637.49759872000004</v>
      </c>
    </row>
    <row r="353" spans="3:19" x14ac:dyDescent="0.2">
      <c r="C353" s="3">
        <v>5</v>
      </c>
      <c r="D353" s="3">
        <v>498.04499900000002</v>
      </c>
      <c r="E353" s="1">
        <f t="shared" si="57"/>
        <v>637.49759872000004</v>
      </c>
      <c r="F353" s="3"/>
      <c r="G353" s="3">
        <v>5</v>
      </c>
      <c r="H353" s="3">
        <v>563.38234</v>
      </c>
      <c r="I353" s="1">
        <f t="shared" si="58"/>
        <v>721.12939519999998</v>
      </c>
      <c r="J353" s="3"/>
      <c r="K353" s="3"/>
      <c r="L353" s="3">
        <v>5</v>
      </c>
      <c r="M353" s="3">
        <v>648.68205799999998</v>
      </c>
      <c r="N353" s="1">
        <f t="shared" si="59"/>
        <v>830.31303423999998</v>
      </c>
    </row>
    <row r="354" spans="3:19" x14ac:dyDescent="0.2">
      <c r="C354" s="3">
        <v>6</v>
      </c>
      <c r="D354" s="3">
        <v>617.48780699999998</v>
      </c>
      <c r="E354" s="1">
        <f t="shared" si="57"/>
        <v>790.38439296000001</v>
      </c>
      <c r="F354" s="3"/>
      <c r="G354" s="3">
        <v>6</v>
      </c>
      <c r="H354" s="3">
        <v>701.95500100000004</v>
      </c>
      <c r="I354" s="1">
        <f t="shared" si="58"/>
        <v>898.50240127999996</v>
      </c>
      <c r="J354" s="3"/>
      <c r="K354" s="3"/>
      <c r="L354" s="3">
        <v>6</v>
      </c>
      <c r="M354" s="3">
        <v>813.686286</v>
      </c>
      <c r="N354" s="1">
        <f t="shared" si="59"/>
        <v>1041.5184460800001</v>
      </c>
    </row>
    <row r="355" spans="3:19" x14ac:dyDescent="0.2">
      <c r="C355" s="3">
        <v>7</v>
      </c>
      <c r="D355" s="3">
        <v>745.78605200000004</v>
      </c>
      <c r="E355" s="1">
        <f t="shared" si="57"/>
        <v>954.60614656000007</v>
      </c>
      <c r="F355" s="3"/>
      <c r="G355" s="3">
        <v>7</v>
      </c>
      <c r="H355" s="3">
        <v>852.59205899999995</v>
      </c>
      <c r="I355" s="1">
        <f t="shared" si="58"/>
        <v>1091.3178355199998</v>
      </c>
      <c r="J355" s="3"/>
      <c r="K355" s="3"/>
      <c r="L355" s="3">
        <v>7</v>
      </c>
      <c r="M355" s="3">
        <v>996.08999800000004</v>
      </c>
      <c r="N355" s="1">
        <f t="shared" si="59"/>
        <v>1274.9951974400001</v>
      </c>
    </row>
    <row r="356" spans="3:19" x14ac:dyDescent="0.2">
      <c r="C356" s="3">
        <v>8</v>
      </c>
      <c r="D356" s="3">
        <v>884.35871299999997</v>
      </c>
      <c r="E356" s="1">
        <f t="shared" si="57"/>
        <v>1131.9791526399999</v>
      </c>
      <c r="F356" s="3"/>
      <c r="G356" s="3">
        <v>8</v>
      </c>
      <c r="H356" s="3">
        <v>1017.596288</v>
      </c>
      <c r="I356" s="1">
        <f t="shared" si="58"/>
        <v>1302.52324864</v>
      </c>
      <c r="J356" s="3"/>
      <c r="K356" s="3"/>
      <c r="L356" s="3">
        <v>8</v>
      </c>
      <c r="M356" s="3">
        <v>1200</v>
      </c>
      <c r="N356" s="1">
        <f t="shared" si="59"/>
        <v>1536</v>
      </c>
    </row>
    <row r="357" spans="3:19" x14ac:dyDescent="0.2">
      <c r="C357" s="3">
        <v>9</v>
      </c>
      <c r="D357" s="3">
        <v>1034.995772</v>
      </c>
      <c r="E357" s="1">
        <f t="shared" si="57"/>
        <v>1324.7945881599999</v>
      </c>
      <c r="F357" s="3"/>
      <c r="G357" s="3">
        <v>9</v>
      </c>
      <c r="H357" s="3">
        <v>1200</v>
      </c>
      <c r="I357" s="1">
        <f t="shared" si="58"/>
        <v>1536</v>
      </c>
      <c r="J357" s="3"/>
      <c r="K357" s="3"/>
      <c r="L357" s="3"/>
      <c r="M357" s="3"/>
      <c r="N357" s="1"/>
    </row>
    <row r="358" spans="3:19" x14ac:dyDescent="0.2">
      <c r="C358" s="3">
        <v>10</v>
      </c>
      <c r="D358" s="3">
        <v>1200</v>
      </c>
      <c r="E358" s="1">
        <f t="shared" si="57"/>
        <v>1536</v>
      </c>
      <c r="F358" s="3"/>
      <c r="G358" s="3"/>
      <c r="H358" s="3"/>
      <c r="I358" s="1"/>
      <c r="J358" s="3"/>
      <c r="K358" s="3"/>
      <c r="L358" s="4"/>
      <c r="M358" s="4"/>
      <c r="N358" s="1"/>
      <c r="O358" s="1"/>
      <c r="P358" s="1"/>
      <c r="Q358" s="1"/>
      <c r="R358" s="1"/>
      <c r="S358" s="1"/>
    </row>
    <row r="359" spans="3:19" x14ac:dyDescent="0.2">
      <c r="C359" s="3"/>
      <c r="D359" s="3"/>
      <c r="E359" s="1"/>
      <c r="F359" s="3"/>
      <c r="G359" s="4"/>
      <c r="H359" s="4"/>
      <c r="I359" s="1"/>
      <c r="J359" s="4"/>
      <c r="K359" s="4"/>
      <c r="L359" s="4"/>
      <c r="M359" s="4"/>
      <c r="N359" s="1"/>
      <c r="O359" s="1"/>
    </row>
    <row r="360" spans="3:19" x14ac:dyDescent="0.2">
      <c r="C360" s="4"/>
      <c r="D360" s="4"/>
      <c r="E360" s="1"/>
      <c r="F360" s="4"/>
      <c r="G360" s="4"/>
      <c r="H360" s="4"/>
      <c r="I360" s="1"/>
      <c r="J360" s="4"/>
      <c r="K360" s="4"/>
      <c r="L360" s="4"/>
      <c r="M360" s="3"/>
      <c r="N360" s="1"/>
    </row>
    <row r="361" spans="3:19" x14ac:dyDescent="0.2">
      <c r="C361" s="3"/>
      <c r="D361" s="3"/>
      <c r="E361" s="1"/>
      <c r="F361" s="3"/>
      <c r="G361" s="3"/>
      <c r="H361" s="3"/>
      <c r="I361" s="1"/>
      <c r="J361" s="3"/>
      <c r="K361" s="3"/>
      <c r="L361" s="3"/>
      <c r="M361" s="3"/>
      <c r="N361" s="1"/>
    </row>
    <row r="363" spans="3:19" x14ac:dyDescent="0.2">
      <c r="C363" s="3" t="s">
        <v>66</v>
      </c>
      <c r="D363" s="3"/>
      <c r="E363" s="3"/>
      <c r="F363" s="3"/>
      <c r="G363" s="3" t="s">
        <v>67</v>
      </c>
      <c r="H363" s="3"/>
      <c r="I363" s="3"/>
      <c r="J363" s="3"/>
      <c r="K363" s="3"/>
      <c r="L363" s="3" t="s">
        <v>68</v>
      </c>
      <c r="M363" s="3"/>
      <c r="N363" s="3"/>
    </row>
    <row r="364" spans="3:19" x14ac:dyDescent="0.2">
      <c r="C364" s="3"/>
      <c r="D364" s="3" t="s">
        <v>16</v>
      </c>
      <c r="E364" s="3" t="s">
        <v>19</v>
      </c>
      <c r="F364" s="3"/>
      <c r="G364" s="3"/>
      <c r="H364" s="3" t="s">
        <v>16</v>
      </c>
      <c r="I364" s="3" t="s">
        <v>19</v>
      </c>
      <c r="J364" s="3"/>
      <c r="K364" s="3"/>
      <c r="L364" s="3"/>
      <c r="M364" s="3" t="s">
        <v>16</v>
      </c>
      <c r="N364" s="3" t="s">
        <v>19</v>
      </c>
    </row>
    <row r="365" spans="3:19" x14ac:dyDescent="0.2">
      <c r="C365" s="3">
        <v>0</v>
      </c>
      <c r="D365" s="3">
        <v>0</v>
      </c>
      <c r="E365" s="1">
        <f>(D365/$D$372)*1536</f>
        <v>0</v>
      </c>
      <c r="F365" s="3"/>
      <c r="G365" s="3">
        <v>0</v>
      </c>
      <c r="H365" s="3">
        <v>0</v>
      </c>
      <c r="I365" s="1">
        <f>(H365/$H$371)*1536</f>
        <v>0</v>
      </c>
      <c r="J365" s="3"/>
      <c r="K365" s="3"/>
      <c r="L365" s="3">
        <v>0</v>
      </c>
      <c r="M365" s="3">
        <v>0</v>
      </c>
      <c r="N365" s="1">
        <f>(M365/$M$370)*1536</f>
        <v>0</v>
      </c>
    </row>
    <row r="366" spans="3:19" x14ac:dyDescent="0.2">
      <c r="C366" s="3">
        <v>1</v>
      </c>
      <c r="D366" s="3">
        <v>128.29824500000001</v>
      </c>
      <c r="E366" s="1">
        <f t="shared" ref="E366:E372" si="60">(D366/$D$372)*1536</f>
        <v>164.22175360000003</v>
      </c>
      <c r="F366" s="3"/>
      <c r="G366" s="3">
        <v>1</v>
      </c>
      <c r="H366" s="3">
        <v>150.63705899999999</v>
      </c>
      <c r="I366" s="1">
        <f t="shared" ref="I366:I371" si="61">(H366/$H$371)*1536</f>
        <v>192.81543551999999</v>
      </c>
      <c r="J366" s="3"/>
      <c r="K366" s="3"/>
      <c r="L366" s="3">
        <v>1</v>
      </c>
      <c r="M366" s="3">
        <v>182.40371200000001</v>
      </c>
      <c r="N366" s="1">
        <f t="shared" ref="N366:N370" si="62">(M366/$M$370)*1536</f>
        <v>233.47675136000001</v>
      </c>
    </row>
    <row r="367" spans="3:19" x14ac:dyDescent="0.2">
      <c r="C367" s="3">
        <v>2</v>
      </c>
      <c r="D367" s="3">
        <v>266.87090599999999</v>
      </c>
      <c r="E367" s="1">
        <f t="shared" si="60"/>
        <v>341.59475967999998</v>
      </c>
      <c r="F367" s="3"/>
      <c r="G367" s="3">
        <v>2</v>
      </c>
      <c r="H367" s="3">
        <v>315.64128699999998</v>
      </c>
      <c r="I367" s="1">
        <f t="shared" si="61"/>
        <v>404.02084735999995</v>
      </c>
      <c r="J367" s="3"/>
      <c r="K367" s="3"/>
      <c r="L367" s="3">
        <v>2</v>
      </c>
      <c r="M367" s="3">
        <v>386.313714</v>
      </c>
      <c r="N367" s="1">
        <f t="shared" si="62"/>
        <v>494.48155392000001</v>
      </c>
    </row>
    <row r="368" spans="3:19" x14ac:dyDescent="0.2">
      <c r="C368" s="3">
        <v>3</v>
      </c>
      <c r="D368" s="3">
        <v>417.50796400000002</v>
      </c>
      <c r="E368" s="1">
        <f t="shared" si="60"/>
        <v>534.41019391999998</v>
      </c>
      <c r="F368" s="3"/>
      <c r="G368" s="3">
        <v>3</v>
      </c>
      <c r="H368" s="3">
        <v>498.04499900000002</v>
      </c>
      <c r="I368" s="1">
        <f t="shared" si="61"/>
        <v>637.49759872000004</v>
      </c>
      <c r="J368" s="3"/>
      <c r="K368" s="3"/>
      <c r="L368" s="3">
        <v>3</v>
      </c>
      <c r="M368" s="3">
        <v>617.48780699999998</v>
      </c>
      <c r="N368" s="1">
        <f t="shared" si="62"/>
        <v>790.38439296000001</v>
      </c>
    </row>
    <row r="369" spans="3:15" x14ac:dyDescent="0.2">
      <c r="C369" s="3">
        <v>4</v>
      </c>
      <c r="D369" s="3">
        <v>582.51219300000002</v>
      </c>
      <c r="E369" s="1">
        <f t="shared" si="60"/>
        <v>745.6156070400001</v>
      </c>
      <c r="F369" s="3"/>
      <c r="G369" s="3">
        <v>4</v>
      </c>
      <c r="H369" s="3">
        <v>701.95500100000004</v>
      </c>
      <c r="I369" s="1">
        <f t="shared" si="61"/>
        <v>898.50240127999996</v>
      </c>
      <c r="J369" s="3"/>
      <c r="K369" s="3"/>
      <c r="L369" s="3">
        <v>4</v>
      </c>
      <c r="M369" s="3">
        <v>884.35871299999997</v>
      </c>
      <c r="N369" s="1">
        <f t="shared" si="62"/>
        <v>1131.9791526399999</v>
      </c>
    </row>
    <row r="370" spans="3:15" x14ac:dyDescent="0.2">
      <c r="C370" s="3">
        <v>5</v>
      </c>
      <c r="D370" s="3">
        <v>764.91590499999995</v>
      </c>
      <c r="E370" s="1">
        <f t="shared" si="60"/>
        <v>979.09235839999997</v>
      </c>
      <c r="F370" s="3"/>
      <c r="G370" s="3">
        <v>5</v>
      </c>
      <c r="H370" s="3">
        <v>933.12909400000001</v>
      </c>
      <c r="I370" s="1">
        <f t="shared" si="61"/>
        <v>1194.4052403200001</v>
      </c>
      <c r="J370" s="3"/>
      <c r="K370" s="3"/>
      <c r="L370" s="3">
        <v>5</v>
      </c>
      <c r="M370" s="3">
        <v>1200</v>
      </c>
      <c r="N370" s="1">
        <f t="shared" si="62"/>
        <v>1536</v>
      </c>
    </row>
    <row r="371" spans="3:15" x14ac:dyDescent="0.2">
      <c r="C371" s="3">
        <v>6</v>
      </c>
      <c r="D371" s="3">
        <v>968.82590600000003</v>
      </c>
      <c r="E371" s="1">
        <f t="shared" si="60"/>
        <v>1240.09715968</v>
      </c>
      <c r="F371" s="3"/>
      <c r="G371" s="3">
        <v>6</v>
      </c>
      <c r="H371" s="3">
        <v>1200</v>
      </c>
      <c r="I371" s="1">
        <f t="shared" si="61"/>
        <v>1536</v>
      </c>
      <c r="J371" s="3"/>
      <c r="K371" s="3"/>
      <c r="L371" s="3"/>
      <c r="M371" s="3"/>
      <c r="N371" s="1"/>
    </row>
    <row r="372" spans="3:15" x14ac:dyDescent="0.2">
      <c r="C372" s="3">
        <v>7</v>
      </c>
      <c r="D372" s="3">
        <v>1200</v>
      </c>
      <c r="E372" s="1">
        <f t="shared" si="60"/>
        <v>1536</v>
      </c>
      <c r="F372" s="3"/>
      <c r="G372" s="3"/>
      <c r="H372" s="3"/>
      <c r="I372" s="1"/>
      <c r="J372" s="3"/>
      <c r="K372" s="4"/>
      <c r="L372" s="4"/>
      <c r="M372" s="4"/>
      <c r="N372" s="1"/>
      <c r="O372" s="1"/>
    </row>
    <row r="373" spans="3:15" x14ac:dyDescent="0.2">
      <c r="C373" s="3"/>
      <c r="D373" s="3"/>
      <c r="E373" s="1"/>
      <c r="F373" s="3"/>
      <c r="G373" s="4"/>
      <c r="H373" s="4"/>
      <c r="I373" s="1"/>
      <c r="J373" s="4"/>
      <c r="K373" s="4"/>
      <c r="L373" s="4"/>
      <c r="M373" s="3"/>
      <c r="N373" s="1"/>
    </row>
    <row r="374" spans="3:15" x14ac:dyDescent="0.2">
      <c r="C374" s="4"/>
      <c r="D374" s="4"/>
      <c r="E374" s="1"/>
      <c r="F374" s="4"/>
      <c r="G374" s="4"/>
      <c r="H374" s="4"/>
      <c r="I374" s="1"/>
      <c r="J374" s="3"/>
      <c r="K374" s="3"/>
      <c r="L374" s="3"/>
      <c r="M374" s="3"/>
      <c r="N374" s="1"/>
    </row>
    <row r="375" spans="3:15" x14ac:dyDescent="0.2">
      <c r="C375" s="3"/>
      <c r="D375" s="3"/>
      <c r="E375" s="1"/>
      <c r="F375" s="3"/>
      <c r="G375" s="3"/>
      <c r="H375" s="3"/>
      <c r="I375" s="1"/>
      <c r="J375" s="3"/>
      <c r="K375" s="3"/>
      <c r="L375" s="3"/>
      <c r="M375" s="3"/>
      <c r="N375" s="1"/>
    </row>
    <row r="376" spans="3:15" x14ac:dyDescent="0.2">
      <c r="C376" s="3" t="s">
        <v>69</v>
      </c>
      <c r="D376" s="3"/>
      <c r="E376" s="3"/>
    </row>
    <row r="377" spans="3:15" x14ac:dyDescent="0.2">
      <c r="C377" s="3"/>
      <c r="D377" s="3" t="s">
        <v>16</v>
      </c>
      <c r="E377" s="3" t="s">
        <v>19</v>
      </c>
    </row>
    <row r="378" spans="3:15" x14ac:dyDescent="0.2">
      <c r="C378" s="3">
        <v>0</v>
      </c>
      <c r="D378" s="3">
        <v>0</v>
      </c>
      <c r="E378" s="1">
        <f>(D378/$D$382)*1536</f>
        <v>0</v>
      </c>
    </row>
    <row r="379" spans="3:15" x14ac:dyDescent="0.2">
      <c r="C379" s="3">
        <v>1</v>
      </c>
      <c r="D379" s="3">
        <v>231.174094</v>
      </c>
      <c r="E379" s="1">
        <f t="shared" ref="E379:E382" si="63">(D379/$D$382)*1536</f>
        <v>295.90284032</v>
      </c>
    </row>
    <row r="380" spans="3:15" x14ac:dyDescent="0.2">
      <c r="C380" s="3">
        <v>2</v>
      </c>
      <c r="D380" s="3">
        <v>498.04499900000002</v>
      </c>
      <c r="E380" s="1">
        <f t="shared" si="63"/>
        <v>637.49759872000004</v>
      </c>
    </row>
    <row r="381" spans="3:15" x14ac:dyDescent="0.2">
      <c r="C381" s="3">
        <v>3</v>
      </c>
      <c r="D381" s="3">
        <v>813.686286</v>
      </c>
      <c r="E381" s="1">
        <f t="shared" si="63"/>
        <v>1041.5184460800001</v>
      </c>
    </row>
    <row r="382" spans="3:15" x14ac:dyDescent="0.2">
      <c r="C382" s="3">
        <v>4</v>
      </c>
      <c r="D382" s="3">
        <v>1200</v>
      </c>
      <c r="E382" s="1">
        <f t="shared" si="63"/>
        <v>1536</v>
      </c>
    </row>
    <row r="383" spans="3:15" x14ac:dyDescent="0.2">
      <c r="C383" s="3"/>
      <c r="D383" s="3"/>
      <c r="E383" s="1"/>
    </row>
    <row r="384" spans="3:15" x14ac:dyDescent="0.2">
      <c r="D384" s="1"/>
      <c r="E384" s="1"/>
      <c r="F384" s="1"/>
      <c r="G384" s="1"/>
    </row>
    <row r="386" spans="3:14" x14ac:dyDescent="0.2">
      <c r="C386" s="3" t="s">
        <v>70</v>
      </c>
      <c r="D386" s="3"/>
      <c r="E386" s="3"/>
      <c r="F386" s="3"/>
      <c r="G386" s="3" t="s">
        <v>71</v>
      </c>
      <c r="H386" s="3"/>
      <c r="I386" s="3"/>
      <c r="J386" s="3"/>
      <c r="K386" s="3"/>
      <c r="L386" s="3" t="s">
        <v>72</v>
      </c>
      <c r="M386" s="3"/>
      <c r="N386" s="3"/>
    </row>
    <row r="387" spans="3:14" x14ac:dyDescent="0.2">
      <c r="C387" s="3"/>
      <c r="D387" s="3" t="s">
        <v>16</v>
      </c>
      <c r="E387" s="3" t="s">
        <v>19</v>
      </c>
      <c r="F387" s="3"/>
      <c r="G387" s="3"/>
      <c r="H387" s="3" t="s">
        <v>16</v>
      </c>
      <c r="I387" s="3" t="s">
        <v>19</v>
      </c>
      <c r="J387" s="3"/>
      <c r="K387" s="3"/>
      <c r="L387" s="3"/>
      <c r="M387" s="3" t="s">
        <v>16</v>
      </c>
      <c r="N387" s="3" t="s">
        <v>19</v>
      </c>
    </row>
    <row r="388" spans="3:14" x14ac:dyDescent="0.2">
      <c r="C388" s="3">
        <v>0</v>
      </c>
      <c r="D388" s="3">
        <v>0</v>
      </c>
      <c r="E388" s="1">
        <f>(D388/$D$404)*1536</f>
        <v>0</v>
      </c>
      <c r="F388" s="3"/>
      <c r="G388" s="3">
        <v>0</v>
      </c>
      <c r="H388" s="3">
        <v>0</v>
      </c>
      <c r="I388" s="1">
        <f>(H388/$H$402)*1536</f>
        <v>0</v>
      </c>
      <c r="J388" s="3"/>
      <c r="K388" s="3"/>
      <c r="L388" s="3">
        <v>0</v>
      </c>
      <c r="M388" s="3">
        <v>0</v>
      </c>
      <c r="N388" s="1">
        <f>(M388/$M$400)*1536</f>
        <v>0</v>
      </c>
    </row>
    <row r="389" spans="3:14" x14ac:dyDescent="0.2">
      <c r="C389" s="3">
        <v>1</v>
      </c>
      <c r="D389" s="3">
        <v>73.680654000000004</v>
      </c>
      <c r="E389" s="1">
        <f t="shared" ref="E389:E404" si="64">(D389/$D$404)*1536</f>
        <v>59.503765590929461</v>
      </c>
      <c r="F389" s="3"/>
      <c r="G389" s="3">
        <v>1</v>
      </c>
      <c r="H389" s="3">
        <v>84.467192999999995</v>
      </c>
      <c r="I389" s="1">
        <f t="shared" ref="I389:I402" si="65">(H389/$H$402)*1536</f>
        <v>68.21486753355633</v>
      </c>
      <c r="J389" s="3"/>
      <c r="K389" s="3"/>
      <c r="L389" s="3">
        <v>1</v>
      </c>
      <c r="M389" s="3">
        <v>98.954592000000005</v>
      </c>
      <c r="N389" s="1">
        <f t="shared" ref="N389:N400" si="66">(M389/$M$400)*1536</f>
        <v>79.914747316358827</v>
      </c>
    </row>
    <row r="390" spans="3:14" x14ac:dyDescent="0.2">
      <c r="C390" s="3">
        <v>2</v>
      </c>
      <c r="D390" s="3">
        <v>150.63705899999999</v>
      </c>
      <c r="E390" s="1">
        <f t="shared" si="64"/>
        <v>121.65299520879674</v>
      </c>
      <c r="F390" s="3"/>
      <c r="G390" s="3">
        <v>2</v>
      </c>
      <c r="H390" s="3">
        <v>173.26789099999999</v>
      </c>
      <c r="I390" s="1">
        <f t="shared" si="65"/>
        <v>139.92943073630582</v>
      </c>
      <c r="J390" s="3"/>
      <c r="K390" s="3"/>
      <c r="L390" s="3">
        <v>2</v>
      </c>
      <c r="M390" s="3">
        <v>203.91000199999999</v>
      </c>
      <c r="N390" s="1">
        <f t="shared" si="66"/>
        <v>164.67569574849261</v>
      </c>
    </row>
    <row r="391" spans="3:14" x14ac:dyDescent="0.2">
      <c r="C391" s="3">
        <v>3</v>
      </c>
      <c r="D391" s="3">
        <v>231.174094</v>
      </c>
      <c r="E391" s="1">
        <f t="shared" si="64"/>
        <v>186.6939061109785</v>
      </c>
      <c r="F391" s="3"/>
      <c r="G391" s="3">
        <v>3</v>
      </c>
      <c r="H391" s="3">
        <v>266.87090599999999</v>
      </c>
      <c r="I391" s="1">
        <f t="shared" si="65"/>
        <v>215.52229753094986</v>
      </c>
      <c r="J391" s="3"/>
      <c r="K391" s="3"/>
      <c r="L391" s="3">
        <v>3</v>
      </c>
      <c r="M391" s="3">
        <v>315.64128699999998</v>
      </c>
      <c r="N391" s="1">
        <f t="shared" si="66"/>
        <v>254.90877364453482</v>
      </c>
    </row>
    <row r="392" spans="3:14" x14ac:dyDescent="0.2">
      <c r="C392" s="3">
        <v>4</v>
      </c>
      <c r="D392" s="3">
        <v>315.64128699999998</v>
      </c>
      <c r="E392" s="1">
        <f t="shared" si="64"/>
        <v>254.90877364453482</v>
      </c>
      <c r="F392" s="3"/>
      <c r="G392" s="3">
        <v>4</v>
      </c>
      <c r="H392" s="3">
        <v>365.82549799999998</v>
      </c>
      <c r="I392" s="1">
        <f t="shared" si="65"/>
        <v>295.43704484730864</v>
      </c>
      <c r="J392" s="3"/>
      <c r="K392" s="3"/>
      <c r="L392" s="3">
        <v>4</v>
      </c>
      <c r="M392" s="3">
        <v>435.08409499999999</v>
      </c>
      <c r="N392" s="1">
        <f t="shared" si="66"/>
        <v>351.36960105188098</v>
      </c>
    </row>
    <row r="393" spans="3:14" x14ac:dyDescent="0.2">
      <c r="C393" s="3">
        <v>5</v>
      </c>
      <c r="D393" s="3">
        <v>404.44198499999999</v>
      </c>
      <c r="E393" s="1">
        <f t="shared" si="64"/>
        <v>326.62333684728429</v>
      </c>
      <c r="F393" s="3"/>
      <c r="G393" s="3">
        <v>5</v>
      </c>
      <c r="H393" s="3">
        <v>470.78090700000001</v>
      </c>
      <c r="I393" s="1">
        <f t="shared" si="65"/>
        <v>380.19799247185239</v>
      </c>
      <c r="J393" s="3"/>
      <c r="K393" s="3"/>
      <c r="L393" s="3">
        <v>5</v>
      </c>
      <c r="M393" s="3">
        <v>563.38234</v>
      </c>
      <c r="N393" s="1">
        <f t="shared" si="66"/>
        <v>454.98199157446834</v>
      </c>
    </row>
    <row r="394" spans="3:14" x14ac:dyDescent="0.2">
      <c r="C394" s="3">
        <v>6</v>
      </c>
      <c r="D394" s="3">
        <v>498.04499900000002</v>
      </c>
      <c r="E394" s="1">
        <f t="shared" si="64"/>
        <v>402.21620283433822</v>
      </c>
      <c r="F394" s="3"/>
      <c r="G394" s="3">
        <v>6</v>
      </c>
      <c r="H394" s="3">
        <v>582.51219300000002</v>
      </c>
      <c r="I394" s="1">
        <f t="shared" si="65"/>
        <v>470.4310711754847</v>
      </c>
      <c r="J394" s="3"/>
      <c r="K394" s="3"/>
      <c r="L394" s="3">
        <v>6</v>
      </c>
      <c r="M394" s="3">
        <v>701.95500100000004</v>
      </c>
      <c r="N394" s="1">
        <f t="shared" si="66"/>
        <v>566.89189858283089</v>
      </c>
    </row>
    <row r="395" spans="3:14" x14ac:dyDescent="0.2">
      <c r="C395" s="3">
        <v>7</v>
      </c>
      <c r="D395" s="3">
        <v>596.99959100000001</v>
      </c>
      <c r="E395" s="1">
        <f t="shared" si="64"/>
        <v>482.13095015069712</v>
      </c>
      <c r="F395" s="3"/>
      <c r="G395" s="3">
        <v>7</v>
      </c>
      <c r="H395" s="3">
        <v>701.95500100000004</v>
      </c>
      <c r="I395" s="1">
        <f t="shared" si="65"/>
        <v>566.89189858283089</v>
      </c>
      <c r="J395" s="3"/>
      <c r="K395" s="3"/>
      <c r="L395" s="3">
        <v>7</v>
      </c>
      <c r="M395" s="3">
        <v>852.59205899999995</v>
      </c>
      <c r="N395" s="1">
        <f t="shared" si="66"/>
        <v>688.54489298403746</v>
      </c>
    </row>
    <row r="396" spans="3:14" x14ac:dyDescent="0.2">
      <c r="C396" s="3">
        <v>8</v>
      </c>
      <c r="D396" s="3">
        <v>701.95500100000004</v>
      </c>
      <c r="E396" s="1">
        <f t="shared" si="64"/>
        <v>566.89189858283089</v>
      </c>
      <c r="F396" s="3"/>
      <c r="G396" s="3">
        <v>8</v>
      </c>
      <c r="H396" s="3">
        <v>830.25324599999999</v>
      </c>
      <c r="I396" s="1">
        <f t="shared" si="65"/>
        <v>670.50428910541825</v>
      </c>
      <c r="J396" s="3"/>
      <c r="K396" s="3"/>
      <c r="L396" s="3">
        <v>8</v>
      </c>
      <c r="M396" s="3">
        <v>1017.596288</v>
      </c>
      <c r="N396" s="1">
        <f t="shared" si="66"/>
        <v>821.80067222736557</v>
      </c>
    </row>
    <row r="397" spans="3:14" x14ac:dyDescent="0.2">
      <c r="C397" s="3">
        <v>9</v>
      </c>
      <c r="D397" s="3">
        <v>813.686286</v>
      </c>
      <c r="E397" s="1">
        <f t="shared" si="64"/>
        <v>657.12497647887301</v>
      </c>
      <c r="F397" s="3"/>
      <c r="G397" s="3">
        <v>9</v>
      </c>
      <c r="H397" s="3">
        <v>968.82590600000003</v>
      </c>
      <c r="I397" s="1">
        <f t="shared" si="65"/>
        <v>782.41419530619066</v>
      </c>
      <c r="J397" s="3"/>
      <c r="K397" s="3"/>
      <c r="L397" s="3">
        <v>9</v>
      </c>
      <c r="M397" s="3">
        <v>1200</v>
      </c>
      <c r="N397" s="1">
        <f t="shared" si="66"/>
        <v>969.10810141716911</v>
      </c>
    </row>
    <row r="398" spans="3:14" x14ac:dyDescent="0.2">
      <c r="C398" s="3">
        <v>10</v>
      </c>
      <c r="D398" s="3">
        <v>933.12909400000001</v>
      </c>
      <c r="E398" s="1">
        <f t="shared" si="64"/>
        <v>753.58580388621931</v>
      </c>
      <c r="F398" s="3"/>
      <c r="G398" s="3">
        <v>10</v>
      </c>
      <c r="H398" s="3">
        <v>1119.4629649999999</v>
      </c>
      <c r="I398" s="1">
        <f t="shared" si="65"/>
        <v>904.06719051498737</v>
      </c>
      <c r="J398" s="3"/>
      <c r="K398" s="3"/>
      <c r="L398" s="3">
        <v>10</v>
      </c>
      <c r="M398" s="3">
        <v>1403.9100020000001</v>
      </c>
      <c r="N398" s="1">
        <f t="shared" si="66"/>
        <v>1133.7837971656618</v>
      </c>
    </row>
    <row r="399" spans="3:14" x14ac:dyDescent="0.2">
      <c r="C399" s="3">
        <v>11</v>
      </c>
      <c r="D399" s="3">
        <v>1061.4273390000001</v>
      </c>
      <c r="E399" s="1">
        <f t="shared" si="64"/>
        <v>857.19819440880678</v>
      </c>
      <c r="F399" s="3"/>
      <c r="G399" s="3">
        <v>11</v>
      </c>
      <c r="H399" s="3">
        <v>1284.467193</v>
      </c>
      <c r="I399" s="1">
        <f t="shared" si="65"/>
        <v>1037.3229689507255</v>
      </c>
      <c r="J399" s="3"/>
      <c r="K399" s="3"/>
      <c r="L399" s="3">
        <v>11</v>
      </c>
      <c r="M399" s="3">
        <v>1635.0840949999999</v>
      </c>
      <c r="N399" s="1">
        <f t="shared" si="66"/>
        <v>1320.47770246905</v>
      </c>
    </row>
    <row r="400" spans="3:14" x14ac:dyDescent="0.2">
      <c r="C400" s="3">
        <v>12</v>
      </c>
      <c r="D400" s="3">
        <v>1200</v>
      </c>
      <c r="E400" s="1">
        <f t="shared" si="64"/>
        <v>969.10810141716911</v>
      </c>
      <c r="F400" s="3"/>
      <c r="G400" s="3">
        <v>12</v>
      </c>
      <c r="H400" s="3">
        <v>1466.8709060000001</v>
      </c>
      <c r="I400" s="1">
        <f t="shared" si="65"/>
        <v>1184.6303989481191</v>
      </c>
      <c r="J400" s="3"/>
      <c r="K400" s="3"/>
      <c r="L400" s="3">
        <v>12</v>
      </c>
      <c r="M400" s="3">
        <v>1901.955001</v>
      </c>
      <c r="N400" s="1">
        <f t="shared" si="66"/>
        <v>1536</v>
      </c>
    </row>
    <row r="401" spans="3:20" x14ac:dyDescent="0.2">
      <c r="C401" s="3">
        <v>13</v>
      </c>
      <c r="D401" s="3">
        <v>1350.6370589999999</v>
      </c>
      <c r="E401" s="1">
        <f t="shared" si="64"/>
        <v>1090.7610966259658</v>
      </c>
      <c r="F401" s="3"/>
      <c r="G401" s="3">
        <v>13</v>
      </c>
      <c r="H401" s="3">
        <v>1670.7809070000001</v>
      </c>
      <c r="I401" s="1">
        <f t="shared" si="65"/>
        <v>1349.3060938890217</v>
      </c>
      <c r="J401" s="3"/>
      <c r="K401" s="3"/>
    </row>
    <row r="402" spans="3:20" x14ac:dyDescent="0.2">
      <c r="C402" s="3">
        <v>14</v>
      </c>
      <c r="D402" s="3">
        <v>1515.6412869999999</v>
      </c>
      <c r="E402" s="1">
        <f t="shared" si="64"/>
        <v>1224.0168750617038</v>
      </c>
      <c r="F402" s="3"/>
      <c r="G402" s="3">
        <v>14</v>
      </c>
      <c r="H402" s="3">
        <v>1901.955001</v>
      </c>
      <c r="I402" s="1">
        <f t="shared" si="65"/>
        <v>1536</v>
      </c>
      <c r="J402" s="3"/>
      <c r="K402" s="3"/>
    </row>
    <row r="403" spans="3:20" x14ac:dyDescent="0.2">
      <c r="C403" s="3">
        <v>15</v>
      </c>
      <c r="D403" s="3">
        <v>1698.044999</v>
      </c>
      <c r="E403" s="1">
        <f t="shared" si="64"/>
        <v>1371.3243042515073</v>
      </c>
      <c r="F403" s="3"/>
      <c r="G403" s="3"/>
      <c r="H403" s="3"/>
      <c r="I403" s="1"/>
      <c r="J403" s="3"/>
      <c r="K403" s="3"/>
      <c r="L403" s="4"/>
      <c r="M403" s="4"/>
      <c r="N403" s="4"/>
    </row>
    <row r="404" spans="3:20" x14ac:dyDescent="0.2">
      <c r="C404" s="3">
        <v>16</v>
      </c>
      <c r="D404" s="3">
        <v>1901.955001</v>
      </c>
      <c r="E404" s="1">
        <f t="shared" si="64"/>
        <v>1536</v>
      </c>
      <c r="F404" s="3"/>
      <c r="G404" s="4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</row>
    <row r="405" spans="3:20" x14ac:dyDescent="0.2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3:20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8" spans="3:20" x14ac:dyDescent="0.2">
      <c r="C408" s="3" t="s">
        <v>73</v>
      </c>
      <c r="D408" s="3"/>
      <c r="E408" s="3"/>
      <c r="F408" s="3"/>
      <c r="G408" s="3" t="s">
        <v>74</v>
      </c>
      <c r="H408" s="3"/>
      <c r="I408" s="3"/>
      <c r="J408" s="3"/>
      <c r="K408" s="3"/>
      <c r="L408" s="3"/>
      <c r="M408" s="3"/>
      <c r="N408" s="3"/>
    </row>
    <row r="409" spans="3:20" x14ac:dyDescent="0.2">
      <c r="C409" s="3"/>
      <c r="D409" s="3" t="s">
        <v>16</v>
      </c>
      <c r="E409" s="3" t="s">
        <v>19</v>
      </c>
      <c r="F409" s="3"/>
      <c r="G409" s="3"/>
      <c r="H409" s="3" t="s">
        <v>16</v>
      </c>
      <c r="I409" s="3" t="s">
        <v>19</v>
      </c>
      <c r="J409" s="3"/>
      <c r="K409" s="3"/>
      <c r="L409" s="3"/>
      <c r="M409" s="3"/>
      <c r="N409" s="3"/>
    </row>
    <row r="410" spans="3:20" x14ac:dyDescent="0.2">
      <c r="C410" s="3">
        <v>0</v>
      </c>
      <c r="D410" s="3">
        <v>0</v>
      </c>
      <c r="E410" s="1">
        <f>(D410/$D$420)*1536</f>
        <v>0</v>
      </c>
      <c r="F410" s="3"/>
      <c r="G410" s="3">
        <v>0</v>
      </c>
      <c r="H410" s="3">
        <v>0</v>
      </c>
      <c r="I410" s="1">
        <f>(H410/$H$418)*1536</f>
        <v>0</v>
      </c>
      <c r="J410" s="3"/>
      <c r="K410" s="3"/>
      <c r="L410" s="3"/>
      <c r="M410" s="3"/>
      <c r="N410" s="1"/>
    </row>
    <row r="411" spans="3:20" x14ac:dyDescent="0.2">
      <c r="C411" s="3">
        <v>1</v>
      </c>
      <c r="D411" s="3">
        <v>119.442808</v>
      </c>
      <c r="E411" s="1">
        <f t="shared" ref="E411:E420" si="67">(D411/$D$420)*1536</f>
        <v>96.460827407346216</v>
      </c>
      <c r="F411" s="3"/>
      <c r="G411" s="3">
        <v>1</v>
      </c>
      <c r="H411" s="3">
        <v>150.63705899999999</v>
      </c>
      <c r="I411" s="1">
        <f t="shared" ref="I411:I418" si="68">(H411/$H$418)*1536</f>
        <v>121.65299520879674</v>
      </c>
      <c r="J411" s="3"/>
      <c r="K411" s="3"/>
      <c r="L411" s="3"/>
      <c r="M411" s="3"/>
      <c r="N411" s="1"/>
    </row>
    <row r="412" spans="3:20" x14ac:dyDescent="0.2">
      <c r="C412" s="3">
        <v>2</v>
      </c>
      <c r="D412" s="3">
        <v>247.74105299999999</v>
      </c>
      <c r="E412" s="1">
        <f t="shared" si="67"/>
        <v>200.07321792993355</v>
      </c>
      <c r="F412" s="3"/>
      <c r="G412" s="3">
        <v>2</v>
      </c>
      <c r="H412" s="3">
        <v>315.64128699999998</v>
      </c>
      <c r="I412" s="1">
        <f t="shared" si="68"/>
        <v>254.90877364453482</v>
      </c>
      <c r="J412" s="3"/>
      <c r="K412" s="3"/>
      <c r="L412" s="3"/>
      <c r="M412" s="3"/>
      <c r="N412" s="1"/>
    </row>
    <row r="413" spans="3:20" x14ac:dyDescent="0.2">
      <c r="C413" s="3">
        <v>3</v>
      </c>
      <c r="D413" s="3">
        <v>386.313714</v>
      </c>
      <c r="E413" s="1">
        <f t="shared" si="67"/>
        <v>311.9831249382961</v>
      </c>
      <c r="F413" s="3"/>
      <c r="G413" s="3">
        <v>3</v>
      </c>
      <c r="H413" s="3">
        <v>498.04499900000002</v>
      </c>
      <c r="I413" s="1">
        <f t="shared" si="68"/>
        <v>402.21620283433822</v>
      </c>
      <c r="J413" s="3"/>
      <c r="K413" s="3"/>
      <c r="L413" s="3"/>
      <c r="M413" s="3"/>
      <c r="N413" s="1"/>
    </row>
    <row r="414" spans="3:20" x14ac:dyDescent="0.2">
      <c r="C414" s="3">
        <v>4</v>
      </c>
      <c r="D414" s="3">
        <v>536.95077200000003</v>
      </c>
      <c r="E414" s="1">
        <f t="shared" si="67"/>
        <v>433.63611933950278</v>
      </c>
      <c r="F414" s="3"/>
      <c r="G414" s="3">
        <v>4</v>
      </c>
      <c r="H414" s="3">
        <v>701.95500100000004</v>
      </c>
      <c r="I414" s="1">
        <f t="shared" si="68"/>
        <v>566.89189858283089</v>
      </c>
      <c r="J414" s="3"/>
      <c r="K414" s="3"/>
      <c r="L414" s="3"/>
      <c r="M414" s="3"/>
      <c r="N414" s="1"/>
    </row>
    <row r="415" spans="3:20" x14ac:dyDescent="0.2">
      <c r="C415" s="3">
        <v>5</v>
      </c>
      <c r="D415" s="3">
        <v>701.95500100000004</v>
      </c>
      <c r="E415" s="1">
        <f t="shared" si="67"/>
        <v>566.89189858283089</v>
      </c>
      <c r="F415" s="3"/>
      <c r="G415" s="3">
        <v>5</v>
      </c>
      <c r="H415" s="3">
        <v>933.12909400000001</v>
      </c>
      <c r="I415" s="1">
        <f t="shared" si="68"/>
        <v>753.58580388621931</v>
      </c>
      <c r="J415" s="3"/>
      <c r="K415" s="3"/>
      <c r="L415" s="3"/>
      <c r="M415" s="3"/>
      <c r="N415" s="1"/>
    </row>
    <row r="416" spans="3:20" x14ac:dyDescent="0.2">
      <c r="C416" s="3">
        <v>6</v>
      </c>
      <c r="D416" s="3">
        <v>884.35871299999997</v>
      </c>
      <c r="E416" s="1">
        <f t="shared" si="67"/>
        <v>714.19932777263432</v>
      </c>
      <c r="F416" s="3"/>
      <c r="G416" s="3">
        <v>6</v>
      </c>
      <c r="H416" s="3">
        <v>1200</v>
      </c>
      <c r="I416" s="1">
        <f t="shared" si="68"/>
        <v>969.10810141716911</v>
      </c>
      <c r="J416" s="3"/>
      <c r="K416" s="3"/>
      <c r="L416" s="3"/>
      <c r="M416" s="3"/>
      <c r="N416" s="1"/>
    </row>
    <row r="417" spans="3:14" x14ac:dyDescent="0.2">
      <c r="C417" s="3">
        <v>7</v>
      </c>
      <c r="D417" s="3">
        <v>1088.2687149999999</v>
      </c>
      <c r="E417" s="1">
        <f t="shared" si="67"/>
        <v>878.87502352112688</v>
      </c>
      <c r="F417" s="3"/>
      <c r="G417" s="3">
        <v>7</v>
      </c>
      <c r="H417" s="3">
        <v>1515.6412869999999</v>
      </c>
      <c r="I417" s="1">
        <f t="shared" si="68"/>
        <v>1224.0168750617038</v>
      </c>
      <c r="J417" s="3"/>
      <c r="K417" s="3"/>
      <c r="L417" s="3"/>
      <c r="M417" s="3"/>
      <c r="N417" s="1"/>
    </row>
    <row r="418" spans="3:14" x14ac:dyDescent="0.2">
      <c r="C418" s="3">
        <v>8</v>
      </c>
      <c r="D418" s="3">
        <v>1319.442808</v>
      </c>
      <c r="E418" s="1">
        <f t="shared" si="67"/>
        <v>1065.5689288245153</v>
      </c>
      <c r="F418" s="3"/>
      <c r="G418" s="3">
        <v>8</v>
      </c>
      <c r="H418" s="3">
        <v>1901.955001</v>
      </c>
      <c r="I418" s="1">
        <f t="shared" si="68"/>
        <v>1536</v>
      </c>
      <c r="J418" s="3"/>
      <c r="K418" s="3"/>
      <c r="L418" s="3"/>
      <c r="M418" s="3"/>
      <c r="N418" s="1"/>
    </row>
    <row r="419" spans="3:14" x14ac:dyDescent="0.2">
      <c r="C419" s="3">
        <v>9</v>
      </c>
      <c r="D419" s="3">
        <v>1586.3137139999999</v>
      </c>
      <c r="E419" s="1">
        <f t="shared" si="67"/>
        <v>1281.0912263554651</v>
      </c>
      <c r="F419" s="3"/>
      <c r="G419" s="3"/>
      <c r="H419" s="3"/>
      <c r="I419" s="1"/>
      <c r="J419" s="3"/>
      <c r="K419" s="3"/>
      <c r="L419" s="3"/>
      <c r="M419" s="3"/>
      <c r="N419" s="1"/>
    </row>
    <row r="420" spans="3:14" x14ac:dyDescent="0.2">
      <c r="C420" s="3">
        <v>10</v>
      </c>
      <c r="D420" s="3">
        <v>1901.955001</v>
      </c>
      <c r="E420" s="1">
        <f t="shared" si="67"/>
        <v>1536</v>
      </c>
      <c r="F420" s="3"/>
      <c r="G420" s="3"/>
      <c r="H420" s="3"/>
      <c r="I420" s="1"/>
      <c r="J420" s="3"/>
      <c r="K420" s="3"/>
      <c r="L420" s="3"/>
      <c r="M420" s="3"/>
      <c r="N420" s="1"/>
    </row>
    <row r="421" spans="3:14" x14ac:dyDescent="0.2">
      <c r="C421" s="3"/>
      <c r="D421" s="3"/>
      <c r="E421" s="1"/>
      <c r="F421" s="3"/>
      <c r="G421" s="4"/>
      <c r="H421" s="4"/>
      <c r="I421" s="1"/>
      <c r="J421" s="4"/>
      <c r="K421" s="4"/>
      <c r="L421" s="4"/>
      <c r="M421" s="4"/>
      <c r="N421" s="1"/>
    </row>
    <row r="422" spans="3:14" x14ac:dyDescent="0.2">
      <c r="C422" s="4"/>
      <c r="D422" s="4"/>
      <c r="E422" s="1"/>
      <c r="F422" s="4"/>
      <c r="G422" s="4"/>
      <c r="H422" s="4"/>
      <c r="I422" s="1"/>
      <c r="J422" s="4"/>
      <c r="K422" s="4"/>
      <c r="L422" s="4"/>
      <c r="M422" s="3"/>
      <c r="N422" s="1"/>
    </row>
    <row r="423" spans="3:14" x14ac:dyDescent="0.2">
      <c r="C423" s="3"/>
      <c r="D423" s="3"/>
      <c r="E423" s="1"/>
      <c r="F423" s="3"/>
      <c r="G423" s="3"/>
      <c r="H423" s="3"/>
      <c r="I423" s="1"/>
      <c r="J423" s="3"/>
      <c r="K423" s="3"/>
    </row>
    <row r="424" spans="3:14" x14ac:dyDescent="0.2">
      <c r="C424" s="3" t="s">
        <v>75</v>
      </c>
      <c r="D424" s="3"/>
      <c r="E424" s="1"/>
      <c r="F424" s="3"/>
      <c r="G424" s="3" t="s">
        <v>76</v>
      </c>
      <c r="H424" s="3"/>
      <c r="I424" s="1"/>
      <c r="J424" s="3"/>
      <c r="K424" s="3"/>
    </row>
    <row r="425" spans="3:14" x14ac:dyDescent="0.2">
      <c r="C425" s="3"/>
      <c r="D425" s="3" t="s">
        <v>16</v>
      </c>
      <c r="E425" s="3" t="s">
        <v>19</v>
      </c>
      <c r="F425" s="3"/>
      <c r="G425" s="3"/>
      <c r="H425" s="3" t="s">
        <v>16</v>
      </c>
      <c r="I425" s="3" t="s">
        <v>19</v>
      </c>
      <c r="J425" s="3"/>
      <c r="K425" s="3"/>
      <c r="L425" s="4"/>
      <c r="M425" s="4"/>
      <c r="N425" s="4"/>
    </row>
    <row r="426" spans="3:14" x14ac:dyDescent="0.2">
      <c r="C426" s="3">
        <v>0</v>
      </c>
      <c r="D426" s="3">
        <v>0</v>
      </c>
      <c r="E426" s="1">
        <f>(D426/$D$432)*1536</f>
        <v>0</v>
      </c>
      <c r="F426" s="3"/>
      <c r="G426" s="3">
        <v>0</v>
      </c>
      <c r="H426" s="3">
        <v>0</v>
      </c>
      <c r="I426" s="1">
        <f>(H426/$H$434)*1536</f>
        <v>0</v>
      </c>
      <c r="J426" s="4"/>
      <c r="K426" s="4"/>
      <c r="L426" s="4"/>
      <c r="M426" s="4"/>
      <c r="N426" s="4"/>
    </row>
    <row r="427" spans="3:14" x14ac:dyDescent="0.2">
      <c r="C427" s="3">
        <v>1</v>
      </c>
      <c r="D427" s="3">
        <v>218.18181999999999</v>
      </c>
      <c r="E427" s="1">
        <f t="shared" ref="E427:E432" si="69">(D427/$D$432)*1536</f>
        <v>279.27272959999999</v>
      </c>
      <c r="G427" s="3">
        <v>1</v>
      </c>
      <c r="H427" s="3">
        <v>184.61537999999999</v>
      </c>
      <c r="I427" s="1">
        <f t="shared" ref="I427:I434" si="70">(H427/$H$434)*1536</f>
        <v>236.30768639999997</v>
      </c>
    </row>
    <row r="428" spans="3:14" x14ac:dyDescent="0.2">
      <c r="C428" s="3">
        <v>2</v>
      </c>
      <c r="D428" s="3">
        <v>436.36363999999998</v>
      </c>
      <c r="E428" s="1">
        <f t="shared" si="69"/>
        <v>558.54545919999998</v>
      </c>
      <c r="G428" s="3">
        <v>2</v>
      </c>
      <c r="H428" s="3">
        <v>369.23077000000001</v>
      </c>
      <c r="I428" s="1">
        <f t="shared" si="70"/>
        <v>472.61538559999997</v>
      </c>
    </row>
    <row r="429" spans="3:14" x14ac:dyDescent="0.2">
      <c r="C429" s="3">
        <v>3</v>
      </c>
      <c r="D429" s="3">
        <v>545.45455000000004</v>
      </c>
      <c r="E429" s="1">
        <f t="shared" si="69"/>
        <v>698.18182400000001</v>
      </c>
      <c r="G429" s="3">
        <v>3</v>
      </c>
      <c r="H429" s="3">
        <v>461.53845999999999</v>
      </c>
      <c r="I429" s="1">
        <f t="shared" si="70"/>
        <v>590.76922880000006</v>
      </c>
    </row>
    <row r="430" spans="3:14" x14ac:dyDescent="0.2">
      <c r="C430" s="3">
        <v>4</v>
      </c>
      <c r="D430" s="3">
        <v>763.63635999999997</v>
      </c>
      <c r="E430" s="1">
        <f t="shared" si="69"/>
        <v>977.45454080000002</v>
      </c>
      <c r="G430" s="3">
        <v>4</v>
      </c>
      <c r="H430" s="3">
        <v>646.15385000000003</v>
      </c>
      <c r="I430" s="1">
        <f t="shared" si="70"/>
        <v>827.07692800000007</v>
      </c>
    </row>
    <row r="431" spans="3:14" x14ac:dyDescent="0.2">
      <c r="C431" s="3">
        <v>5</v>
      </c>
      <c r="D431" s="3">
        <v>981.81817999999998</v>
      </c>
      <c r="E431" s="1">
        <f t="shared" si="69"/>
        <v>1256.7272704</v>
      </c>
      <c r="G431" s="3">
        <v>5</v>
      </c>
      <c r="H431" s="3">
        <v>830.76922999999999</v>
      </c>
      <c r="I431" s="1">
        <f t="shared" si="70"/>
        <v>1063.3846143999999</v>
      </c>
    </row>
    <row r="432" spans="3:14" x14ac:dyDescent="0.2">
      <c r="C432" s="3">
        <v>6</v>
      </c>
      <c r="D432" s="3">
        <v>1200</v>
      </c>
      <c r="E432" s="1">
        <f t="shared" si="69"/>
        <v>1536</v>
      </c>
      <c r="G432" s="3">
        <v>6</v>
      </c>
      <c r="H432" s="3">
        <v>923.07691999999997</v>
      </c>
      <c r="I432" s="1">
        <f t="shared" si="70"/>
        <v>1181.5384576000001</v>
      </c>
    </row>
    <row r="433" spans="3:14" x14ac:dyDescent="0.2">
      <c r="G433" s="3">
        <v>7</v>
      </c>
      <c r="H433" s="3">
        <v>1107.6923099999999</v>
      </c>
      <c r="I433" s="1">
        <f t="shared" si="70"/>
        <v>1417.8461567999998</v>
      </c>
    </row>
    <row r="434" spans="3:14" x14ac:dyDescent="0.2">
      <c r="G434" s="3">
        <v>8</v>
      </c>
      <c r="H434" s="3">
        <v>1200</v>
      </c>
      <c r="I434" s="1">
        <f t="shared" si="70"/>
        <v>1536</v>
      </c>
    </row>
    <row r="435" spans="3:14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3:14" x14ac:dyDescent="0.2">
      <c r="C436" t="s">
        <v>77</v>
      </c>
      <c r="G436" s="3" t="s">
        <v>78</v>
      </c>
      <c r="H436" s="3"/>
      <c r="I436" s="1"/>
    </row>
    <row r="437" spans="3:14" x14ac:dyDescent="0.2">
      <c r="C437" s="3"/>
      <c r="D437" s="3" t="s">
        <v>16</v>
      </c>
      <c r="E437" s="3" t="s">
        <v>19</v>
      </c>
      <c r="G437" s="3"/>
      <c r="H437" s="3" t="s">
        <v>16</v>
      </c>
      <c r="I437" s="3" t="s">
        <v>19</v>
      </c>
    </row>
    <row r="438" spans="3:14" x14ac:dyDescent="0.2">
      <c r="C438" s="3">
        <v>0</v>
      </c>
      <c r="D438" s="3">
        <v>0</v>
      </c>
      <c r="E438" s="1">
        <f>(D438/$D$448)*1536</f>
        <v>0</v>
      </c>
      <c r="G438" s="3">
        <v>0</v>
      </c>
      <c r="H438" s="3">
        <v>0</v>
      </c>
      <c r="I438" s="1">
        <f>(H438/$H$445)*1536</f>
        <v>0</v>
      </c>
    </row>
    <row r="439" spans="3:14" x14ac:dyDescent="0.2">
      <c r="C439" s="3">
        <v>1</v>
      </c>
      <c r="D439" s="3">
        <v>160</v>
      </c>
      <c r="E439" s="1">
        <f t="shared" ref="E439:E448" si="71">(D439/$D$448)*1536</f>
        <v>204.8</v>
      </c>
      <c r="G439" s="3">
        <v>1</v>
      </c>
      <c r="H439" s="3">
        <v>150</v>
      </c>
      <c r="I439" s="1">
        <f t="shared" ref="I439:I445" si="72">(H439/$H$445)*1536</f>
        <v>192</v>
      </c>
    </row>
    <row r="440" spans="3:14" x14ac:dyDescent="0.2">
      <c r="C440" s="3">
        <v>2</v>
      </c>
      <c r="D440" s="3">
        <v>240</v>
      </c>
      <c r="E440" s="1">
        <f t="shared" si="71"/>
        <v>307.20000000000005</v>
      </c>
      <c r="G440" s="3">
        <v>2</v>
      </c>
      <c r="H440" s="3">
        <v>300</v>
      </c>
      <c r="I440" s="1">
        <f t="shared" si="72"/>
        <v>384</v>
      </c>
    </row>
    <row r="441" spans="3:14" x14ac:dyDescent="0.2">
      <c r="C441" s="3">
        <v>3</v>
      </c>
      <c r="D441" s="3">
        <v>400</v>
      </c>
      <c r="E441" s="1">
        <f t="shared" si="71"/>
        <v>512</v>
      </c>
      <c r="G441" s="3">
        <v>3</v>
      </c>
      <c r="H441" s="3">
        <v>525</v>
      </c>
      <c r="I441" s="1">
        <f t="shared" si="72"/>
        <v>672</v>
      </c>
    </row>
    <row r="442" spans="3:14" x14ac:dyDescent="0.2">
      <c r="C442" s="3">
        <v>4</v>
      </c>
      <c r="D442" s="3">
        <v>480</v>
      </c>
      <c r="E442" s="1">
        <f t="shared" si="71"/>
        <v>614.40000000000009</v>
      </c>
      <c r="G442" s="3">
        <v>4</v>
      </c>
      <c r="H442" s="3">
        <v>675</v>
      </c>
      <c r="I442" s="1">
        <f t="shared" si="72"/>
        <v>864</v>
      </c>
    </row>
    <row r="443" spans="3:14" x14ac:dyDescent="0.2">
      <c r="C443" s="3">
        <v>5</v>
      </c>
      <c r="D443" s="3">
        <v>640</v>
      </c>
      <c r="E443" s="1">
        <f t="shared" si="71"/>
        <v>819.2</v>
      </c>
      <c r="G443" s="3">
        <v>5</v>
      </c>
      <c r="H443" s="3">
        <v>825</v>
      </c>
      <c r="I443" s="1">
        <f t="shared" si="72"/>
        <v>1056</v>
      </c>
    </row>
    <row r="444" spans="3:14" x14ac:dyDescent="0.2">
      <c r="C444" s="3">
        <v>6</v>
      </c>
      <c r="D444" s="3">
        <v>720</v>
      </c>
      <c r="E444" s="1">
        <f t="shared" si="71"/>
        <v>921.59999999999991</v>
      </c>
      <c r="G444" s="3">
        <v>6</v>
      </c>
      <c r="H444" s="3">
        <v>975</v>
      </c>
      <c r="I444" s="1">
        <f t="shared" si="72"/>
        <v>1248</v>
      </c>
    </row>
    <row r="445" spans="3:14" x14ac:dyDescent="0.2">
      <c r="C445" s="3">
        <v>7</v>
      </c>
      <c r="D445" s="3">
        <v>880</v>
      </c>
      <c r="E445" s="1">
        <f t="shared" si="71"/>
        <v>1126.3999999999999</v>
      </c>
      <c r="G445" s="3">
        <v>7</v>
      </c>
      <c r="H445" s="3">
        <v>1200</v>
      </c>
      <c r="I445" s="1">
        <f t="shared" si="72"/>
        <v>1536</v>
      </c>
    </row>
    <row r="446" spans="3:14" x14ac:dyDescent="0.2">
      <c r="C446" s="3">
        <v>8</v>
      </c>
      <c r="D446" s="3">
        <v>960</v>
      </c>
      <c r="E446" s="1">
        <f t="shared" si="71"/>
        <v>1228.8000000000002</v>
      </c>
      <c r="G446" s="3"/>
      <c r="H446" s="3"/>
      <c r="I446" s="1"/>
    </row>
    <row r="447" spans="3:14" x14ac:dyDescent="0.2">
      <c r="C447" s="3">
        <v>9</v>
      </c>
      <c r="D447">
        <v>1120</v>
      </c>
      <c r="E447" s="1">
        <f t="shared" si="71"/>
        <v>1433.6</v>
      </c>
      <c r="G447" s="1"/>
      <c r="H447" s="1"/>
      <c r="I447" s="1"/>
      <c r="J447" s="1"/>
      <c r="K447" s="1"/>
      <c r="L447" s="1"/>
      <c r="M447" s="1"/>
    </row>
    <row r="448" spans="3:14" x14ac:dyDescent="0.2">
      <c r="C448" s="3">
        <v>10</v>
      </c>
      <c r="D448" s="3">
        <v>1200</v>
      </c>
      <c r="E448" s="1">
        <f t="shared" si="71"/>
        <v>1536</v>
      </c>
    </row>
    <row r="449" spans="3:12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1" spans="3:12" x14ac:dyDescent="0.2">
      <c r="C451" s="3" t="s">
        <v>79</v>
      </c>
      <c r="D451" s="3"/>
      <c r="E451" s="1"/>
      <c r="G451" t="s">
        <v>80</v>
      </c>
    </row>
    <row r="452" spans="3:12" x14ac:dyDescent="0.2">
      <c r="C452" s="3"/>
      <c r="D452" s="3" t="s">
        <v>16</v>
      </c>
      <c r="E452" s="3" t="s">
        <v>19</v>
      </c>
      <c r="G452" s="3"/>
      <c r="H452" s="3" t="s">
        <v>16</v>
      </c>
      <c r="I452" s="3" t="s">
        <v>19</v>
      </c>
    </row>
    <row r="453" spans="3:12" x14ac:dyDescent="0.2">
      <c r="C453" s="3">
        <v>0</v>
      </c>
      <c r="D453" s="3">
        <v>0</v>
      </c>
      <c r="E453" s="1">
        <f>(D453/$D$462)*1536</f>
        <v>0</v>
      </c>
      <c r="G453" s="3">
        <v>0</v>
      </c>
      <c r="H453" s="3">
        <v>0</v>
      </c>
      <c r="I453" s="1">
        <f>(H453/$H$465)*1536</f>
        <v>0</v>
      </c>
    </row>
    <row r="454" spans="3:12" x14ac:dyDescent="0.2">
      <c r="C454" s="3">
        <v>1</v>
      </c>
      <c r="D454" s="3">
        <v>75</v>
      </c>
      <c r="E454" s="1">
        <f t="shared" ref="E454:E462" si="73">(D454/$D$462)*1536</f>
        <v>96</v>
      </c>
      <c r="G454" s="3">
        <v>1</v>
      </c>
      <c r="H454" s="3">
        <v>70.588239999999999</v>
      </c>
      <c r="I454" s="1">
        <f t="shared" ref="I454:I465" si="74">(H454/$H$465)*1536</f>
        <v>90.352947199999988</v>
      </c>
    </row>
    <row r="455" spans="3:12" x14ac:dyDescent="0.2">
      <c r="C455" s="3">
        <v>2</v>
      </c>
      <c r="D455" s="3">
        <v>225</v>
      </c>
      <c r="E455" s="1">
        <f t="shared" si="73"/>
        <v>288</v>
      </c>
      <c r="G455" s="3">
        <v>2</v>
      </c>
      <c r="H455" s="3">
        <v>141.17646999999999</v>
      </c>
      <c r="I455" s="1">
        <f t="shared" si="74"/>
        <v>180.7058816</v>
      </c>
    </row>
    <row r="456" spans="3:12" x14ac:dyDescent="0.2">
      <c r="C456" s="3">
        <v>3</v>
      </c>
      <c r="D456" s="3">
        <v>375</v>
      </c>
      <c r="E456" s="1">
        <f t="shared" si="73"/>
        <v>480</v>
      </c>
      <c r="G456" s="3">
        <v>3</v>
      </c>
      <c r="H456" s="3">
        <v>282.35293999999999</v>
      </c>
      <c r="I456" s="1">
        <f t="shared" si="74"/>
        <v>361.4117632</v>
      </c>
    </row>
    <row r="457" spans="3:12" x14ac:dyDescent="0.2">
      <c r="C457" s="3">
        <v>4</v>
      </c>
      <c r="D457" s="3">
        <v>525</v>
      </c>
      <c r="E457" s="1">
        <f t="shared" si="73"/>
        <v>672</v>
      </c>
      <c r="G457" s="3">
        <v>4</v>
      </c>
      <c r="H457" s="3">
        <v>352.94117999999997</v>
      </c>
      <c r="I457" s="1">
        <f t="shared" si="74"/>
        <v>451.7647103999999</v>
      </c>
    </row>
    <row r="458" spans="3:12" x14ac:dyDescent="0.2">
      <c r="C458" s="3">
        <v>5</v>
      </c>
      <c r="D458" s="3">
        <v>600</v>
      </c>
      <c r="E458" s="1">
        <f t="shared" si="73"/>
        <v>768</v>
      </c>
      <c r="G458" s="3">
        <v>5</v>
      </c>
      <c r="H458" s="3">
        <v>494.11765000000003</v>
      </c>
      <c r="I458" s="1">
        <f t="shared" si="74"/>
        <v>632.47059200000001</v>
      </c>
    </row>
    <row r="459" spans="3:12" x14ac:dyDescent="0.2">
      <c r="C459" s="3">
        <v>6</v>
      </c>
      <c r="D459" s="3">
        <v>750</v>
      </c>
      <c r="E459" s="1">
        <f t="shared" si="73"/>
        <v>960</v>
      </c>
      <c r="G459" s="3">
        <v>6</v>
      </c>
      <c r="H459" s="3">
        <v>564.70587999999998</v>
      </c>
      <c r="I459" s="1">
        <f t="shared" si="74"/>
        <v>722.82352639999999</v>
      </c>
    </row>
    <row r="460" spans="3:12" x14ac:dyDescent="0.2">
      <c r="C460" s="3">
        <v>7</v>
      </c>
      <c r="D460" s="3">
        <v>900</v>
      </c>
      <c r="E460" s="1">
        <f t="shared" si="73"/>
        <v>1152</v>
      </c>
      <c r="G460" s="3">
        <v>7</v>
      </c>
      <c r="H460" s="3">
        <v>635.29412000000002</v>
      </c>
      <c r="I460" s="1">
        <f t="shared" si="74"/>
        <v>813.17647360000001</v>
      </c>
    </row>
    <row r="461" spans="3:12" x14ac:dyDescent="0.2">
      <c r="C461" s="3">
        <v>8</v>
      </c>
      <c r="D461">
        <v>1050</v>
      </c>
      <c r="E461" s="1">
        <f t="shared" si="73"/>
        <v>1344</v>
      </c>
      <c r="G461" s="3">
        <v>8</v>
      </c>
      <c r="H461" s="3">
        <v>776.47059000000002</v>
      </c>
      <c r="I461" s="1">
        <f t="shared" si="74"/>
        <v>993.88235520000001</v>
      </c>
    </row>
    <row r="462" spans="3:12" x14ac:dyDescent="0.2">
      <c r="C462" s="3">
        <v>9</v>
      </c>
      <c r="D462" s="3">
        <v>1200</v>
      </c>
      <c r="E462" s="1">
        <f t="shared" si="73"/>
        <v>1536</v>
      </c>
      <c r="G462" s="3">
        <v>9</v>
      </c>
      <c r="H462">
        <v>847.05881999999997</v>
      </c>
      <c r="I462" s="1">
        <f t="shared" si="74"/>
        <v>1084.2352896</v>
      </c>
    </row>
    <row r="463" spans="3:12" x14ac:dyDescent="0.2">
      <c r="G463" s="3">
        <v>10</v>
      </c>
      <c r="H463" s="3">
        <v>988.23528999999996</v>
      </c>
      <c r="I463" s="1">
        <f t="shared" si="74"/>
        <v>1264.9411712000001</v>
      </c>
    </row>
    <row r="464" spans="3:12" x14ac:dyDescent="0.2">
      <c r="G464" s="3">
        <v>11</v>
      </c>
      <c r="H464">
        <v>1058.8235299999999</v>
      </c>
      <c r="I464" s="1">
        <f t="shared" si="74"/>
        <v>1355.2941183999999</v>
      </c>
    </row>
    <row r="465" spans="3:18" x14ac:dyDescent="0.2">
      <c r="G465" s="3">
        <v>12</v>
      </c>
      <c r="H465" s="3">
        <v>1200</v>
      </c>
      <c r="I465" s="1">
        <f t="shared" si="74"/>
        <v>1536</v>
      </c>
    </row>
    <row r="466" spans="3:18" x14ac:dyDescent="0.2">
      <c r="C466" s="1"/>
      <c r="D466" s="1"/>
      <c r="E466" s="1"/>
      <c r="F466" s="1"/>
      <c r="G466" s="1"/>
      <c r="H466" s="1"/>
      <c r="I466" s="1"/>
      <c r="J466" s="1"/>
      <c r="K466" s="1"/>
    </row>
    <row r="467" spans="3:18" x14ac:dyDescent="0.2"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9" spans="3:18" x14ac:dyDescent="0.2">
      <c r="C469" s="3" t="s">
        <v>81</v>
      </c>
      <c r="D469" s="3"/>
      <c r="E469" s="1"/>
      <c r="G469" t="s">
        <v>82</v>
      </c>
    </row>
    <row r="470" spans="3:18" x14ac:dyDescent="0.2">
      <c r="C470" s="3"/>
      <c r="D470" s="3" t="s">
        <v>16</v>
      </c>
      <c r="E470" s="3" t="s">
        <v>19</v>
      </c>
      <c r="G470" s="3"/>
      <c r="H470" s="3" t="s">
        <v>16</v>
      </c>
      <c r="I470" s="3" t="s">
        <v>19</v>
      </c>
    </row>
    <row r="471" spans="3:18" x14ac:dyDescent="0.2">
      <c r="C471" s="3">
        <v>0</v>
      </c>
      <c r="D471" s="3">
        <v>0</v>
      </c>
      <c r="E471" s="1">
        <f>(D471/$D$480)*1536</f>
        <v>0</v>
      </c>
      <c r="G471" s="3">
        <v>0</v>
      </c>
      <c r="H471" s="3">
        <v>0</v>
      </c>
      <c r="I471" s="1">
        <f>(H471/$H$481)*1536</f>
        <v>0</v>
      </c>
    </row>
    <row r="472" spans="3:18" x14ac:dyDescent="0.2">
      <c r="C472" s="3">
        <v>1</v>
      </c>
      <c r="D472" s="3">
        <v>109.09090999999999</v>
      </c>
      <c r="E472" s="1">
        <f t="shared" ref="E472:E480" si="75">(D472/$D$480)*1536</f>
        <v>139.6363648</v>
      </c>
      <c r="G472" s="3">
        <v>1</v>
      </c>
      <c r="H472" s="3">
        <v>109.09090999999999</v>
      </c>
      <c r="I472" s="1">
        <f t="shared" ref="I472:I481" si="76">(H472/$H$481)*1536</f>
        <v>139.6363648</v>
      </c>
    </row>
    <row r="473" spans="3:18" x14ac:dyDescent="0.2">
      <c r="C473" s="3">
        <v>2</v>
      </c>
      <c r="D473" s="3">
        <v>272.72726999999998</v>
      </c>
      <c r="E473" s="1">
        <f t="shared" si="75"/>
        <v>349.09090559999999</v>
      </c>
      <c r="G473" s="3">
        <v>2</v>
      </c>
      <c r="H473" s="3">
        <v>218.18181999999999</v>
      </c>
      <c r="I473" s="1">
        <f t="shared" si="76"/>
        <v>279.27272959999999</v>
      </c>
    </row>
    <row r="474" spans="3:18" x14ac:dyDescent="0.2">
      <c r="C474" s="3">
        <v>3</v>
      </c>
      <c r="D474" s="3">
        <v>381.81817999999998</v>
      </c>
      <c r="E474" s="1">
        <f t="shared" si="75"/>
        <v>488.72727040000001</v>
      </c>
      <c r="G474" s="3">
        <v>3</v>
      </c>
      <c r="H474" s="3">
        <v>381.81817999999998</v>
      </c>
      <c r="I474" s="1">
        <f t="shared" si="76"/>
        <v>488.72727040000001</v>
      </c>
    </row>
    <row r="475" spans="3:18" x14ac:dyDescent="0.2">
      <c r="C475" s="3">
        <v>4</v>
      </c>
      <c r="D475" s="3">
        <v>545.45455000000004</v>
      </c>
      <c r="E475" s="1">
        <f t="shared" si="75"/>
        <v>698.18182400000001</v>
      </c>
      <c r="G475" s="3">
        <v>4</v>
      </c>
      <c r="H475" s="3">
        <v>490.90908999999999</v>
      </c>
      <c r="I475" s="1">
        <f t="shared" si="76"/>
        <v>628.36363519999998</v>
      </c>
    </row>
    <row r="476" spans="3:18" x14ac:dyDescent="0.2">
      <c r="C476" s="3">
        <v>5</v>
      </c>
      <c r="D476" s="3">
        <v>654.54544999999996</v>
      </c>
      <c r="E476" s="1">
        <f t="shared" si="75"/>
        <v>837.81817599999999</v>
      </c>
      <c r="G476" s="3">
        <v>5</v>
      </c>
      <c r="H476" s="3">
        <v>600</v>
      </c>
      <c r="I476" s="1">
        <f t="shared" si="76"/>
        <v>768</v>
      </c>
    </row>
    <row r="477" spans="3:18" x14ac:dyDescent="0.2">
      <c r="C477" s="3">
        <v>6</v>
      </c>
      <c r="D477" s="3">
        <v>818.18182000000002</v>
      </c>
      <c r="E477" s="1">
        <f t="shared" si="75"/>
        <v>1047.2727296</v>
      </c>
      <c r="G477" s="3">
        <v>6</v>
      </c>
      <c r="H477" s="3">
        <v>709.09091000000001</v>
      </c>
      <c r="I477" s="1">
        <f t="shared" si="76"/>
        <v>907.63636480000014</v>
      </c>
    </row>
    <row r="478" spans="3:18" x14ac:dyDescent="0.2">
      <c r="C478" s="3">
        <v>7</v>
      </c>
      <c r="D478" s="3">
        <v>927.27273000000002</v>
      </c>
      <c r="E478" s="1">
        <f t="shared" si="75"/>
        <v>1186.9090944</v>
      </c>
      <c r="G478" s="3">
        <v>7</v>
      </c>
      <c r="H478" s="3">
        <v>818.18182000000002</v>
      </c>
      <c r="I478" s="1">
        <f t="shared" si="76"/>
        <v>1047.2727296</v>
      </c>
    </row>
    <row r="479" spans="3:18" x14ac:dyDescent="0.2">
      <c r="C479" s="3">
        <v>8</v>
      </c>
      <c r="D479">
        <v>1090.9090900000001</v>
      </c>
      <c r="E479" s="1">
        <f t="shared" si="75"/>
        <v>1396.3636352000001</v>
      </c>
      <c r="G479" s="3">
        <v>8</v>
      </c>
      <c r="H479" s="3">
        <v>981.81817999999998</v>
      </c>
      <c r="I479" s="1">
        <f t="shared" si="76"/>
        <v>1256.7272704</v>
      </c>
    </row>
    <row r="480" spans="3:18" x14ac:dyDescent="0.2">
      <c r="C480" s="3">
        <v>9</v>
      </c>
      <c r="D480" s="3">
        <v>1200</v>
      </c>
      <c r="E480" s="1">
        <f t="shared" si="75"/>
        <v>1536</v>
      </c>
      <c r="G480" s="3">
        <v>9</v>
      </c>
      <c r="H480">
        <v>1090.9090900000001</v>
      </c>
      <c r="I480" s="1">
        <f t="shared" si="76"/>
        <v>1396.3636352000001</v>
      </c>
    </row>
    <row r="481" spans="3:13" x14ac:dyDescent="0.2">
      <c r="G481" s="3">
        <v>10</v>
      </c>
      <c r="H481" s="3">
        <v>1200</v>
      </c>
      <c r="I481" s="1">
        <f t="shared" si="76"/>
        <v>1536</v>
      </c>
    </row>
    <row r="482" spans="3:13" x14ac:dyDescent="0.2">
      <c r="C482" s="1"/>
      <c r="D482" s="1"/>
      <c r="E482" s="1"/>
      <c r="F482" s="1"/>
      <c r="G482" s="4"/>
      <c r="H482" s="1"/>
      <c r="I482" s="1"/>
      <c r="J482" s="1"/>
      <c r="K482" s="1"/>
      <c r="L482" s="1"/>
    </row>
    <row r="483" spans="3:13" x14ac:dyDescent="0.2">
      <c r="G483" s="3"/>
      <c r="H483" s="3"/>
      <c r="I483" s="1"/>
    </row>
    <row r="484" spans="3:13" x14ac:dyDescent="0.2">
      <c r="C484" t="s">
        <v>83</v>
      </c>
      <c r="G484" s="3" t="s">
        <v>84</v>
      </c>
      <c r="H484" s="3"/>
      <c r="I484" s="1"/>
    </row>
    <row r="485" spans="3:13" x14ac:dyDescent="0.2">
      <c r="C485" s="3"/>
      <c r="D485" s="3" t="s">
        <v>16</v>
      </c>
      <c r="E485" s="3" t="s">
        <v>19</v>
      </c>
      <c r="G485" s="3"/>
      <c r="H485" s="3" t="s">
        <v>16</v>
      </c>
      <c r="I485" s="3" t="s">
        <v>19</v>
      </c>
    </row>
    <row r="486" spans="3:13" x14ac:dyDescent="0.2">
      <c r="C486" s="3">
        <v>0</v>
      </c>
      <c r="D486" s="3">
        <v>0</v>
      </c>
      <c r="E486" s="1">
        <f>(D486/$D$496)*1536</f>
        <v>0</v>
      </c>
      <c r="G486" s="3">
        <v>0</v>
      </c>
      <c r="H486" s="3">
        <v>0</v>
      </c>
      <c r="I486" s="1">
        <f>(H486/$H$493)*1536</f>
        <v>0</v>
      </c>
    </row>
    <row r="487" spans="3:13" x14ac:dyDescent="0.2">
      <c r="C487" s="3">
        <v>1</v>
      </c>
      <c r="D487" s="3">
        <v>109.09090999999999</v>
      </c>
      <c r="E487" s="1">
        <f t="shared" ref="E487:E496" si="77">(D487/$D$496)*1536</f>
        <v>139.6363648</v>
      </c>
      <c r="G487" s="3">
        <v>1</v>
      </c>
      <c r="H487" s="3">
        <v>163.63636</v>
      </c>
      <c r="I487" s="1">
        <f t="shared" ref="I487:I493" si="78">(H487/$H$493)*1536</f>
        <v>209.45454079999996</v>
      </c>
    </row>
    <row r="488" spans="3:13" x14ac:dyDescent="0.2">
      <c r="C488" s="3">
        <v>2</v>
      </c>
      <c r="D488" s="3">
        <v>218.18181999999999</v>
      </c>
      <c r="E488" s="1">
        <f t="shared" si="77"/>
        <v>279.27272959999999</v>
      </c>
      <c r="G488" s="3">
        <v>2</v>
      </c>
      <c r="H488" s="3">
        <v>327.27273000000002</v>
      </c>
      <c r="I488" s="1">
        <f t="shared" si="78"/>
        <v>418.90909440000007</v>
      </c>
    </row>
    <row r="489" spans="3:13" x14ac:dyDescent="0.2">
      <c r="C489" s="3">
        <v>3</v>
      </c>
      <c r="D489" s="3">
        <v>381.81817999999998</v>
      </c>
      <c r="E489" s="1">
        <f t="shared" si="77"/>
        <v>488.72727040000001</v>
      </c>
      <c r="G489" s="3">
        <v>3</v>
      </c>
      <c r="H489" s="3">
        <v>490.90908999999999</v>
      </c>
      <c r="I489" s="1">
        <f t="shared" si="78"/>
        <v>628.36363519999998</v>
      </c>
    </row>
    <row r="490" spans="3:13" x14ac:dyDescent="0.2">
      <c r="C490" s="3">
        <v>4</v>
      </c>
      <c r="D490" s="3">
        <v>490.90908999999999</v>
      </c>
      <c r="E490" s="1">
        <f t="shared" si="77"/>
        <v>628.36363519999998</v>
      </c>
      <c r="G490" s="3">
        <v>4</v>
      </c>
      <c r="H490" s="3">
        <v>709.09091000000001</v>
      </c>
      <c r="I490" s="1">
        <f t="shared" si="78"/>
        <v>907.63636480000014</v>
      </c>
    </row>
    <row r="491" spans="3:13" x14ac:dyDescent="0.2">
      <c r="C491" s="3">
        <v>5</v>
      </c>
      <c r="D491" s="3">
        <v>600</v>
      </c>
      <c r="E491" s="1">
        <f t="shared" si="77"/>
        <v>768</v>
      </c>
      <c r="G491" s="3">
        <v>5</v>
      </c>
      <c r="H491" s="3">
        <v>872.72726999999998</v>
      </c>
      <c r="I491" s="1">
        <f t="shared" si="78"/>
        <v>1117.0909056</v>
      </c>
    </row>
    <row r="492" spans="3:13" x14ac:dyDescent="0.2">
      <c r="C492" s="3">
        <v>6</v>
      </c>
      <c r="D492" s="3">
        <v>709.09091000000001</v>
      </c>
      <c r="E492" s="1">
        <f t="shared" si="77"/>
        <v>907.63636480000014</v>
      </c>
      <c r="G492" s="3">
        <v>6</v>
      </c>
      <c r="H492" s="3">
        <v>1036.36364</v>
      </c>
      <c r="I492" s="1">
        <f t="shared" si="78"/>
        <v>1326.5454592000001</v>
      </c>
    </row>
    <row r="493" spans="3:13" x14ac:dyDescent="0.2">
      <c r="C493" s="3">
        <v>7</v>
      </c>
      <c r="D493" s="3">
        <v>872.72726999999998</v>
      </c>
      <c r="E493" s="1">
        <f t="shared" si="77"/>
        <v>1117.0909056</v>
      </c>
      <c r="G493" s="3">
        <v>7</v>
      </c>
      <c r="H493" s="3">
        <v>1200</v>
      </c>
      <c r="I493" s="1">
        <f t="shared" si="78"/>
        <v>1536</v>
      </c>
    </row>
    <row r="494" spans="3:13" x14ac:dyDescent="0.2">
      <c r="C494" s="3">
        <v>8</v>
      </c>
      <c r="D494" s="3">
        <v>981.81817999999998</v>
      </c>
      <c r="E494" s="1">
        <f t="shared" si="77"/>
        <v>1256.7272704</v>
      </c>
    </row>
    <row r="495" spans="3:13" x14ac:dyDescent="0.2">
      <c r="C495" s="3">
        <v>9</v>
      </c>
      <c r="D495">
        <v>1090.9090900000001</v>
      </c>
      <c r="E495" s="1">
        <f t="shared" si="77"/>
        <v>1396.3636352000001</v>
      </c>
      <c r="G495" s="1"/>
      <c r="H495" s="1"/>
      <c r="I495" s="1"/>
      <c r="J495" s="1"/>
      <c r="K495" s="1"/>
      <c r="L495" s="1"/>
      <c r="M495" s="1"/>
    </row>
    <row r="496" spans="3:13" x14ac:dyDescent="0.2">
      <c r="C496" s="3">
        <v>10</v>
      </c>
      <c r="D496" s="3">
        <v>1200</v>
      </c>
      <c r="E496" s="1">
        <f t="shared" si="77"/>
        <v>1536</v>
      </c>
    </row>
    <row r="498" spans="3:12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">
      <c r="C499" t="s">
        <v>85</v>
      </c>
      <c r="G499" t="s">
        <v>86</v>
      </c>
    </row>
    <row r="500" spans="3:12" x14ac:dyDescent="0.2">
      <c r="C500" s="3"/>
      <c r="D500" s="3" t="s">
        <v>16</v>
      </c>
      <c r="E500" s="3" t="s">
        <v>19</v>
      </c>
      <c r="G500" s="3"/>
      <c r="H500" s="3" t="s">
        <v>16</v>
      </c>
      <c r="I500" s="3" t="s">
        <v>19</v>
      </c>
    </row>
    <row r="501" spans="3:12" x14ac:dyDescent="0.2">
      <c r="C501" s="3">
        <v>0</v>
      </c>
      <c r="D501" s="3">
        <v>0</v>
      </c>
      <c r="E501" s="1">
        <f>(D501/$D$513)*1536</f>
        <v>0</v>
      </c>
      <c r="G501" s="3">
        <v>0</v>
      </c>
      <c r="H501" s="3">
        <v>0</v>
      </c>
      <c r="I501" s="1">
        <f>(H501/$H$511)*1536</f>
        <v>0</v>
      </c>
    </row>
    <row r="502" spans="3:12" x14ac:dyDescent="0.2">
      <c r="C502" s="3">
        <v>1</v>
      </c>
      <c r="D502" s="3">
        <v>46.153849999999998</v>
      </c>
      <c r="E502" s="1">
        <f t="shared" ref="E502:E513" si="79">(D502/$D$513)*1536</f>
        <v>59.076928000000002</v>
      </c>
      <c r="G502" s="3">
        <v>1</v>
      </c>
      <c r="H502" s="3">
        <v>138.46154000000001</v>
      </c>
      <c r="I502" s="1">
        <f t="shared" ref="I502:I511" si="80">(H502/$H$511)*1536</f>
        <v>177.23077120000002</v>
      </c>
    </row>
    <row r="503" spans="3:12" x14ac:dyDescent="0.2">
      <c r="C503" s="3">
        <v>2</v>
      </c>
      <c r="D503" s="3">
        <v>184.61537999999999</v>
      </c>
      <c r="E503" s="1">
        <f t="shared" si="79"/>
        <v>236.30768639999997</v>
      </c>
      <c r="G503" s="3">
        <v>2</v>
      </c>
      <c r="H503" s="3">
        <v>230.76922999999999</v>
      </c>
      <c r="I503" s="1">
        <f t="shared" si="80"/>
        <v>295.38461440000003</v>
      </c>
    </row>
    <row r="504" spans="3:12" x14ac:dyDescent="0.2">
      <c r="C504" s="3">
        <v>3</v>
      </c>
      <c r="D504" s="3">
        <v>230.76922999999999</v>
      </c>
      <c r="E504" s="1">
        <f t="shared" si="79"/>
        <v>295.38461440000003</v>
      </c>
      <c r="G504" s="3">
        <v>3</v>
      </c>
      <c r="H504" s="3">
        <v>369.23077000000001</v>
      </c>
      <c r="I504" s="1">
        <f t="shared" si="80"/>
        <v>472.61538559999997</v>
      </c>
    </row>
    <row r="505" spans="3:12" x14ac:dyDescent="0.2">
      <c r="C505" s="3">
        <v>4</v>
      </c>
      <c r="D505" s="3">
        <v>369.23077000000001</v>
      </c>
      <c r="E505" s="1">
        <f t="shared" si="79"/>
        <v>472.61538559999997</v>
      </c>
      <c r="G505" s="3">
        <v>4</v>
      </c>
      <c r="H505" s="3">
        <v>461.53845999999999</v>
      </c>
      <c r="I505" s="1">
        <f t="shared" si="80"/>
        <v>590.76922880000006</v>
      </c>
    </row>
    <row r="506" spans="3:12" x14ac:dyDescent="0.2">
      <c r="C506" s="3">
        <v>5</v>
      </c>
      <c r="D506" s="3">
        <v>507.69231000000002</v>
      </c>
      <c r="E506" s="1">
        <f t="shared" si="79"/>
        <v>649.84615680000002</v>
      </c>
      <c r="G506" s="3">
        <v>5</v>
      </c>
      <c r="H506" s="3">
        <v>600</v>
      </c>
      <c r="I506" s="1">
        <f t="shared" si="80"/>
        <v>768</v>
      </c>
    </row>
    <row r="507" spans="3:12" x14ac:dyDescent="0.2">
      <c r="C507" s="3">
        <v>6</v>
      </c>
      <c r="D507" s="3">
        <v>553.84614999999997</v>
      </c>
      <c r="E507" s="1">
        <f t="shared" si="79"/>
        <v>708.92307199999993</v>
      </c>
      <c r="G507" s="3">
        <v>6</v>
      </c>
      <c r="H507" s="3">
        <v>738.46154000000001</v>
      </c>
      <c r="I507" s="1">
        <f t="shared" si="80"/>
        <v>945.23077119999994</v>
      </c>
    </row>
    <row r="508" spans="3:12" x14ac:dyDescent="0.2">
      <c r="C508" s="3">
        <v>7</v>
      </c>
      <c r="D508" s="3">
        <v>692.30768999999998</v>
      </c>
      <c r="E508" s="1">
        <f t="shared" si="79"/>
        <v>886.15384319999998</v>
      </c>
      <c r="G508" s="3">
        <v>7</v>
      </c>
      <c r="H508" s="3">
        <v>830.76922999999999</v>
      </c>
      <c r="I508" s="1">
        <f t="shared" si="80"/>
        <v>1063.3846143999999</v>
      </c>
    </row>
    <row r="509" spans="3:12" x14ac:dyDescent="0.2">
      <c r="C509" s="3">
        <v>8</v>
      </c>
      <c r="D509" s="3">
        <v>738.46154000000001</v>
      </c>
      <c r="E509" s="1">
        <f t="shared" si="79"/>
        <v>945.23077119999994</v>
      </c>
      <c r="G509" s="3">
        <v>8</v>
      </c>
      <c r="H509" s="3">
        <v>969.23077000000001</v>
      </c>
      <c r="I509" s="1">
        <f t="shared" si="80"/>
        <v>1240.6153856000001</v>
      </c>
    </row>
    <row r="510" spans="3:12" x14ac:dyDescent="0.2">
      <c r="C510" s="3">
        <v>9</v>
      </c>
      <c r="D510">
        <v>876.92308000000003</v>
      </c>
      <c r="E510" s="1">
        <f t="shared" si="79"/>
        <v>1122.4615423999999</v>
      </c>
      <c r="G510" s="3">
        <v>9</v>
      </c>
      <c r="H510">
        <v>1061.53846</v>
      </c>
      <c r="I510" s="1">
        <f t="shared" si="80"/>
        <v>1358.7692288000001</v>
      </c>
    </row>
    <row r="511" spans="3:12" x14ac:dyDescent="0.2">
      <c r="C511" s="3">
        <v>10</v>
      </c>
      <c r="D511" s="3">
        <v>923.07691999999997</v>
      </c>
      <c r="E511" s="1">
        <f t="shared" si="79"/>
        <v>1181.5384576000001</v>
      </c>
      <c r="G511" s="3">
        <v>10</v>
      </c>
      <c r="H511" s="3">
        <v>1200</v>
      </c>
      <c r="I511" s="1">
        <f t="shared" si="80"/>
        <v>1536</v>
      </c>
    </row>
    <row r="512" spans="3:12" x14ac:dyDescent="0.2">
      <c r="C512" s="3">
        <v>11</v>
      </c>
      <c r="D512">
        <v>1061.53846</v>
      </c>
      <c r="E512" s="1">
        <f t="shared" si="79"/>
        <v>1358.7692288000001</v>
      </c>
    </row>
    <row r="513" spans="3:16" x14ac:dyDescent="0.2">
      <c r="C513" s="3">
        <v>12</v>
      </c>
      <c r="D513" s="3">
        <v>1200</v>
      </c>
      <c r="E513" s="1">
        <f t="shared" si="79"/>
        <v>1536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5" spans="3:16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3:16" x14ac:dyDescent="0.2">
      <c r="C516" t="s">
        <v>87</v>
      </c>
      <c r="G516" s="3" t="s">
        <v>88</v>
      </c>
      <c r="H516" s="3"/>
      <c r="I516" s="1"/>
    </row>
    <row r="517" spans="3:16" x14ac:dyDescent="0.2">
      <c r="C517" s="3"/>
      <c r="D517" s="3" t="s">
        <v>16</v>
      </c>
      <c r="E517" s="3" t="s">
        <v>19</v>
      </c>
      <c r="G517" s="3"/>
      <c r="H517" s="3" t="s">
        <v>16</v>
      </c>
      <c r="I517" s="3" t="s">
        <v>19</v>
      </c>
    </row>
    <row r="518" spans="3:16" x14ac:dyDescent="0.2">
      <c r="C518" s="3">
        <v>0</v>
      </c>
      <c r="D518" s="3">
        <v>0</v>
      </c>
      <c r="E518" s="1">
        <f>(D518/$D$529)*1536</f>
        <v>0</v>
      </c>
      <c r="G518" s="3">
        <v>0</v>
      </c>
      <c r="H518" s="3">
        <v>0</v>
      </c>
      <c r="I518" s="1">
        <f>(H518/$H$527)*1536</f>
        <v>0</v>
      </c>
    </row>
    <row r="519" spans="3:16" x14ac:dyDescent="0.2">
      <c r="C519" s="3">
        <v>1</v>
      </c>
      <c r="D519" s="3">
        <v>130.43477999999999</v>
      </c>
      <c r="E519" s="1">
        <f t="shared" ref="E519:E529" si="81">(D519/$D$529)*1536</f>
        <v>166.95651839999999</v>
      </c>
      <c r="G519" s="3">
        <v>1</v>
      </c>
      <c r="H519" s="3">
        <v>113.20755</v>
      </c>
      <c r="I519" s="1">
        <f t="shared" ref="I519:I527" si="82">(H519/$H$527)*1536</f>
        <v>144.905664</v>
      </c>
    </row>
    <row r="520" spans="3:16" x14ac:dyDescent="0.2">
      <c r="C520" s="3">
        <v>2</v>
      </c>
      <c r="D520" s="3">
        <v>260.86957000000001</v>
      </c>
      <c r="E520" s="1">
        <f t="shared" si="81"/>
        <v>333.91304960000002</v>
      </c>
      <c r="G520" s="3">
        <v>2</v>
      </c>
      <c r="H520" s="3">
        <v>271.69810999999999</v>
      </c>
      <c r="I520" s="1">
        <f t="shared" si="82"/>
        <v>347.77358079999999</v>
      </c>
    </row>
    <row r="521" spans="3:16" x14ac:dyDescent="0.2">
      <c r="C521" s="3">
        <v>3</v>
      </c>
      <c r="D521" s="3">
        <v>391.30435</v>
      </c>
      <c r="E521" s="1">
        <f t="shared" si="81"/>
        <v>500.86956800000002</v>
      </c>
      <c r="G521" s="3">
        <v>3</v>
      </c>
      <c r="H521" s="3">
        <v>384.90566000000001</v>
      </c>
      <c r="I521" s="1">
        <f t="shared" si="82"/>
        <v>492.67924479999999</v>
      </c>
    </row>
    <row r="522" spans="3:16" x14ac:dyDescent="0.2">
      <c r="C522" s="3">
        <v>4</v>
      </c>
      <c r="D522" s="3">
        <v>443.47825999999998</v>
      </c>
      <c r="E522" s="1">
        <f t="shared" si="81"/>
        <v>567.65217280000002</v>
      </c>
      <c r="G522" s="3">
        <v>4</v>
      </c>
      <c r="H522" s="3">
        <v>543.39622999999995</v>
      </c>
      <c r="I522" s="1">
        <f t="shared" si="82"/>
        <v>695.5471743999999</v>
      </c>
    </row>
    <row r="523" spans="3:16" x14ac:dyDescent="0.2">
      <c r="C523" s="3">
        <v>5</v>
      </c>
      <c r="D523" s="3">
        <v>573.91304000000002</v>
      </c>
      <c r="E523" s="1">
        <f t="shared" si="81"/>
        <v>734.60869120000007</v>
      </c>
      <c r="G523" s="3">
        <v>5</v>
      </c>
      <c r="H523" s="3">
        <v>656.60377000000005</v>
      </c>
      <c r="I523" s="1">
        <f t="shared" si="82"/>
        <v>840.4528256000001</v>
      </c>
    </row>
    <row r="524" spans="3:16" x14ac:dyDescent="0.2">
      <c r="C524" s="3">
        <v>6</v>
      </c>
      <c r="D524" s="3">
        <v>704.34783000000004</v>
      </c>
      <c r="E524" s="1">
        <f t="shared" si="81"/>
        <v>901.56522240000004</v>
      </c>
      <c r="G524" s="3">
        <v>6</v>
      </c>
      <c r="H524" s="3">
        <v>815.09433999999999</v>
      </c>
      <c r="I524" s="1">
        <f t="shared" si="82"/>
        <v>1043.3207551999999</v>
      </c>
    </row>
    <row r="525" spans="3:16" x14ac:dyDescent="0.2">
      <c r="C525" s="3">
        <v>7</v>
      </c>
      <c r="D525" s="3">
        <v>834.78260999999998</v>
      </c>
      <c r="E525" s="1">
        <f t="shared" si="81"/>
        <v>1068.5217407999999</v>
      </c>
      <c r="G525" s="3">
        <v>7</v>
      </c>
      <c r="H525" s="3">
        <v>928.30188999999996</v>
      </c>
      <c r="I525" s="1">
        <f t="shared" si="82"/>
        <v>1188.2264191999998</v>
      </c>
    </row>
    <row r="526" spans="3:16" x14ac:dyDescent="0.2">
      <c r="C526" s="3">
        <v>8</v>
      </c>
      <c r="D526" s="3">
        <v>886.95651999999995</v>
      </c>
      <c r="E526" s="1">
        <f t="shared" si="81"/>
        <v>1135.3043456</v>
      </c>
      <c r="G526" s="3">
        <v>8</v>
      </c>
      <c r="H526">
        <v>1086.7924499999999</v>
      </c>
      <c r="I526" s="1">
        <f t="shared" si="82"/>
        <v>1391.0943359999999</v>
      </c>
    </row>
    <row r="527" spans="3:16" x14ac:dyDescent="0.2">
      <c r="C527" s="3">
        <v>9</v>
      </c>
      <c r="D527">
        <v>1017.3913</v>
      </c>
      <c r="E527" s="1">
        <f t="shared" si="81"/>
        <v>1302.2608639999999</v>
      </c>
      <c r="G527" s="3">
        <v>9</v>
      </c>
      <c r="H527" s="3">
        <v>1200</v>
      </c>
      <c r="I527" s="1">
        <f t="shared" si="82"/>
        <v>1536</v>
      </c>
    </row>
    <row r="528" spans="3:16" x14ac:dyDescent="0.2">
      <c r="C528" s="3">
        <v>10</v>
      </c>
      <c r="D528" s="3">
        <v>1147.82609</v>
      </c>
      <c r="E528" s="1">
        <f t="shared" si="81"/>
        <v>1469.2173952000001</v>
      </c>
    </row>
    <row r="529" spans="3:15" x14ac:dyDescent="0.2">
      <c r="C529" s="3">
        <v>11</v>
      </c>
      <c r="D529">
        <v>1200</v>
      </c>
      <c r="E529" s="1">
        <f t="shared" si="81"/>
        <v>1536</v>
      </c>
      <c r="G529" s="1"/>
      <c r="H529" s="1"/>
      <c r="I529" s="1"/>
      <c r="J529" s="1"/>
      <c r="K529" s="1"/>
      <c r="L529" s="1"/>
      <c r="M529" s="1"/>
      <c r="N529" s="1"/>
      <c r="O529" s="1"/>
    </row>
    <row r="531" spans="3:15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3" spans="3:15" x14ac:dyDescent="0.2">
      <c r="C533" t="s">
        <v>89</v>
      </c>
      <c r="G533" s="3" t="s">
        <v>90</v>
      </c>
      <c r="H533" s="3"/>
      <c r="I533" s="1"/>
    </row>
    <row r="534" spans="3:15" x14ac:dyDescent="0.2">
      <c r="C534" s="3"/>
      <c r="D534" s="3" t="s">
        <v>16</v>
      </c>
      <c r="E534" s="3" t="s">
        <v>19</v>
      </c>
      <c r="G534" s="3"/>
      <c r="H534" s="3" t="s">
        <v>16</v>
      </c>
      <c r="I534" s="3" t="s">
        <v>19</v>
      </c>
    </row>
    <row r="535" spans="3:15" x14ac:dyDescent="0.2">
      <c r="C535" s="3">
        <v>0</v>
      </c>
      <c r="D535" s="3">
        <v>0</v>
      </c>
      <c r="E535" s="1">
        <f>(D535/$D$547)*1536</f>
        <v>0</v>
      </c>
      <c r="G535" s="3">
        <v>0</v>
      </c>
      <c r="H535" s="3">
        <v>0</v>
      </c>
      <c r="I535" s="1">
        <f>(H535/$H$542)*1536</f>
        <v>0</v>
      </c>
    </row>
    <row r="536" spans="3:15" x14ac:dyDescent="0.2">
      <c r="C536" s="3">
        <v>1</v>
      </c>
      <c r="D536" s="3">
        <v>200</v>
      </c>
      <c r="E536" s="1">
        <f t="shared" ref="E536:E547" si="83">(D536/$D$547)*1536</f>
        <v>256</v>
      </c>
      <c r="G536" s="3">
        <v>1</v>
      </c>
      <c r="H536" s="3">
        <v>157.57576</v>
      </c>
      <c r="I536" s="1">
        <f t="shared" ref="I536:I542" si="84">(H536/$H$542)*1536</f>
        <v>201.6969728</v>
      </c>
    </row>
    <row r="537" spans="3:15" x14ac:dyDescent="0.2">
      <c r="C537" s="3">
        <v>2</v>
      </c>
      <c r="D537" s="3">
        <v>266.66699999999997</v>
      </c>
      <c r="E537" s="1">
        <f t="shared" si="83"/>
        <v>341.33375999999998</v>
      </c>
      <c r="G537" s="3">
        <v>2</v>
      </c>
      <c r="H537" s="3">
        <v>387.87878999999998</v>
      </c>
      <c r="I537" s="1">
        <f t="shared" si="84"/>
        <v>496.48485119999998</v>
      </c>
    </row>
    <row r="538" spans="3:15" x14ac:dyDescent="0.2">
      <c r="C538" s="3">
        <v>3</v>
      </c>
      <c r="D538" s="3">
        <v>383.33300000000003</v>
      </c>
      <c r="E538" s="1">
        <f t="shared" si="83"/>
        <v>490.66624000000002</v>
      </c>
      <c r="G538" s="3">
        <v>3</v>
      </c>
      <c r="H538" s="3">
        <v>545.45455000000004</v>
      </c>
      <c r="I538" s="1">
        <f t="shared" si="84"/>
        <v>698.18182400000001</v>
      </c>
    </row>
    <row r="539" spans="3:15" x14ac:dyDescent="0.2">
      <c r="C539" s="3">
        <v>4</v>
      </c>
      <c r="D539" s="3">
        <v>433.33300000000003</v>
      </c>
      <c r="E539" s="1">
        <f t="shared" si="83"/>
        <v>554.66624000000002</v>
      </c>
      <c r="G539" s="3">
        <v>4</v>
      </c>
      <c r="H539" s="3">
        <v>703.03030000000001</v>
      </c>
      <c r="I539" s="1">
        <f t="shared" si="84"/>
        <v>899.878784</v>
      </c>
    </row>
    <row r="540" spans="3:15" x14ac:dyDescent="0.2">
      <c r="C540" s="3">
        <v>5</v>
      </c>
      <c r="D540" s="3">
        <v>500</v>
      </c>
      <c r="E540" s="1">
        <f t="shared" si="83"/>
        <v>640</v>
      </c>
      <c r="G540" s="3">
        <v>5</v>
      </c>
      <c r="H540" s="3">
        <v>933.33333000000005</v>
      </c>
      <c r="I540" s="1">
        <f t="shared" si="84"/>
        <v>1194.6666624</v>
      </c>
    </row>
    <row r="541" spans="3:15" x14ac:dyDescent="0.2">
      <c r="C541" s="3">
        <v>6</v>
      </c>
      <c r="D541" s="3">
        <v>550</v>
      </c>
      <c r="E541" s="1">
        <f t="shared" si="83"/>
        <v>704</v>
      </c>
      <c r="G541" s="3">
        <v>6</v>
      </c>
      <c r="H541" s="3">
        <v>1090.9090900000001</v>
      </c>
      <c r="I541" s="1">
        <f t="shared" si="84"/>
        <v>1396.3636352000001</v>
      </c>
    </row>
    <row r="542" spans="3:15" x14ac:dyDescent="0.2">
      <c r="C542" s="3">
        <v>7</v>
      </c>
      <c r="D542" s="3">
        <v>700</v>
      </c>
      <c r="E542" s="1">
        <f t="shared" si="83"/>
        <v>896</v>
      </c>
      <c r="G542" s="3">
        <v>7</v>
      </c>
      <c r="H542" s="3">
        <v>1200</v>
      </c>
      <c r="I542" s="1">
        <f t="shared" si="84"/>
        <v>1536</v>
      </c>
    </row>
    <row r="543" spans="3:15" x14ac:dyDescent="0.2">
      <c r="C543" s="3">
        <v>8</v>
      </c>
      <c r="D543" s="3">
        <v>883.33299999999997</v>
      </c>
      <c r="E543" s="1">
        <f t="shared" si="83"/>
        <v>1130.66624</v>
      </c>
    </row>
    <row r="544" spans="3:15" x14ac:dyDescent="0.2">
      <c r="C544" s="3">
        <v>9</v>
      </c>
      <c r="D544">
        <v>966.66700000000003</v>
      </c>
      <c r="E544" s="1">
        <f t="shared" si="83"/>
        <v>1237.33376</v>
      </c>
      <c r="G544" s="1"/>
      <c r="H544" s="1"/>
      <c r="I544" s="1"/>
      <c r="J544" s="1"/>
      <c r="K544" s="1"/>
      <c r="L544" s="1"/>
      <c r="M544" s="1"/>
    </row>
    <row r="545" spans="3:14" x14ac:dyDescent="0.2">
      <c r="C545" s="3">
        <v>10</v>
      </c>
      <c r="D545" s="3">
        <v>1050</v>
      </c>
      <c r="E545" s="1">
        <f t="shared" si="83"/>
        <v>1344</v>
      </c>
    </row>
    <row r="546" spans="3:14" x14ac:dyDescent="0.2">
      <c r="C546" s="3">
        <v>11</v>
      </c>
      <c r="D546">
        <v>1083.3330000000001</v>
      </c>
      <c r="E546" s="1">
        <f t="shared" si="83"/>
        <v>1386.6662400000002</v>
      </c>
    </row>
    <row r="547" spans="3:14" x14ac:dyDescent="0.2">
      <c r="C547" s="3">
        <v>12</v>
      </c>
      <c r="D547" s="3">
        <v>1200</v>
      </c>
      <c r="E547" s="1">
        <f t="shared" si="83"/>
        <v>1536</v>
      </c>
    </row>
    <row r="548" spans="3:14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50" spans="3:14" x14ac:dyDescent="0.2">
      <c r="C550" s="3" t="s">
        <v>104</v>
      </c>
      <c r="D550" s="3"/>
      <c r="E550" s="1"/>
      <c r="G550" s="3" t="s">
        <v>91</v>
      </c>
      <c r="H550" s="3"/>
      <c r="I550" s="1"/>
    </row>
    <row r="551" spans="3:14" x14ac:dyDescent="0.2">
      <c r="C551" s="3"/>
      <c r="D551" s="3" t="s">
        <v>16</v>
      </c>
      <c r="E551" s="3" t="s">
        <v>19</v>
      </c>
      <c r="G551" s="3"/>
      <c r="H551" s="3" t="s">
        <v>16</v>
      </c>
      <c r="I551" s="3" t="s">
        <v>19</v>
      </c>
    </row>
    <row r="552" spans="3:14" x14ac:dyDescent="0.2">
      <c r="C552" s="3">
        <v>0</v>
      </c>
      <c r="D552" s="3">
        <v>0</v>
      </c>
      <c r="E552" s="1">
        <f>(D552/$D$560)*1536</f>
        <v>0</v>
      </c>
      <c r="G552" s="3">
        <v>0</v>
      </c>
      <c r="H552" s="3">
        <v>0</v>
      </c>
      <c r="I552" s="1">
        <f>(H552/$H$561)*1536</f>
        <v>0</v>
      </c>
    </row>
    <row r="553" spans="3:14" x14ac:dyDescent="0.2">
      <c r="C553" s="3">
        <v>1</v>
      </c>
      <c r="D553" s="3">
        <v>118.81188</v>
      </c>
      <c r="E553" s="1">
        <f t="shared" ref="E553:E560" si="85">(D553/$D$560)*1536</f>
        <v>152.0792064</v>
      </c>
      <c r="G553" s="3">
        <v>1</v>
      </c>
      <c r="H553" s="3">
        <v>203.19488999999999</v>
      </c>
      <c r="I553" s="1">
        <f t="shared" ref="I553:I561" si="86">(H553/$H$561)*1536</f>
        <v>260.08945919999996</v>
      </c>
    </row>
    <row r="554" spans="3:14" x14ac:dyDescent="0.2">
      <c r="C554" s="3">
        <v>2</v>
      </c>
      <c r="D554" s="3">
        <v>350.49504999999999</v>
      </c>
      <c r="E554" s="1">
        <f t="shared" si="85"/>
        <v>448.63366400000001</v>
      </c>
      <c r="G554" s="3">
        <v>2</v>
      </c>
      <c r="H554" s="3">
        <v>249.20128</v>
      </c>
      <c r="I554" s="1">
        <f t="shared" si="86"/>
        <v>318.97763839999999</v>
      </c>
    </row>
    <row r="555" spans="3:14" x14ac:dyDescent="0.2">
      <c r="C555" s="3">
        <v>3</v>
      </c>
      <c r="D555" s="3">
        <v>386.13861000000003</v>
      </c>
      <c r="E555" s="1">
        <f t="shared" si="85"/>
        <v>494.25742079999998</v>
      </c>
      <c r="G555" s="3">
        <v>3</v>
      </c>
      <c r="H555" s="3">
        <v>452.39616999999998</v>
      </c>
      <c r="I555" s="1">
        <f t="shared" si="86"/>
        <v>579.06709760000001</v>
      </c>
    </row>
    <row r="556" spans="3:14" x14ac:dyDescent="0.2">
      <c r="C556" s="3">
        <v>4</v>
      </c>
      <c r="D556" s="3">
        <v>617.82177999999999</v>
      </c>
      <c r="E556" s="1">
        <f t="shared" si="85"/>
        <v>790.81187839999996</v>
      </c>
      <c r="G556" s="3">
        <v>4</v>
      </c>
      <c r="H556" s="3">
        <v>498.40255999999999</v>
      </c>
      <c r="I556" s="1">
        <f t="shared" si="86"/>
        <v>637.95527679999998</v>
      </c>
    </row>
    <row r="557" spans="3:14" x14ac:dyDescent="0.2">
      <c r="C557" s="3">
        <v>5</v>
      </c>
      <c r="D557" s="3">
        <v>700.99009999999998</v>
      </c>
      <c r="E557" s="1">
        <f t="shared" si="85"/>
        <v>897.26732800000002</v>
      </c>
      <c r="G557" s="3">
        <v>5</v>
      </c>
      <c r="H557" s="3">
        <v>701.59744000000001</v>
      </c>
      <c r="I557" s="1">
        <f t="shared" si="86"/>
        <v>898.04472320000002</v>
      </c>
    </row>
    <row r="558" spans="3:14" x14ac:dyDescent="0.2">
      <c r="C558" s="3">
        <v>6</v>
      </c>
      <c r="D558" s="3">
        <v>932.67327</v>
      </c>
      <c r="E558" s="1">
        <f t="shared" si="85"/>
        <v>1193.8217856000001</v>
      </c>
      <c r="G558" s="3">
        <v>6</v>
      </c>
      <c r="H558" s="3">
        <v>747.60383000000002</v>
      </c>
      <c r="I558" s="1">
        <f t="shared" si="86"/>
        <v>956.9329024000001</v>
      </c>
    </row>
    <row r="559" spans="3:14" x14ac:dyDescent="0.2">
      <c r="C559" s="3">
        <v>7</v>
      </c>
      <c r="D559" s="3">
        <v>968.31682999999998</v>
      </c>
      <c r="E559" s="1">
        <f t="shared" si="85"/>
        <v>1239.4455424</v>
      </c>
      <c r="G559" s="3">
        <v>7</v>
      </c>
      <c r="H559" s="3">
        <v>950.79872</v>
      </c>
      <c r="I559" s="1">
        <f t="shared" si="86"/>
        <v>1217.0223616000001</v>
      </c>
    </row>
    <row r="560" spans="3:14" x14ac:dyDescent="0.2">
      <c r="C560" s="3">
        <v>8</v>
      </c>
      <c r="D560" s="3">
        <v>1200</v>
      </c>
      <c r="E560" s="1">
        <f t="shared" si="85"/>
        <v>1536</v>
      </c>
      <c r="G560" s="3">
        <v>8</v>
      </c>
      <c r="H560">
        <v>996.80511000000001</v>
      </c>
      <c r="I560" s="1">
        <f t="shared" si="86"/>
        <v>1275.9105408</v>
      </c>
    </row>
    <row r="561" spans="3:15" x14ac:dyDescent="0.2">
      <c r="G561" s="3">
        <v>9</v>
      </c>
      <c r="H561" s="3">
        <v>1200</v>
      </c>
      <c r="I561" s="1">
        <f t="shared" si="86"/>
        <v>1536</v>
      </c>
    </row>
    <row r="562" spans="3:15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4" spans="3:15" x14ac:dyDescent="0.2">
      <c r="C564" t="s">
        <v>92</v>
      </c>
      <c r="G564" t="s">
        <v>93</v>
      </c>
    </row>
    <row r="565" spans="3:15" x14ac:dyDescent="0.2">
      <c r="C565" s="3"/>
      <c r="D565" s="3" t="s">
        <v>16</v>
      </c>
      <c r="E565" s="3" t="s">
        <v>19</v>
      </c>
      <c r="G565" s="3"/>
      <c r="H565" s="3" t="s">
        <v>16</v>
      </c>
      <c r="I565" s="3" t="s">
        <v>19</v>
      </c>
    </row>
    <row r="566" spans="3:15" x14ac:dyDescent="0.2">
      <c r="C566" s="3">
        <v>0</v>
      </c>
      <c r="D566" s="3">
        <v>0</v>
      </c>
      <c r="E566" s="1">
        <f>(D566/$D$578)*1536</f>
        <v>0</v>
      </c>
      <c r="G566" s="3">
        <v>0</v>
      </c>
      <c r="H566" s="3">
        <v>0</v>
      </c>
      <c r="I566" s="1">
        <f>(H566/$H$578)*1536</f>
        <v>0</v>
      </c>
    </row>
    <row r="567" spans="3:15" x14ac:dyDescent="0.2">
      <c r="C567" s="3">
        <v>1</v>
      </c>
      <c r="D567" s="3">
        <v>49.415390000000002</v>
      </c>
      <c r="E567" s="1">
        <f t="shared" ref="E567:E578" si="87">(D567/$D$578)*1536</f>
        <v>63.251699200000004</v>
      </c>
      <c r="G567" s="3">
        <v>1</v>
      </c>
      <c r="H567" s="3">
        <v>58.236040000000003</v>
      </c>
      <c r="I567" s="1">
        <f t="shared" ref="I567:I578" si="88">(H567/$H$578)*1536</f>
        <v>74.572837808848433</v>
      </c>
    </row>
    <row r="568" spans="3:15" x14ac:dyDescent="0.2">
      <c r="C568" s="3">
        <v>2</v>
      </c>
      <c r="D568" s="3">
        <v>232.46054000000001</v>
      </c>
      <c r="E568" s="1">
        <f t="shared" si="87"/>
        <v>297.54949119999998</v>
      </c>
      <c r="G568" s="3">
        <v>2</v>
      </c>
      <c r="H568" s="3">
        <v>206.95866000000001</v>
      </c>
      <c r="I568" s="1">
        <f t="shared" si="88"/>
        <v>265.01620964125664</v>
      </c>
    </row>
    <row r="569" spans="3:15" x14ac:dyDescent="0.2">
      <c r="C569" s="3">
        <v>3</v>
      </c>
      <c r="D569" s="3">
        <v>316.92773</v>
      </c>
      <c r="E569" s="1">
        <f t="shared" si="87"/>
        <v>405.66749440000001</v>
      </c>
      <c r="G569" s="3">
        <v>3</v>
      </c>
      <c r="H569" s="3">
        <v>265.19470999999999</v>
      </c>
      <c r="I569" s="1">
        <f t="shared" si="88"/>
        <v>339.58906025537783</v>
      </c>
    </row>
    <row r="570" spans="3:15" x14ac:dyDescent="0.2">
      <c r="C570" s="3">
        <v>4</v>
      </c>
      <c r="D570" s="3">
        <v>383.74261000000001</v>
      </c>
      <c r="E570" s="1">
        <f t="shared" si="87"/>
        <v>491.19054080000001</v>
      </c>
      <c r="G570" s="3">
        <v>4</v>
      </c>
      <c r="H570" s="3">
        <v>413.91732999999999</v>
      </c>
      <c r="I570" s="1">
        <f t="shared" si="88"/>
        <v>530.03243208778599</v>
      </c>
    </row>
    <row r="571" spans="3:15" x14ac:dyDescent="0.2">
      <c r="C571" s="3">
        <v>5</v>
      </c>
      <c r="D571" s="3">
        <v>549.38827000000003</v>
      </c>
      <c r="E571" s="1">
        <f t="shared" si="87"/>
        <v>703.21698560000004</v>
      </c>
      <c r="G571" s="3">
        <v>5</v>
      </c>
      <c r="H571" s="3">
        <v>472.15337</v>
      </c>
      <c r="I571" s="1">
        <f t="shared" si="88"/>
        <v>604.60526989663447</v>
      </c>
    </row>
    <row r="572" spans="3:15" x14ac:dyDescent="0.2">
      <c r="C572" s="3">
        <v>6</v>
      </c>
      <c r="D572" s="3">
        <v>616.20315000000005</v>
      </c>
      <c r="E572" s="1">
        <f t="shared" si="87"/>
        <v>788.74003199999993</v>
      </c>
      <c r="G572" s="3">
        <v>6</v>
      </c>
      <c r="H572" s="3">
        <v>554.50964999999997</v>
      </c>
      <c r="I572" s="1">
        <f t="shared" si="88"/>
        <v>710.06473298822016</v>
      </c>
    </row>
    <row r="573" spans="3:15" x14ac:dyDescent="0.2">
      <c r="C573" s="3">
        <v>7</v>
      </c>
      <c r="D573" s="3">
        <v>700.67034000000001</v>
      </c>
      <c r="E573" s="1">
        <f t="shared" si="87"/>
        <v>896.85803520000013</v>
      </c>
      <c r="G573" s="3">
        <v>7</v>
      </c>
      <c r="H573" s="3">
        <v>703.23226999999997</v>
      </c>
      <c r="I573" s="1">
        <f t="shared" si="88"/>
        <v>900.50810482062832</v>
      </c>
    </row>
    <row r="574" spans="3:15" x14ac:dyDescent="0.2">
      <c r="C574" s="3">
        <v>8</v>
      </c>
      <c r="D574" s="3">
        <v>883.71549000000005</v>
      </c>
      <c r="E574" s="1">
        <f t="shared" si="87"/>
        <v>1131.1558272000002</v>
      </c>
      <c r="G574" s="3">
        <v>8</v>
      </c>
      <c r="H574" s="3">
        <v>761.46831999999995</v>
      </c>
      <c r="I574" s="1">
        <f t="shared" si="88"/>
        <v>975.08095543474951</v>
      </c>
    </row>
    <row r="575" spans="3:15" x14ac:dyDescent="0.2">
      <c r="C575" s="3">
        <v>9</v>
      </c>
      <c r="D575">
        <v>933.13088000000005</v>
      </c>
      <c r="E575" s="1">
        <f t="shared" si="87"/>
        <v>1194.4075264000001</v>
      </c>
      <c r="G575" s="3">
        <v>9</v>
      </c>
      <c r="H575">
        <v>910.19093999999996</v>
      </c>
      <c r="I575" s="1">
        <f t="shared" si="88"/>
        <v>1165.5243272671578</v>
      </c>
    </row>
    <row r="576" spans="3:15" x14ac:dyDescent="0.2">
      <c r="C576" s="3">
        <v>10</v>
      </c>
      <c r="D576" s="3">
        <v>968.18268</v>
      </c>
      <c r="E576" s="1">
        <f t="shared" si="87"/>
        <v>1239.2738304</v>
      </c>
      <c r="G576" s="3">
        <v>10</v>
      </c>
      <c r="H576" s="3">
        <v>968.42697999999996</v>
      </c>
      <c r="I576" s="1">
        <f t="shared" si="88"/>
        <v>1240.0971650760061</v>
      </c>
    </row>
    <row r="577" spans="3:18" x14ac:dyDescent="0.2">
      <c r="C577" s="3">
        <v>11</v>
      </c>
      <c r="D577">
        <v>1165.59142</v>
      </c>
      <c r="E577" s="1">
        <f t="shared" si="87"/>
        <v>1491.9570176</v>
      </c>
      <c r="G577" s="3">
        <v>11</v>
      </c>
      <c r="H577">
        <v>1117.1496</v>
      </c>
      <c r="I577" s="1">
        <f t="shared" si="88"/>
        <v>1430.5405369084144</v>
      </c>
    </row>
    <row r="578" spans="3:18" x14ac:dyDescent="0.2">
      <c r="C578" s="3">
        <v>12</v>
      </c>
      <c r="D578" s="3">
        <v>1200</v>
      </c>
      <c r="E578" s="1">
        <f t="shared" si="87"/>
        <v>1536</v>
      </c>
      <c r="G578" s="3">
        <v>12</v>
      </c>
      <c r="H578" s="3">
        <v>1199.5058799999999</v>
      </c>
      <c r="I578" s="1">
        <f t="shared" si="88"/>
        <v>1536</v>
      </c>
    </row>
    <row r="579" spans="3:18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1" spans="3:18" x14ac:dyDescent="0.2">
      <c r="C581" s="3" t="s">
        <v>94</v>
      </c>
      <c r="D581" s="3"/>
      <c r="E581" s="1"/>
      <c r="G581" s="3" t="s">
        <v>95</v>
      </c>
      <c r="H581" s="3"/>
      <c r="I581" s="1"/>
    </row>
    <row r="582" spans="3:18" x14ac:dyDescent="0.2">
      <c r="C582" s="3"/>
      <c r="D582" s="3" t="s">
        <v>16</v>
      </c>
      <c r="E582" s="3" t="s">
        <v>19</v>
      </c>
      <c r="G582" s="3"/>
      <c r="H582" s="3" t="s">
        <v>16</v>
      </c>
      <c r="I582" s="3" t="s">
        <v>19</v>
      </c>
    </row>
    <row r="583" spans="3:18" x14ac:dyDescent="0.2">
      <c r="C583" s="3">
        <v>0</v>
      </c>
      <c r="D583" s="3">
        <v>0</v>
      </c>
      <c r="E583" s="1">
        <f>(D583/$D$588)*1536</f>
        <v>0</v>
      </c>
      <c r="G583" s="3">
        <v>0</v>
      </c>
      <c r="H583" s="3">
        <v>0</v>
      </c>
      <c r="I583" s="1">
        <f>(H583/$H$590)*1536</f>
        <v>0</v>
      </c>
    </row>
    <row r="584" spans="3:18" x14ac:dyDescent="0.2">
      <c r="C584" s="3">
        <v>1</v>
      </c>
      <c r="D584" s="3">
        <v>185</v>
      </c>
      <c r="E584" s="1">
        <f t="shared" ref="E584:E588" si="89">(D584/$D$588)*1536</f>
        <v>236.8</v>
      </c>
      <c r="G584" s="3">
        <v>1</v>
      </c>
      <c r="H584" s="3">
        <v>197</v>
      </c>
      <c r="I584" s="1">
        <f t="shared" ref="I584:I590" si="90">(H584/$H$590)*1536</f>
        <v>252.15999999999997</v>
      </c>
    </row>
    <row r="585" spans="3:18" x14ac:dyDescent="0.2">
      <c r="C585" s="3">
        <v>2</v>
      </c>
      <c r="D585" s="3">
        <v>337</v>
      </c>
      <c r="E585" s="1">
        <f t="shared" si="89"/>
        <v>431.36</v>
      </c>
      <c r="G585" s="3">
        <v>2</v>
      </c>
      <c r="H585" s="3">
        <v>341</v>
      </c>
      <c r="I585" s="1">
        <f t="shared" si="90"/>
        <v>436.48</v>
      </c>
    </row>
    <row r="586" spans="3:18" x14ac:dyDescent="0.2">
      <c r="C586" s="3">
        <v>3</v>
      </c>
      <c r="D586" s="3">
        <v>683</v>
      </c>
      <c r="E586" s="1">
        <f t="shared" si="89"/>
        <v>874.24</v>
      </c>
      <c r="G586" s="3">
        <v>3</v>
      </c>
      <c r="H586" s="3">
        <v>495</v>
      </c>
      <c r="I586" s="1">
        <f t="shared" si="90"/>
        <v>633.59999999999991</v>
      </c>
    </row>
    <row r="587" spans="3:18" x14ac:dyDescent="0.2">
      <c r="C587" s="3">
        <v>4</v>
      </c>
      <c r="D587" s="3">
        <v>790</v>
      </c>
      <c r="E587" s="1">
        <f t="shared" si="89"/>
        <v>1011.2</v>
      </c>
      <c r="G587" s="3">
        <v>4</v>
      </c>
      <c r="H587" s="3">
        <v>703</v>
      </c>
      <c r="I587" s="1">
        <f t="shared" si="90"/>
        <v>899.83999999999992</v>
      </c>
    </row>
    <row r="588" spans="3:18" x14ac:dyDescent="0.2">
      <c r="C588" s="3">
        <v>5</v>
      </c>
      <c r="D588" s="3">
        <v>1200</v>
      </c>
      <c r="E588" s="1">
        <f t="shared" si="89"/>
        <v>1536</v>
      </c>
      <c r="G588" s="3">
        <v>5</v>
      </c>
      <c r="H588" s="3">
        <v>853</v>
      </c>
      <c r="I588" s="1">
        <f t="shared" si="90"/>
        <v>1091.8399999999999</v>
      </c>
    </row>
    <row r="589" spans="3:18" x14ac:dyDescent="0.2">
      <c r="C589" s="3"/>
      <c r="D589" s="3"/>
      <c r="E589" s="1"/>
      <c r="G589" s="3">
        <v>6</v>
      </c>
      <c r="H589" s="3">
        <v>1009</v>
      </c>
      <c r="I589" s="1">
        <f t="shared" si="90"/>
        <v>1291.52</v>
      </c>
    </row>
    <row r="590" spans="3:18" x14ac:dyDescent="0.2">
      <c r="C590" s="3"/>
      <c r="D590" s="3"/>
      <c r="E590" s="1"/>
      <c r="G590" s="3">
        <v>7</v>
      </c>
      <c r="H590" s="3">
        <v>1200</v>
      </c>
      <c r="I590" s="1">
        <f t="shared" si="90"/>
        <v>1536</v>
      </c>
    </row>
    <row r="593" spans="3:9" x14ac:dyDescent="0.2">
      <c r="C593" s="3" t="s">
        <v>96</v>
      </c>
      <c r="D593" s="3"/>
      <c r="E593" s="1"/>
      <c r="G593" t="s">
        <v>97</v>
      </c>
      <c r="I593" t="s">
        <v>103</v>
      </c>
    </row>
    <row r="594" spans="3:9" x14ac:dyDescent="0.2">
      <c r="C594" s="3"/>
      <c r="D594" s="3" t="s">
        <v>16</v>
      </c>
      <c r="E594" s="3" t="s">
        <v>19</v>
      </c>
      <c r="G594" s="3"/>
      <c r="H594" s="3" t="s">
        <v>16</v>
      </c>
      <c r="I594" s="3" t="s">
        <v>19</v>
      </c>
    </row>
    <row r="595" spans="3:9" x14ac:dyDescent="0.2">
      <c r="C595" s="3">
        <v>0</v>
      </c>
      <c r="D595" s="3">
        <v>0</v>
      </c>
      <c r="E595" s="1">
        <f>(D595/$D$602)*1536</f>
        <v>0</v>
      </c>
      <c r="G595" s="3">
        <v>0</v>
      </c>
      <c r="H595" s="3">
        <v>0</v>
      </c>
      <c r="I595" s="1">
        <f>(H595/$H$607)*1536</f>
        <v>0</v>
      </c>
    </row>
    <row r="596" spans="3:9" x14ac:dyDescent="0.2">
      <c r="C596" s="3">
        <v>1</v>
      </c>
      <c r="D596" s="3">
        <v>161</v>
      </c>
      <c r="E596" s="1">
        <f t="shared" ref="E596:E602" si="91">(D596/$D$602)*1536</f>
        <v>206.07999999999998</v>
      </c>
      <c r="G596" s="3">
        <v>1</v>
      </c>
      <c r="H596" s="3">
        <v>94.135000000000005</v>
      </c>
      <c r="I596" s="1">
        <f t="shared" ref="I596:I607" si="92">(H596/$H$607)*1536</f>
        <v>120.49280000000002</v>
      </c>
    </row>
    <row r="597" spans="3:9" x14ac:dyDescent="0.2">
      <c r="C597" s="3">
        <v>2</v>
      </c>
      <c r="D597" s="3">
        <v>346</v>
      </c>
      <c r="E597" s="1">
        <f t="shared" si="91"/>
        <v>442.88</v>
      </c>
      <c r="G597" s="3">
        <v>2</v>
      </c>
      <c r="H597" s="3">
        <v>196.09</v>
      </c>
      <c r="I597" s="1">
        <f t="shared" si="92"/>
        <v>250.99520000000001</v>
      </c>
    </row>
    <row r="598" spans="3:9" x14ac:dyDescent="0.2">
      <c r="C598" s="3">
        <v>3</v>
      </c>
      <c r="D598" s="3">
        <v>526</v>
      </c>
      <c r="E598" s="1">
        <f t="shared" si="91"/>
        <v>673.28</v>
      </c>
      <c r="G598" s="3">
        <v>3</v>
      </c>
      <c r="H598" s="3">
        <v>298.04500000000002</v>
      </c>
      <c r="I598" s="1">
        <f t="shared" si="92"/>
        <v>381.49760000000003</v>
      </c>
    </row>
    <row r="599" spans="3:9" x14ac:dyDescent="0.2">
      <c r="C599" s="3">
        <v>4</v>
      </c>
      <c r="D599" s="3">
        <v>686</v>
      </c>
      <c r="E599" s="1">
        <f t="shared" si="91"/>
        <v>878.07999999999993</v>
      </c>
      <c r="G599" s="3">
        <v>4</v>
      </c>
      <c r="H599" s="3">
        <v>392.18</v>
      </c>
      <c r="I599" s="1">
        <f t="shared" si="92"/>
        <v>501.99040000000002</v>
      </c>
    </row>
    <row r="600" spans="3:9" x14ac:dyDescent="0.2">
      <c r="C600" s="3">
        <v>5</v>
      </c>
      <c r="D600" s="3">
        <v>862</v>
      </c>
      <c r="E600" s="1">
        <f t="shared" si="91"/>
        <v>1103.3600000000001</v>
      </c>
      <c r="G600" s="3">
        <v>5</v>
      </c>
      <c r="H600" s="3">
        <v>501.95499999999998</v>
      </c>
      <c r="I600" s="1">
        <f t="shared" si="92"/>
        <v>642.50239999999997</v>
      </c>
    </row>
    <row r="601" spans="3:9" x14ac:dyDescent="0.2">
      <c r="C601" s="3">
        <v>6</v>
      </c>
      <c r="D601" s="3">
        <v>1028.5709999999999</v>
      </c>
      <c r="E601" s="1">
        <f t="shared" si="91"/>
        <v>1316.5708799999998</v>
      </c>
      <c r="G601" s="3">
        <v>6</v>
      </c>
      <c r="H601" s="3">
        <v>592.17999999999995</v>
      </c>
      <c r="I601" s="1">
        <f t="shared" si="92"/>
        <v>757.99039999999991</v>
      </c>
    </row>
    <row r="602" spans="3:9" x14ac:dyDescent="0.2">
      <c r="C602" s="3">
        <v>7</v>
      </c>
      <c r="D602" s="3">
        <v>1200</v>
      </c>
      <c r="E602" s="1">
        <f t="shared" si="91"/>
        <v>1536</v>
      </c>
      <c r="G602" s="3">
        <v>7</v>
      </c>
      <c r="H602" s="3">
        <v>698.04499999999996</v>
      </c>
      <c r="I602" s="1">
        <f t="shared" si="92"/>
        <v>893.49759999999992</v>
      </c>
    </row>
    <row r="603" spans="3:9" x14ac:dyDescent="0.2">
      <c r="G603" s="3">
        <v>8</v>
      </c>
      <c r="H603" s="3">
        <v>796.09</v>
      </c>
      <c r="I603" s="1">
        <f t="shared" si="92"/>
        <v>1018.9952000000001</v>
      </c>
    </row>
    <row r="604" spans="3:9" x14ac:dyDescent="0.2">
      <c r="G604" s="3">
        <v>9</v>
      </c>
      <c r="H604">
        <v>894.13499999999999</v>
      </c>
      <c r="I604" s="1">
        <f t="shared" si="92"/>
        <v>1144.4928</v>
      </c>
    </row>
    <row r="605" spans="3:9" x14ac:dyDescent="0.2">
      <c r="G605" s="3">
        <v>10</v>
      </c>
      <c r="H605" s="3">
        <v>1000</v>
      </c>
      <c r="I605" s="1">
        <f t="shared" si="92"/>
        <v>1280</v>
      </c>
    </row>
    <row r="606" spans="3:9" x14ac:dyDescent="0.2">
      <c r="G606" s="3">
        <v>11</v>
      </c>
      <c r="H606">
        <v>1090.2249999999999</v>
      </c>
      <c r="I606" s="1">
        <f t="shared" si="92"/>
        <v>1395.4879999999998</v>
      </c>
    </row>
    <row r="607" spans="3:9" x14ac:dyDescent="0.2">
      <c r="G607" s="3">
        <v>12</v>
      </c>
      <c r="H607" s="3">
        <v>1200</v>
      </c>
      <c r="I607" s="1">
        <f t="shared" si="92"/>
        <v>1536</v>
      </c>
    </row>
    <row r="610" spans="3:10" x14ac:dyDescent="0.2">
      <c r="C610" t="s">
        <v>98</v>
      </c>
      <c r="F610" t="s">
        <v>103</v>
      </c>
      <c r="G610" t="s">
        <v>99</v>
      </c>
      <c r="J610" t="s">
        <v>103</v>
      </c>
    </row>
    <row r="611" spans="3:10" x14ac:dyDescent="0.2">
      <c r="C611" s="3"/>
      <c r="D611" s="3" t="s">
        <v>16</v>
      </c>
      <c r="E611" s="3" t="s">
        <v>19</v>
      </c>
      <c r="G611" s="3"/>
      <c r="H611" s="3" t="s">
        <v>16</v>
      </c>
      <c r="I611" s="3" t="s">
        <v>19</v>
      </c>
    </row>
    <row r="612" spans="3:10" x14ac:dyDescent="0.2">
      <c r="C612" s="3">
        <v>0</v>
      </c>
      <c r="D612" s="3">
        <v>0</v>
      </c>
      <c r="E612" s="1">
        <f>(D612/$D$625)*1536</f>
        <v>0</v>
      </c>
      <c r="G612" s="3">
        <v>0</v>
      </c>
      <c r="H612" s="3">
        <v>0</v>
      </c>
      <c r="I612" s="1">
        <f>(H612/$H$625)*1536</f>
        <v>0</v>
      </c>
    </row>
    <row r="613" spans="3:10" x14ac:dyDescent="0.2">
      <c r="C613" s="3">
        <v>1</v>
      </c>
      <c r="D613" s="3">
        <v>109.09090999999999</v>
      </c>
      <c r="E613" s="1">
        <f t="shared" ref="E613:E625" si="93">(D613/$D$625)*1536</f>
        <v>139.6363648</v>
      </c>
      <c r="G613" s="3">
        <v>1</v>
      </c>
      <c r="H613" s="3">
        <v>126.31579000000001</v>
      </c>
      <c r="I613" s="1">
        <f t="shared" ref="I613:I625" si="94">(H613/$H$625)*1536</f>
        <v>161.68421120000002</v>
      </c>
    </row>
    <row r="614" spans="3:10" x14ac:dyDescent="0.2">
      <c r="C614" s="3">
        <v>2</v>
      </c>
      <c r="D614" s="3">
        <v>218.18181999999999</v>
      </c>
      <c r="E614" s="1">
        <f t="shared" si="93"/>
        <v>279.27272959999999</v>
      </c>
      <c r="G614" s="3">
        <v>2</v>
      </c>
      <c r="H614" s="3">
        <v>189.47368</v>
      </c>
      <c r="I614" s="1">
        <f t="shared" si="94"/>
        <v>242.5263104</v>
      </c>
    </row>
    <row r="615" spans="3:10" x14ac:dyDescent="0.2">
      <c r="C615" s="3">
        <v>3</v>
      </c>
      <c r="D615" s="3">
        <v>327.27273000000002</v>
      </c>
      <c r="E615" s="1">
        <f t="shared" si="93"/>
        <v>418.90909440000007</v>
      </c>
      <c r="G615" s="3">
        <v>3</v>
      </c>
      <c r="H615" s="3">
        <v>315.78946999999999</v>
      </c>
      <c r="I615" s="1">
        <f t="shared" si="94"/>
        <v>404.21052159999999</v>
      </c>
    </row>
    <row r="616" spans="3:10" x14ac:dyDescent="0.2">
      <c r="C616" s="3">
        <v>4</v>
      </c>
      <c r="D616" s="3">
        <v>381.81817999999998</v>
      </c>
      <c r="E616" s="1">
        <f t="shared" si="93"/>
        <v>488.72727040000001</v>
      </c>
      <c r="G616" s="3">
        <v>4</v>
      </c>
      <c r="H616" s="3">
        <v>378.94736999999998</v>
      </c>
      <c r="I616" s="1">
        <f t="shared" si="94"/>
        <v>485.05263359999998</v>
      </c>
    </row>
    <row r="617" spans="3:10" x14ac:dyDescent="0.2">
      <c r="C617" s="3">
        <v>5</v>
      </c>
      <c r="D617" s="3">
        <v>490.90908999999999</v>
      </c>
      <c r="E617" s="1">
        <f t="shared" si="93"/>
        <v>628.36363519999998</v>
      </c>
      <c r="G617" s="3">
        <v>5</v>
      </c>
      <c r="H617" s="3">
        <v>505.26316000000003</v>
      </c>
      <c r="I617" s="1">
        <f t="shared" si="94"/>
        <v>646.73684480000009</v>
      </c>
    </row>
    <row r="618" spans="3:10" x14ac:dyDescent="0.2">
      <c r="C618" s="3">
        <v>6</v>
      </c>
      <c r="D618" s="3">
        <v>600</v>
      </c>
      <c r="E618" s="1">
        <f t="shared" si="93"/>
        <v>768</v>
      </c>
      <c r="G618" s="3">
        <v>6</v>
      </c>
      <c r="H618" s="3">
        <v>568.42105000000004</v>
      </c>
      <c r="I618" s="1">
        <f t="shared" si="94"/>
        <v>727.57894400000009</v>
      </c>
    </row>
    <row r="619" spans="3:10" x14ac:dyDescent="0.2">
      <c r="C619" s="3">
        <v>7</v>
      </c>
      <c r="D619" s="3">
        <v>654.54544999999996</v>
      </c>
      <c r="E619" s="1">
        <f t="shared" si="93"/>
        <v>837.81817599999999</v>
      </c>
      <c r="G619" s="3">
        <v>7</v>
      </c>
      <c r="H619" s="3">
        <v>694.73684000000003</v>
      </c>
      <c r="I619" s="1">
        <f t="shared" si="94"/>
        <v>889.26315520000003</v>
      </c>
    </row>
    <row r="620" spans="3:10" x14ac:dyDescent="0.2">
      <c r="C620" s="3">
        <v>8</v>
      </c>
      <c r="D620" s="3">
        <v>763.63635999999997</v>
      </c>
      <c r="E620" s="1">
        <f t="shared" si="93"/>
        <v>977.45454080000002</v>
      </c>
      <c r="G620" s="3">
        <v>8</v>
      </c>
      <c r="H620" s="3">
        <v>757.89473999999996</v>
      </c>
      <c r="I620" s="1">
        <f t="shared" si="94"/>
        <v>970.10526719999996</v>
      </c>
    </row>
    <row r="621" spans="3:10" x14ac:dyDescent="0.2">
      <c r="C621" s="3">
        <v>9</v>
      </c>
      <c r="D621">
        <v>872.72726999999998</v>
      </c>
      <c r="E621" s="1">
        <f t="shared" si="93"/>
        <v>1117.0909056</v>
      </c>
      <c r="G621" s="3">
        <v>9</v>
      </c>
      <c r="H621">
        <v>884.21052999999995</v>
      </c>
      <c r="I621" s="1">
        <f t="shared" si="94"/>
        <v>1131.7894784</v>
      </c>
    </row>
    <row r="622" spans="3:10" x14ac:dyDescent="0.2">
      <c r="C622" s="3">
        <v>10</v>
      </c>
      <c r="D622" s="3">
        <v>927.27273000000002</v>
      </c>
      <c r="E622" s="1">
        <f t="shared" si="93"/>
        <v>1186.9090944</v>
      </c>
      <c r="G622" s="3">
        <v>10</v>
      </c>
      <c r="H622" s="3">
        <v>947.36842000000001</v>
      </c>
      <c r="I622" s="1">
        <f t="shared" si="94"/>
        <v>1212.6315776000001</v>
      </c>
    </row>
    <row r="623" spans="3:10" x14ac:dyDescent="0.2">
      <c r="C623" s="3">
        <v>11</v>
      </c>
      <c r="D623">
        <v>1036.36364</v>
      </c>
      <c r="E623" s="1">
        <f t="shared" si="93"/>
        <v>1326.5454592000001</v>
      </c>
      <c r="G623" s="3">
        <v>11</v>
      </c>
      <c r="H623">
        <v>1073.6842099999999</v>
      </c>
      <c r="I623" s="1">
        <f t="shared" si="94"/>
        <v>1374.3157887999998</v>
      </c>
    </row>
    <row r="624" spans="3:10" x14ac:dyDescent="0.2">
      <c r="C624" s="3">
        <v>12</v>
      </c>
      <c r="D624" s="3">
        <v>1145.4545499999999</v>
      </c>
      <c r="E624" s="1">
        <f t="shared" si="93"/>
        <v>1466.1818239999998</v>
      </c>
      <c r="G624" s="3">
        <v>12</v>
      </c>
      <c r="H624" s="3">
        <v>1136.84211</v>
      </c>
      <c r="I624" s="1">
        <f t="shared" si="94"/>
        <v>1455.1579008000001</v>
      </c>
    </row>
    <row r="625" spans="3:14" x14ac:dyDescent="0.2">
      <c r="C625" s="3">
        <v>13</v>
      </c>
      <c r="D625">
        <v>1200</v>
      </c>
      <c r="E625" s="1">
        <f t="shared" si="93"/>
        <v>1536</v>
      </c>
      <c r="G625" s="3">
        <v>13</v>
      </c>
      <c r="H625">
        <v>1200</v>
      </c>
      <c r="I625" s="1">
        <f t="shared" si="94"/>
        <v>1536</v>
      </c>
    </row>
    <row r="629" spans="3:14" x14ac:dyDescent="0.2">
      <c r="C629" t="s">
        <v>100</v>
      </c>
      <c r="E629" t="s">
        <v>103</v>
      </c>
      <c r="G629" t="s">
        <v>101</v>
      </c>
      <c r="N629" t="s">
        <v>103</v>
      </c>
    </row>
    <row r="630" spans="3:14" x14ac:dyDescent="0.2">
      <c r="C630" s="3"/>
      <c r="D630" s="3" t="s">
        <v>16</v>
      </c>
      <c r="E630" s="3" t="s">
        <v>19</v>
      </c>
      <c r="G630" s="3"/>
      <c r="H630" s="3" t="s">
        <v>16</v>
      </c>
      <c r="I630" s="3" t="s">
        <v>19</v>
      </c>
    </row>
    <row r="631" spans="3:14" x14ac:dyDescent="0.2">
      <c r="C631" s="3">
        <v>0</v>
      </c>
      <c r="D631" s="3">
        <v>0</v>
      </c>
      <c r="E631" s="1">
        <f>(D631/$D$647)*1536</f>
        <v>0</v>
      </c>
      <c r="G631" s="3">
        <v>0</v>
      </c>
      <c r="H631" s="3">
        <v>0</v>
      </c>
      <c r="I631" s="1">
        <f>(H631/$H$647)*1536</f>
        <v>0</v>
      </c>
    </row>
    <row r="632" spans="3:14" x14ac:dyDescent="0.2">
      <c r="C632" s="3">
        <v>1</v>
      </c>
      <c r="D632" s="3">
        <v>148.96552</v>
      </c>
      <c r="E632" s="1">
        <f t="shared" ref="E632:E647" si="95">(D632/$D$647)*1536</f>
        <v>190.67586559999998</v>
      </c>
      <c r="G632" s="3">
        <v>1</v>
      </c>
      <c r="H632" s="3">
        <v>77.697839999999999</v>
      </c>
      <c r="I632" s="1">
        <f t="shared" ref="I632:I647" si="96">(H632/$H$647)*1536</f>
        <v>99.453235200000009</v>
      </c>
    </row>
    <row r="633" spans="3:14" x14ac:dyDescent="0.2">
      <c r="C633" s="3">
        <v>2</v>
      </c>
      <c r="D633" s="3">
        <v>206.89654999999999</v>
      </c>
      <c r="E633" s="1">
        <f t="shared" si="95"/>
        <v>264.827584</v>
      </c>
      <c r="G633" s="3">
        <v>2</v>
      </c>
      <c r="H633" s="3">
        <v>155.39568</v>
      </c>
      <c r="I633" s="1">
        <f t="shared" si="96"/>
        <v>198.90647040000002</v>
      </c>
    </row>
    <row r="634" spans="3:14" x14ac:dyDescent="0.2">
      <c r="C634" s="3">
        <v>3</v>
      </c>
      <c r="D634" s="3">
        <v>264.82758999999999</v>
      </c>
      <c r="E634" s="1">
        <f t="shared" si="95"/>
        <v>338.97931519999997</v>
      </c>
      <c r="G634" s="3">
        <v>3</v>
      </c>
      <c r="H634" s="3">
        <v>233.09352999999999</v>
      </c>
      <c r="I634" s="1">
        <f t="shared" si="96"/>
        <v>298.35971839999996</v>
      </c>
    </row>
    <row r="635" spans="3:14" x14ac:dyDescent="0.2">
      <c r="C635" s="3">
        <v>4</v>
      </c>
      <c r="D635" s="3">
        <v>322.75862000000001</v>
      </c>
      <c r="E635" s="1">
        <f t="shared" si="95"/>
        <v>413.13103360000002</v>
      </c>
      <c r="G635" s="3">
        <v>4</v>
      </c>
      <c r="H635" s="3">
        <v>310.79136999999997</v>
      </c>
      <c r="I635" s="1">
        <f t="shared" si="96"/>
        <v>397.81295360000001</v>
      </c>
    </row>
    <row r="636" spans="3:14" x14ac:dyDescent="0.2">
      <c r="C636" s="3">
        <v>5</v>
      </c>
      <c r="D636" s="3">
        <v>380.68966</v>
      </c>
      <c r="E636" s="1">
        <f t="shared" si="95"/>
        <v>487.2827648</v>
      </c>
      <c r="G636" s="3">
        <v>5</v>
      </c>
      <c r="H636" s="3">
        <v>388.48921000000001</v>
      </c>
      <c r="I636" s="1">
        <f t="shared" si="96"/>
        <v>497.26618880000001</v>
      </c>
    </row>
    <row r="637" spans="3:14" x14ac:dyDescent="0.2">
      <c r="C637" s="3">
        <v>6</v>
      </c>
      <c r="D637" s="3">
        <v>438.62069000000002</v>
      </c>
      <c r="E637" s="1">
        <f t="shared" si="95"/>
        <v>561.43448320000005</v>
      </c>
      <c r="G637" s="3">
        <v>6</v>
      </c>
      <c r="H637" s="3">
        <v>466.18705</v>
      </c>
      <c r="I637" s="1">
        <f t="shared" si="96"/>
        <v>596.719424</v>
      </c>
    </row>
    <row r="638" spans="3:14" x14ac:dyDescent="0.2">
      <c r="C638" s="3">
        <v>7</v>
      </c>
      <c r="D638" s="3">
        <v>587.58621000000005</v>
      </c>
      <c r="E638" s="1">
        <f t="shared" si="95"/>
        <v>752.11034880000011</v>
      </c>
      <c r="G638" s="3">
        <v>7</v>
      </c>
      <c r="H638" s="3">
        <v>543.88489000000004</v>
      </c>
      <c r="I638" s="1">
        <f t="shared" si="96"/>
        <v>696.1726592</v>
      </c>
    </row>
    <row r="639" spans="3:14" x14ac:dyDescent="0.2">
      <c r="C639" s="3">
        <v>8</v>
      </c>
      <c r="D639" s="3">
        <v>645.51724000000002</v>
      </c>
      <c r="E639" s="1">
        <f t="shared" si="95"/>
        <v>826.26206720000005</v>
      </c>
      <c r="G639" s="3">
        <v>8</v>
      </c>
      <c r="H639" s="3">
        <v>621.58272999999997</v>
      </c>
      <c r="I639" s="1">
        <f t="shared" si="96"/>
        <v>795.62589439999988</v>
      </c>
    </row>
    <row r="640" spans="3:14" x14ac:dyDescent="0.2">
      <c r="C640" s="3">
        <v>9</v>
      </c>
      <c r="D640">
        <v>703.44827999999995</v>
      </c>
      <c r="E640" s="1">
        <f t="shared" si="95"/>
        <v>900.41379839999991</v>
      </c>
      <c r="G640" s="3">
        <v>9</v>
      </c>
      <c r="H640">
        <v>699.28057999999999</v>
      </c>
      <c r="I640" s="1">
        <f t="shared" si="96"/>
        <v>895.07914240000002</v>
      </c>
    </row>
    <row r="641" spans="3:9" x14ac:dyDescent="0.2">
      <c r="C641" s="3">
        <v>10</v>
      </c>
      <c r="D641" s="3">
        <v>761.37931000000003</v>
      </c>
      <c r="E641" s="1">
        <f t="shared" si="95"/>
        <v>974.56551680000007</v>
      </c>
      <c r="G641" s="3">
        <v>10</v>
      </c>
      <c r="H641" s="3">
        <v>776.97842000000003</v>
      </c>
      <c r="I641" s="1">
        <f t="shared" si="96"/>
        <v>994.53237760000002</v>
      </c>
    </row>
    <row r="642" spans="3:9" x14ac:dyDescent="0.2">
      <c r="C642" s="3">
        <v>11</v>
      </c>
      <c r="D642">
        <v>819.31034</v>
      </c>
      <c r="E642" s="1">
        <f t="shared" si="95"/>
        <v>1048.7172352</v>
      </c>
      <c r="G642" s="3">
        <v>11</v>
      </c>
      <c r="H642">
        <v>854.67625999999996</v>
      </c>
      <c r="I642" s="1">
        <f t="shared" si="96"/>
        <v>1093.9856127999999</v>
      </c>
    </row>
    <row r="643" spans="3:9" x14ac:dyDescent="0.2">
      <c r="C643" s="3">
        <v>12</v>
      </c>
      <c r="D643" s="3">
        <v>968.27585999999997</v>
      </c>
      <c r="E643" s="1">
        <f t="shared" si="95"/>
        <v>1239.3931008</v>
      </c>
      <c r="G643" s="3">
        <v>12</v>
      </c>
      <c r="H643" s="3">
        <v>932.3741</v>
      </c>
      <c r="I643" s="1">
        <f t="shared" si="96"/>
        <v>1193.438848</v>
      </c>
    </row>
    <row r="644" spans="3:9" x14ac:dyDescent="0.2">
      <c r="C644" s="3">
        <v>13</v>
      </c>
      <c r="D644">
        <v>1026.2068999999999</v>
      </c>
      <c r="E644" s="1">
        <f t="shared" si="95"/>
        <v>1313.5448319999998</v>
      </c>
      <c r="G644" s="3">
        <v>13</v>
      </c>
      <c r="H644">
        <v>1010.07194</v>
      </c>
      <c r="I644" s="1">
        <f t="shared" si="96"/>
        <v>1292.8920832000001</v>
      </c>
    </row>
    <row r="645" spans="3:9" x14ac:dyDescent="0.2">
      <c r="C645" s="3">
        <v>14</v>
      </c>
      <c r="D645">
        <v>1084.1379300000001</v>
      </c>
      <c r="E645" s="1">
        <f t="shared" si="95"/>
        <v>1387.6965504000002</v>
      </c>
      <c r="G645" s="3">
        <v>14</v>
      </c>
      <c r="H645">
        <v>1087.7697800000001</v>
      </c>
      <c r="I645" s="1">
        <f t="shared" si="96"/>
        <v>1392.3453184</v>
      </c>
    </row>
    <row r="646" spans="3:9" x14ac:dyDescent="0.2">
      <c r="C646" s="3">
        <v>15</v>
      </c>
      <c r="D646">
        <v>1142.06897</v>
      </c>
      <c r="E646" s="1">
        <f t="shared" si="95"/>
        <v>1461.8482816000001</v>
      </c>
      <c r="G646" s="3">
        <v>15</v>
      </c>
      <c r="H646">
        <v>1165.4676300000001</v>
      </c>
      <c r="I646" s="1">
        <f t="shared" si="96"/>
        <v>1491.7985664000003</v>
      </c>
    </row>
    <row r="647" spans="3:9" x14ac:dyDescent="0.2">
      <c r="C647" s="3">
        <v>16</v>
      </c>
      <c r="D647">
        <v>1200</v>
      </c>
      <c r="E647" s="1">
        <f t="shared" si="95"/>
        <v>1536</v>
      </c>
      <c r="G647" s="3">
        <v>16</v>
      </c>
      <c r="H647">
        <v>1200</v>
      </c>
      <c r="I647" s="1">
        <f t="shared" si="96"/>
        <v>1536</v>
      </c>
    </row>
    <row r="651" spans="3:9" x14ac:dyDescent="0.2">
      <c r="C651" t="s">
        <v>102</v>
      </c>
      <c r="F651" t="s">
        <v>103</v>
      </c>
    </row>
    <row r="652" spans="3:9" x14ac:dyDescent="0.2">
      <c r="C652" s="3"/>
      <c r="D652" s="3" t="s">
        <v>16</v>
      </c>
      <c r="E652" s="3" t="s">
        <v>19</v>
      </c>
    </row>
    <row r="653" spans="3:9" x14ac:dyDescent="0.2">
      <c r="C653" s="3">
        <v>0</v>
      </c>
      <c r="D653" s="3">
        <v>0</v>
      </c>
      <c r="E653" s="1">
        <f>(D653/$D$669)*1536</f>
        <v>0</v>
      </c>
    </row>
    <row r="654" spans="3:9" x14ac:dyDescent="0.2">
      <c r="C654" s="3">
        <v>1</v>
      </c>
      <c r="D654" s="3">
        <v>77.419349999999994</v>
      </c>
      <c r="E654" s="1">
        <f t="shared" ref="E654:E669" si="97">(D654/$D$669)*1536</f>
        <v>99.096767999999997</v>
      </c>
    </row>
    <row r="655" spans="3:9" x14ac:dyDescent="0.2">
      <c r="C655" s="3">
        <v>2</v>
      </c>
      <c r="D655" s="3">
        <v>154.83870999999999</v>
      </c>
      <c r="E655" s="1">
        <f t="shared" si="97"/>
        <v>198.19354879999997</v>
      </c>
    </row>
    <row r="656" spans="3:9" x14ac:dyDescent="0.2">
      <c r="C656" s="3">
        <v>3</v>
      </c>
      <c r="D656" s="3">
        <v>232.25806</v>
      </c>
      <c r="E656" s="1">
        <f t="shared" si="97"/>
        <v>297.29031679999997</v>
      </c>
    </row>
    <row r="657" spans="3:5" x14ac:dyDescent="0.2">
      <c r="C657" s="3">
        <v>4</v>
      </c>
      <c r="D657" s="3">
        <v>309.67741999999998</v>
      </c>
      <c r="E657" s="1">
        <f t="shared" si="97"/>
        <v>396.38709759999995</v>
      </c>
    </row>
    <row r="658" spans="3:5" x14ac:dyDescent="0.2">
      <c r="C658" s="3">
        <v>5</v>
      </c>
      <c r="D658" s="3">
        <v>387.09676999999999</v>
      </c>
      <c r="E658" s="1">
        <f t="shared" si="97"/>
        <v>495.4838656</v>
      </c>
    </row>
    <row r="659" spans="3:5" x14ac:dyDescent="0.2">
      <c r="C659" s="3">
        <v>6</v>
      </c>
      <c r="D659" s="3">
        <v>464.51612999999998</v>
      </c>
      <c r="E659" s="1">
        <f t="shared" si="97"/>
        <v>594.58064639999998</v>
      </c>
    </row>
    <row r="660" spans="3:5" x14ac:dyDescent="0.2">
      <c r="C660" s="3">
        <v>7</v>
      </c>
      <c r="D660" s="3">
        <v>541.93547999999998</v>
      </c>
      <c r="E660" s="1">
        <f t="shared" si="97"/>
        <v>693.67741439999998</v>
      </c>
    </row>
    <row r="661" spans="3:5" x14ac:dyDescent="0.2">
      <c r="C661" s="3">
        <v>8</v>
      </c>
      <c r="D661" s="3">
        <v>619.35483999999997</v>
      </c>
      <c r="E661" s="1">
        <f t="shared" si="97"/>
        <v>792.77419519999989</v>
      </c>
    </row>
    <row r="662" spans="3:5" x14ac:dyDescent="0.2">
      <c r="C662" s="3">
        <v>9</v>
      </c>
      <c r="D662">
        <v>696.77418999999998</v>
      </c>
      <c r="E662" s="1">
        <f t="shared" si="97"/>
        <v>891.87096320000001</v>
      </c>
    </row>
    <row r="663" spans="3:5" x14ac:dyDescent="0.2">
      <c r="C663" s="3">
        <v>10</v>
      </c>
      <c r="D663" s="3">
        <v>774.19354999999996</v>
      </c>
      <c r="E663" s="1">
        <f t="shared" si="97"/>
        <v>990.96774399999981</v>
      </c>
    </row>
    <row r="664" spans="3:5" x14ac:dyDescent="0.2">
      <c r="C664" s="3">
        <v>11</v>
      </c>
      <c r="D664">
        <v>851.61289999999997</v>
      </c>
      <c r="E664" s="1">
        <f t="shared" si="97"/>
        <v>1090.0645119999999</v>
      </c>
    </row>
    <row r="665" spans="3:5" x14ac:dyDescent="0.2">
      <c r="C665" s="3">
        <v>12</v>
      </c>
      <c r="D665" s="3">
        <v>929.03225999999995</v>
      </c>
      <c r="E665" s="1">
        <f t="shared" si="97"/>
        <v>1189.1612928</v>
      </c>
    </row>
    <row r="666" spans="3:5" x14ac:dyDescent="0.2">
      <c r="C666" s="3">
        <v>13</v>
      </c>
      <c r="D666">
        <v>967.74194</v>
      </c>
      <c r="E666" s="1">
        <f t="shared" si="97"/>
        <v>1238.7096832</v>
      </c>
    </row>
    <row r="667" spans="3:5" x14ac:dyDescent="0.2">
      <c r="C667" s="3">
        <v>14</v>
      </c>
      <c r="D667">
        <v>1045.16129</v>
      </c>
      <c r="E667" s="1">
        <f t="shared" si="97"/>
        <v>1337.8064512000001</v>
      </c>
    </row>
    <row r="668" spans="3:5" x14ac:dyDescent="0.2">
      <c r="C668" s="3">
        <v>15</v>
      </c>
      <c r="D668">
        <v>1122.5806500000001</v>
      </c>
      <c r="E668" s="1">
        <f t="shared" si="97"/>
        <v>1436.9032320000001</v>
      </c>
    </row>
    <row r="669" spans="3:5" x14ac:dyDescent="0.2">
      <c r="C669" s="3">
        <v>16</v>
      </c>
      <c r="D669">
        <v>1200</v>
      </c>
      <c r="E669" s="1">
        <f t="shared" si="97"/>
        <v>1536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2017-04-01T05:42:21Z</dcterms:created>
  <dcterms:modified xsi:type="dcterms:W3CDTF">2017-04-06T02:12:40Z</dcterms:modified>
</cp:coreProperties>
</file>