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4"/>
  </bookViews>
  <sheets>
    <sheet r:id="rId1" sheetId="1" name="Index"/>
    <sheet r:id="rId2" sheetId="2" name="Request numbers"/>
    <sheet r:id="rId3" sheetId="3" name="Action on requests"/>
    <sheet r:id="rId4" sheetId="4" name="Response times"/>
    <sheet r:id="rId5" sheetId="5" name="Charges"/>
    <sheet r:id="rId6" sheetId="6" name="Internal review"/>
    <sheet r:id="rId7" sheetId="7" name="Section 48 primary"/>
    <sheet r:id="rId8" sheetId="8" name="Section 48 response time"/>
    <sheet r:id="rId9" sheetId="9" name="Section 48 internal review"/>
    <sheet r:id="rId10" sheetId="10" name="FOI Summary of salary &amp;amp; admin c"/>
    <sheet r:id="rId11" sheetId="11" name="IPS Summary of salary &amp;amp; admin c"/>
    <sheet r:id="rId12" sheetId="12" name="FOI non-labour costs"/>
    <sheet r:id="rId13" sheetId="13" name="IPS non-labour costs"/>
    <sheet r:id="rId14" sheetId="14" name="Practical refusal"/>
    <sheet r:id="rId15" sheetId="15" name="Exemptions"/>
    <sheet r:id="rId16" sheetId="16" name="Staff years and costs by level"/>
    <sheet r:id="rId17" sheetId="17" name="Agency comments"/>
    <sheet r:id="rId18" sheetId="18" name="Requests top 20"/>
    <sheet r:id="rId19" sheetId="19" name="Determined top 20"/>
    <sheet r:id="rId20" sheetId="20" name="Charges top 20"/>
    <sheet r:id="rId21" sheetId="21" name="Disclosure Log"/>
  </sheets>
  <calcPr fullCalcOnLoad="1"/>
</workbook>
</file>

<file path=xl/sharedStrings.xml><?xml version="1.0" encoding="utf-8"?>
<sst xmlns="http://schemas.openxmlformats.org/spreadsheetml/2006/main" count="4889" uniqueCount="595">
  <si>
    <t>Agency</t>
  </si>
  <si>
    <t>Direct link</t>
  </si>
  <si>
    <t>Different website</t>
  </si>
  <si>
    <t>Other means</t>
  </si>
  <si>
    <t>Total</t>
  </si>
  <si>
    <t>Unique visitors</t>
  </si>
  <si>
    <t>Page views</t>
  </si>
  <si>
    <t>Webstats collected</t>
  </si>
  <si>
    <t>Aboriginal Benefit Account Advisory Committee</t>
  </si>
  <si>
    <t>No</t>
  </si>
  <si>
    <t>Aboriginal Hostels Limited</t>
  </si>
  <si>
    <t>Administrative Appeals Tribunal</t>
  </si>
  <si>
    <t>Yes</t>
  </si>
  <si>
    <t>Admiralty Rules Committee</t>
  </si>
  <si>
    <t>Advisory Committee on Biologicals</t>
  </si>
  <si>
    <t xml:space="preserve">Advisory Committee on Chemicals Scheduling </t>
  </si>
  <si>
    <t>Advisory Committee on Complementary Medicines</t>
  </si>
  <si>
    <t xml:space="preserve">Advisory Committee on Medical Devices </t>
  </si>
  <si>
    <t>Advisory Committee on Medicines</t>
  </si>
  <si>
    <t xml:space="preserve">Advisory Committee on Medicines Scheduling </t>
  </si>
  <si>
    <t xml:space="preserve">Advisory Committee on Non-prescription Medicines </t>
  </si>
  <si>
    <t>Advisory Committee on Prescription Medicines</t>
  </si>
  <si>
    <t>Advisory Committee on the Safety of Medicines</t>
  </si>
  <si>
    <t>Aged Care Quality and Safety Commission</t>
  </si>
  <si>
    <t>AgriFutures</t>
  </si>
  <si>
    <t>Airservices Australia</t>
  </si>
  <si>
    <t>Army and Air Force Canteen Service</t>
  </si>
  <si>
    <t>Asbestos Safety and Eradication Agency</t>
  </si>
  <si>
    <t>Assistant Defence Minister</t>
  </si>
  <si>
    <t>Assistant Minister for Children and Families</t>
  </si>
  <si>
    <t>Assistant Minister for Cities and Digital Transformation</t>
  </si>
  <si>
    <t>Assistant Minister for Community Housing, Homelessness and Community Services</t>
  </si>
  <si>
    <t>Assistant Minister for Customs, Community Safety and Multicultural Affairs</t>
  </si>
  <si>
    <t>Assistant Minister for Finance, Charities and Electoral Matters</t>
  </si>
  <si>
    <t>Assistant Minister for Forestry and Fisheries</t>
  </si>
  <si>
    <t>Assistant Minister for Home Affairs</t>
  </si>
  <si>
    <t>Assistant Minister for Industry, Innovation and Science</t>
  </si>
  <si>
    <t>Assistant Minister for Northern Australia</t>
  </si>
  <si>
    <t>Assistant Minister for Regional Development and Territories</t>
  </si>
  <si>
    <t>Assistant Minister for Regional Tourism</t>
  </si>
  <si>
    <t>Assistant Minister for Road Safety and Freight Transport</t>
  </si>
  <si>
    <t>Assistant Minister for Superannuation, Financial Services &amp; Financial Technology</t>
  </si>
  <si>
    <t>Assistant Minister for Treasury and Finance</t>
  </si>
  <si>
    <t>Assistant Minister for Vocational Education, Training and Apprenticeships</t>
  </si>
  <si>
    <t>Assistant Minister for Waste Reduction and Environmental Management</t>
  </si>
  <si>
    <t>Assistant Minister to the Deputy Prime Minister</t>
  </si>
  <si>
    <t>Assistant Minister to the Prime Minister and Cabinet</t>
  </si>
  <si>
    <t>Assistant Trade and Investment Minister</t>
  </si>
  <si>
    <t>Assistant Treasurer</t>
  </si>
  <si>
    <t>Attorney-General</t>
  </si>
  <si>
    <t>Attorney-General's Department</t>
  </si>
  <si>
    <t>Auditing and Assurance Standards Board</t>
  </si>
  <si>
    <t>Australasian Procurement and Construction Council Inc</t>
  </si>
  <si>
    <t>Australia Council</t>
  </si>
  <si>
    <t>Australian Accounting Standards Board</t>
  </si>
  <si>
    <t>Australian Broadcasting Corporation</t>
  </si>
  <si>
    <t>Australian Building and Construction Commission</t>
  </si>
  <si>
    <t>Australian Bureau of Statistics</t>
  </si>
  <si>
    <t>Part only</t>
  </si>
  <si>
    <t>Australian Centre for International Agricultural Research</t>
  </si>
  <si>
    <t>Australian Charities and Not-for-Profits Commission</t>
  </si>
  <si>
    <t>Australian Commission for Law Enforcement Integrity</t>
  </si>
  <si>
    <t>Australian Commission on Safety and Quality in Health Care</t>
  </si>
  <si>
    <t>Australian Communications and Media Authority</t>
  </si>
  <si>
    <t>Australian Community Pharmacy Authority</t>
  </si>
  <si>
    <t>Australian Competition and Consumer Commission</t>
  </si>
  <si>
    <t>Australian Competition Tribunal</t>
  </si>
  <si>
    <t>Australian Criminal Intelligence Commission</t>
  </si>
  <si>
    <t>Australian Curriculum, Assessment and Reporting Authority</t>
  </si>
  <si>
    <t>Australian Digital Health Agency</t>
  </si>
  <si>
    <t>Australian Electoral Commission</t>
  </si>
  <si>
    <t>Australian Energy Regulator</t>
  </si>
  <si>
    <t>Australian Federal Police</t>
  </si>
  <si>
    <t>Australian Film, Television and Radio School</t>
  </si>
  <si>
    <t>Australian Financial Security Authority</t>
  </si>
  <si>
    <t>Australian Fisheries Management Authority</t>
  </si>
  <si>
    <t>Australian Hearing Services</t>
  </si>
  <si>
    <t>Australian Heritage Council</t>
  </si>
  <si>
    <t>Australian Human Rights Commission</t>
  </si>
  <si>
    <t>Australian Institute of Aboriginal and Torres Strait Islander Studies</t>
  </si>
  <si>
    <t>Australian Institute of Criminology</t>
  </si>
  <si>
    <t>Australian Institute of Family Studies</t>
  </si>
  <si>
    <t>Australian Institute of Health and Welfare</t>
  </si>
  <si>
    <t>Australian Institute of Marine Science</t>
  </si>
  <si>
    <t>Australian Law Reform Commission</t>
  </si>
  <si>
    <t>Australian Maritime Safety Authority</t>
  </si>
  <si>
    <t>Australian Military Forces Relief Trust Fund</t>
  </si>
  <si>
    <t>Australian National Maritime Museum</t>
  </si>
  <si>
    <t>Australian National University</t>
  </si>
  <si>
    <t>Australian Nuclear Science and Technology Organisation</t>
  </si>
  <si>
    <t>Australian Office of Financial Management</t>
  </si>
  <si>
    <t>Australian Pesticides and Veterinary Medicines Authority</t>
  </si>
  <si>
    <t>Australian Political Exchange Council</t>
  </si>
  <si>
    <t>Australian Postal Corporation</t>
  </si>
  <si>
    <t>Australian Prudential Regulation Authority</t>
  </si>
  <si>
    <t>Australian Public Service Commission</t>
  </si>
  <si>
    <t>Australian Radiation Protection and Nuclear Safety Agency</t>
  </si>
  <si>
    <t>Australian Reinsurance Pool Corporation</t>
  </si>
  <si>
    <t>Australian Renewable Energy Agency</t>
  </si>
  <si>
    <t>Australian Research Council</t>
  </si>
  <si>
    <t>Australian Securities and Investments Commission</t>
  </si>
  <si>
    <t>Australian Skills Quality Authority</t>
  </si>
  <si>
    <t>Australian Sports Anti-Doping Authority</t>
  </si>
  <si>
    <t>Australian Sports Commission</t>
  </si>
  <si>
    <t>Australian Taxation Office</t>
  </si>
  <si>
    <t>Australian Trade and Investment Commission (Austrade)</t>
  </si>
  <si>
    <t>Australian Transaction Reports and Analysis Centre (AUSTRAC)</t>
  </si>
  <si>
    <t>Australian Transport Safety Bureau</t>
  </si>
  <si>
    <t>Australian War Memorial</t>
  </si>
  <si>
    <t>Bureau of Meteorology</t>
  </si>
  <si>
    <t>Cancer Australia</t>
  </si>
  <si>
    <t>Civil Aviation Safety Authority</t>
  </si>
  <si>
    <t>Classification Board</t>
  </si>
  <si>
    <t>Classification Review Board</t>
  </si>
  <si>
    <t>Clean Energy Finance Corporation</t>
  </si>
  <si>
    <t>Clean Energy Regulator</t>
  </si>
  <si>
    <t>Climate Change Authority</t>
  </si>
  <si>
    <t>Coal Mining Industry (Long Service Leave Funding) Corporation</t>
  </si>
  <si>
    <t>Comcare</t>
  </si>
  <si>
    <t>Commonwealth Grants Commission</t>
  </si>
  <si>
    <t>Commonwealth Ombudsman</t>
  </si>
  <si>
    <t>Commonwealth Scientific and Industrial Research Organisation (CSIRO)</t>
  </si>
  <si>
    <t>Commonwealth Superannuation Corporation (previously ARIA)</t>
  </si>
  <si>
    <t>Companies Auditors and Liquidators Disciplinary Board</t>
  </si>
  <si>
    <t>Copyright Tribunal of Australia</t>
  </si>
  <si>
    <t>Cotton Research and Development Corporation</t>
  </si>
  <si>
    <t>Defence Families of Australia</t>
  </si>
  <si>
    <t>Defence Force Discipline Appeal Tribunal</t>
  </si>
  <si>
    <t>Defence Force Remuneration Tribunal</t>
  </si>
  <si>
    <t>Defence Housing Australia</t>
  </si>
  <si>
    <t>Defence Reserves Support Council</t>
  </si>
  <si>
    <t>Department of Agriculture</t>
  </si>
  <si>
    <t>Department of Agriculture, Water and the Environment</t>
  </si>
  <si>
    <t>Department of Communications and the Arts</t>
  </si>
  <si>
    <t>Department of Defence</t>
  </si>
  <si>
    <t>Department of Education, Skills and Employment</t>
  </si>
  <si>
    <t>Department of Employment, Skills, Small and Family Business</t>
  </si>
  <si>
    <t>Department of Finance</t>
  </si>
  <si>
    <t>Department of Foreign Affairs and Trade</t>
  </si>
  <si>
    <t>Department of Health</t>
  </si>
  <si>
    <t>Department of Home Affairs</t>
  </si>
  <si>
    <t>Department of Industry, Science, Energy and Resources</t>
  </si>
  <si>
    <t>Department of Infrastructure, Transport, Regional Development and Communications</t>
  </si>
  <si>
    <t>Department of Social Services</t>
  </si>
  <si>
    <t>Department of the Prime Minister and Cabinet</t>
  </si>
  <si>
    <t>Department of the Treasury</t>
  </si>
  <si>
    <t>Department of Veterans' Affairs</t>
  </si>
  <si>
    <t>Deputy Prime Minister</t>
  </si>
  <si>
    <t>Digital Transformation Agency</t>
  </si>
  <si>
    <t>Director of National Parks</t>
  </si>
  <si>
    <t>Executive Director of Township Leasing</t>
  </si>
  <si>
    <t>Export Finance and Insurance Corporation</t>
  </si>
  <si>
    <t>Fair Work Commission</t>
  </si>
  <si>
    <t>Fair Work Ombudsman</t>
  </si>
  <si>
    <t>Family Court of Australia</t>
  </si>
  <si>
    <t>Family Law Council</t>
  </si>
  <si>
    <t>Federal Circuit Court of Australia</t>
  </si>
  <si>
    <t>Federal Court of Australia</t>
  </si>
  <si>
    <t>Film Certification Advisory Board</t>
  </si>
  <si>
    <t>Financial Reporting Council</t>
  </si>
  <si>
    <t>Fisheries Research and Development Corporation</t>
  </si>
  <si>
    <t>Food Standards Australia New Zealand</t>
  </si>
  <si>
    <t>Future Fund Management Agency</t>
  </si>
  <si>
    <t>Gene Technology Ethics &amp; Community Consultative Committee</t>
  </si>
  <si>
    <t>Gene Technology Ministerial Council</t>
  </si>
  <si>
    <t>Gene Technology Regulator</t>
  </si>
  <si>
    <t>Gene Technology Technical Advisory Committee</t>
  </si>
  <si>
    <t>Geoscience Australia</t>
  </si>
  <si>
    <t>Grains Research and Development Corporation</t>
  </si>
  <si>
    <t>Great Barrier Reef Marine Park Authority</t>
  </si>
  <si>
    <t>Health and Hospitals Fund Advisory Board</t>
  </si>
  <si>
    <t>High Court of Australia</t>
  </si>
  <si>
    <t>Immigration Assessment Authority</t>
  </si>
  <si>
    <t>Independent Hospital Pricing Authority</t>
  </si>
  <si>
    <t>Independent Parliamentary Expenses Authority</t>
  </si>
  <si>
    <t>Independent Review PBS Cost Recovery Committee</t>
  </si>
  <si>
    <t>Indigenous Business Australia</t>
  </si>
  <si>
    <t>Indigenous Land and Sea Corporation</t>
  </si>
  <si>
    <t>Infrastructure and Project Financing Agency</t>
  </si>
  <si>
    <t>Infrastructure Australia</t>
  </si>
  <si>
    <t>Inspector-General of Taxation</t>
  </si>
  <si>
    <t>International Air Services Commission</t>
  </si>
  <si>
    <t>IP Australia</t>
  </si>
  <si>
    <t>Medicare Participation Review Committee</t>
  </si>
  <si>
    <t>Merit Protection Commissioner</t>
  </si>
  <si>
    <t>Military Rehabilitation and Compensation Commission</t>
  </si>
  <si>
    <t>Minister Assisting the Prime Minister for the Centenary of ANZAC</t>
  </si>
  <si>
    <t>Minister Assisting the Prime Minister for the Public Service and Cabinet</t>
  </si>
  <si>
    <t>Minister for Aged Care and Senior Australians</t>
  </si>
  <si>
    <t>Minister for Agriculture, Drought and Emergency Management</t>
  </si>
  <si>
    <t>Minister for Communications, Cyber Security and the Arts</t>
  </si>
  <si>
    <t>Minister for Decentralisation and Regional Education</t>
  </si>
  <si>
    <t>Minister for Defence</t>
  </si>
  <si>
    <t>Minister for Defence Industry</t>
  </si>
  <si>
    <t>Minister for Defence Personnel</t>
  </si>
  <si>
    <t>Minister for Education</t>
  </si>
  <si>
    <t>Minister for Employment, Skills, Small and Family Business</t>
  </si>
  <si>
    <t>Minister for Energy and Emissions Reduction</t>
  </si>
  <si>
    <t>Minister for Families and Social Services</t>
  </si>
  <si>
    <t>Minister for Finance</t>
  </si>
  <si>
    <t>Minister for Foreign Affairs</t>
  </si>
  <si>
    <t>Minister for Government Services</t>
  </si>
  <si>
    <t>Minister for Health</t>
  </si>
  <si>
    <t>Minister for Home Affairs</t>
  </si>
  <si>
    <t>Minister for Housing</t>
  </si>
  <si>
    <t>Minister for Immigration, Citizenship, Migrant Services and Multicultural Affairs</t>
  </si>
  <si>
    <t>Minister for Indigenous Australians</t>
  </si>
  <si>
    <t>Minister for Industrial Relations</t>
  </si>
  <si>
    <t>Minister for Industry, Science and Technology</t>
  </si>
  <si>
    <t>Minister for Infrastructure, Transport and Regional Development</t>
  </si>
  <si>
    <t>Minister for International Development and the Pacific</t>
  </si>
  <si>
    <t>Minister for Law Enforcement and Cybersecurity</t>
  </si>
  <si>
    <t>Minister for Local Government and Decentralisation</t>
  </si>
  <si>
    <t>Minister for Population, Cities and Urban Infrastructure</t>
  </si>
  <si>
    <t>Minister for Regional Health, Regional Communications and Local Government</t>
  </si>
  <si>
    <t>Minister for Resources, Water and Northern Australia</t>
  </si>
  <si>
    <t>Minister for Rural Health and Sport</t>
  </si>
  <si>
    <t>Minister for the Environment</t>
  </si>
  <si>
    <t>Minister for the National Disability Insurance Scheme</t>
  </si>
  <si>
    <t>Minister for the Public Service</t>
  </si>
  <si>
    <t>Minister for Trade, Tourism and Investment</t>
  </si>
  <si>
    <t>Minister for Veterans and Defence Personnel</t>
  </si>
  <si>
    <t>Minister for Water Resources, Drought, Rural Finance, Natural Disaster and Emergency Management</t>
  </si>
  <si>
    <t>Minister for Women</t>
  </si>
  <si>
    <t>Minister for Youth and Sport</t>
  </si>
  <si>
    <t>Murray-Darling Basin Authority</t>
  </si>
  <si>
    <t>Museum of Australian Democracy</t>
  </si>
  <si>
    <t>National Archives of Australia</t>
  </si>
  <si>
    <t>National Blood Authority</t>
  </si>
  <si>
    <t>National Capital Authority</t>
  </si>
  <si>
    <t>National Competition Council</t>
  </si>
  <si>
    <t>National Disability Insurance Agency</t>
  </si>
  <si>
    <t>National Drought and North Queensland Flood Response and Recovery Agency</t>
  </si>
  <si>
    <t>National Faster Rail Agency</t>
  </si>
  <si>
    <t>National Film and Sound Archive of Australia</t>
  </si>
  <si>
    <t>National Gallery of Australia</t>
  </si>
  <si>
    <t>National Health and Medical Research Council</t>
  </si>
  <si>
    <t>National Health Funding Body</t>
  </si>
  <si>
    <t>National Housing Finance and Investment Corporation</t>
  </si>
  <si>
    <t>National Indigenous Australians Agency</t>
  </si>
  <si>
    <t>National Industrial Chemicals Notification and Assessment Scheme</t>
  </si>
  <si>
    <t>National Library of Australia</t>
  </si>
  <si>
    <t>National Mental Health Commission</t>
  </si>
  <si>
    <t>National Museum of Australia</t>
  </si>
  <si>
    <t>National Native Title Tribunal</t>
  </si>
  <si>
    <t>National Offshore Petroleum Safety &amp; Environmental Management Auth.</t>
  </si>
  <si>
    <t>National Portrait Gallery of Australia</t>
  </si>
  <si>
    <t>National Transport Commission</t>
  </si>
  <si>
    <t>NBN Co Limited (ACN 136 533 741)</t>
  </si>
  <si>
    <t>NDIS Quality and Safeguards Commission</t>
  </si>
  <si>
    <t xml:space="preserve">Norfolk Island Regional Council </t>
  </si>
  <si>
    <t>North Queensland Livestock Industry Recovery Agency</t>
  </si>
  <si>
    <t>North Queensland Water Infrastructure Authority</t>
  </si>
  <si>
    <t>Northern Australian Infrastructure Facility</t>
  </si>
  <si>
    <t>Office of Parliamentary Counsel</t>
  </si>
  <si>
    <t>Office of the Australian Information Commissioner</t>
  </si>
  <si>
    <t>Office of the Commonwealth Director of Public Prosecutions</t>
  </si>
  <si>
    <t>Office of the eSafety Commissioner</t>
  </si>
  <si>
    <t>Office of the Independent National Security Legislation Monitor (INSLM)</t>
  </si>
  <si>
    <t>Office of the Official Secretary to the Governor-General</t>
  </si>
  <si>
    <t>Office of the Registrar of Indigenous Corporations</t>
  </si>
  <si>
    <t>Organ and Tissue Authority</t>
  </si>
  <si>
    <t>Parliamentary Retiring Allowances Trust</t>
  </si>
  <si>
    <t>Pathology Services Table Committee</t>
  </si>
  <si>
    <t>Pharmaceutical Benefits Advisory Committee</t>
  </si>
  <si>
    <t>Pharmaceutical Benefits Remuneration Tribunal</t>
  </si>
  <si>
    <t>Prime Minister</t>
  </si>
  <si>
    <t>Productivity Commission</t>
  </si>
  <si>
    <t>Professional Services Review</t>
  </si>
  <si>
    <t>Prostheses List Advisory Committee</t>
  </si>
  <si>
    <t>Public Lending Right Committee</t>
  </si>
  <si>
    <t>Regional Investment Corporation</t>
  </si>
  <si>
    <t xml:space="preserve">Registered Organisations Commission </t>
  </si>
  <si>
    <t>Remuneration Tribunal</t>
  </si>
  <si>
    <t>Repatriation Commission</t>
  </si>
  <si>
    <t>Repatriation Medical Authority</t>
  </si>
  <si>
    <t>Reserve Bank of Australia</t>
  </si>
  <si>
    <t>Royal Australian Air Force Veterans' Residences Trust Fund</t>
  </si>
  <si>
    <t>Royal Australian Air Force Welfare Trust Fund</t>
  </si>
  <si>
    <t>Royal Australian Navy Central Canteens Board</t>
  </si>
  <si>
    <t>Royal Australian Navy Relief Trust Fund</t>
  </si>
  <si>
    <t>Safe Work Australia</t>
  </si>
  <si>
    <t>Safety, Rehabilitation and Compensation Commission</t>
  </si>
  <si>
    <t>Screen Australia</t>
  </si>
  <si>
    <t>Seafarers Safety, Rehabilitation and Compensation (Seacare) Authority</t>
  </si>
  <si>
    <t>Second Review Dental Benefits Act 2008 Committee</t>
  </si>
  <si>
    <t>Secretaries' ICT Governance Board</t>
  </si>
  <si>
    <t>Services Australia</t>
  </si>
  <si>
    <t>Solicitor-General</t>
  </si>
  <si>
    <t>Special Broadcasting Service Corporation</t>
  </si>
  <si>
    <t>Special Minister of State</t>
  </si>
  <si>
    <t>Specialist Medical Review Council</t>
  </si>
  <si>
    <t>Superannuation Complaints Tribunal</t>
  </si>
  <si>
    <t>Sydney Harbour Federation Trust</t>
  </si>
  <si>
    <t>Takeovers Panel</t>
  </si>
  <si>
    <t>Tax Practitioners Board</t>
  </si>
  <si>
    <t>Tertiary Education Quality and Standards Agency</t>
  </si>
  <si>
    <t>Therapeutic Goods Committee</t>
  </si>
  <si>
    <t>Torres Strait Regional Authority</t>
  </si>
  <si>
    <t>Tourism Australia</t>
  </si>
  <si>
    <t>Trans-Tasman IP Attorneys Board</t>
  </si>
  <si>
    <t xml:space="preserve">Trans-Tasman IP Attorneys Disciplinary Tribunal </t>
  </si>
  <si>
    <t>Treasurer</t>
  </si>
  <si>
    <t>Veterans' Review Board</t>
  </si>
  <si>
    <t>Wine Australia</t>
  </si>
  <si>
    <t>Workplace Gender Equality Agency</t>
  </si>
  <si>
    <t xml:space="preserve">Wreck Bay Aboriginal Community Council </t>
  </si>
  <si>
    <t>x Test - not for use</t>
  </si>
  <si>
    <t>Requests Received</t>
  </si>
  <si>
    <t>Requests where charges notified</t>
  </si>
  <si>
    <t>Total charges notified ($)</t>
  </si>
  <si>
    <t>Total charges collected ($)</t>
  </si>
  <si>
    <t>Top 20</t>
  </si>
  <si>
    <t>Remaining agencies</t>
  </si>
  <si>
    <t>Granted in Full</t>
  </si>
  <si>
    <t>%</t>
  </si>
  <si>
    <t>Granted in Part</t>
  </si>
  <si>
    <t>Access refused</t>
  </si>
  <si>
    <t>Request received – top 20 agencies</t>
  </si>
  <si>
    <t>Personal</t>
  </si>
  <si>
    <t>Other</t>
  </si>
  <si>
    <t>5. Comparison with previous year</t>
  </si>
  <si>
    <t>6. Other comments on operation of FOI Act</t>
  </si>
  <si>
    <t>4E. Other admin cost detail</t>
  </si>
  <si>
    <t>While the number of requests received and finalised has remained steady in comparison with the previous reporting year, there was a decrease in the number of requests granted in full (9% decrease) and an increase in requests granted in part. Requests  which were withdrawn or transferred in full has remained steady. 
Staff hours spent on FOI has increased by 356 hours compared to the previous reporting year. This increase may be attributed to the receipt of a number of highly complex requests and changes in work practices made necessary by the COVID-19 pandemic.  
The FOI costs incurred by the AAT has increased by $4,802. This is due to an increase in training provided to registry staff in the Migration and Refugee Division (including travel costs). The general administrative costs associated with FOI has also increased, including an increase in costs associated with printing and photocopying.
The number of decisions made within the statutory timeframes has remained steady with no significant delays to report.</t>
  </si>
  <si>
    <t>The major difference in this year's FOI statistics for the ACQSC is in legal costs. Substantial costs have been incurred with respect to FOI related AAT, Federal Court and High Court (special leave application) matters. At this stage costs have not yet been recovered. Our general advice costs have also increased, possibly due to the complexity of some of the matters involved.</t>
  </si>
  <si>
    <t>no change - nil requests received</t>
  </si>
  <si>
    <t>nil</t>
  </si>
  <si>
    <t>Based on the number and relative simplicity of the FOI requests received since last year’s return, the previously implemented hybrid centralised-decentralised model was found to be unnecessary and time consuming given the ongoing time required to maintain the knowledge of the FOI action officers in the various business areas whose training was provided by an external law firm.</t>
  </si>
  <si>
    <t>Travel costs to deliver in-house FOI training</t>
  </si>
  <si>
    <t>The department had an increase in litigation costs for FOI. IPS- 50 hours where spent on the build and migration of content for the new AGD website</t>
  </si>
  <si>
    <t>There were no FOI requests received in the 2018-19 year compared to this year when four were received.</t>
  </si>
  <si>
    <t xml:space="preserve">I've been vastly underestimating the time spent on FOI cases, esp by dedicated staff, in previous years. This year, I've used the OAIC guidelines on annual returns (i.e. one year for a full time FOI-dedicated staff member would be 2000 hours - and breakdowns come from that foundation for part-time and/or part-dedicated, FOI staff).
This year there were also several highly complex cases that took a significant amount of time and resources to finalise. 
Number of cases remains high against dedicated resources; which in 2019-20 were one staff member spending 75% of time on FOI and two temporary assistants providing a cumulative total of 8 months of part-time (2/3 days wk) dedicated FOI assistance. The new resources added to the dedicated FOI staff hours total.
FOI response times remain delayed overall due to this limited resourcing as well as limitations placed on processes due to covid-19. For example, some case requirements such as large amounts of scanning/photocopying, and actions requiring large amounts of bandwidth, are only available in the office and so can only be attended to once every two weeks or so, depending on conditions at the time and safety recommendations.
Non-staff costs are ex-GST and significantly lower than total external legal costs associated with FOI in the previous financial year ($18372.50 ex-GST). 
  </t>
  </si>
  <si>
    <t>Both FOI and IPS work work remained consistent with last financial year. Additionally, a large litigation was finalised and therefore there was no associated costs.</t>
  </si>
  <si>
    <t>The ABS received significantly more requests in the 19-20 financial year. This was driven by an increase in queries from persons affiliated with media. The ABS also received an increased number of IC reviews in 18-19. This has significantly increased the hours spent on FOI from the previous financial year.  
Despite the increase in hours, the number of staff are less as many of the same staff were involved in search and retrieval for multiple FOI requests.</t>
  </si>
  <si>
    <t xml:space="preserve">More FOI requests this year compared to last year, therefore more time spent. </t>
  </si>
  <si>
    <t>Increase in FOI requests and increase in materials published on the website.</t>
  </si>
  <si>
    <t xml:space="preserve">The ACMA received a higher than average number of FOI requests in the 2019-2020 year.  A number of these requests were complicated and voluminous, which is reflected in the staff processing hours for the year.  The ACMA also received a number of requests which were refused to the document(s) not existing, this is possibly due to a misunderstanding of the ACMA’s function. As with previous years, the ACMA has responded to all FOI requests within the statutory timeframes. </t>
  </si>
  <si>
    <t>In 2019–20, the ACCC received 62 new FOI requests, 10 less than in 2018-19. Although a reduction, this figure is more in line with previous financial years. The total number of staff hours dedicated to FOI decreased by 8% in 2019-20, in line with the decrease in the number of requests received during the period. Although the total number of staff hours decreased in 2019-20, the number of hours recorded in relation to line area staff (3A(iii)) has increased by more than double compared to 2018-19. This increase is largely due to a higher percentage of FOI requests progressing to a decision stage during the 2019-20 financial year.
Compared to the previous financial year, there was a 4% increase in the number of decisions where access was granted, an 8% increase in the number of requests where access was part granted and a 10% increase in the number of decisions where access was refused. The percentage of requests which were withdrawn, decreased by 24% in 2019-20, compared with 2018-19. There was no substantial change in the ACCC’s FOI response times during 2019-20, compared to previous financial years.
In 2019-20, there was a 14% increase in the total amount of charges notified to FOI applicants and a 60% increase in the total amount of charges collected, compared to 2018-19. This is most likely due to a higher percentage of FOI requests progressing to a decision stage, rather than being withdrawn.
The overall costs for processing FOI requests in 2019-20 has decreased significantly in comparison to 2018-19. The main reason for this has been a significant decrease in the ACCC’s legal fees in 2019-20. One FOI matter was referred to the OAIC for review in 2019-20 compared with two in 2018-19. Only one matter remains before the OAIC for decision. No applications were referred to the AAT for review in 2019-20 and 2018-19.</t>
  </si>
  <si>
    <t xml:space="preserve">We have seen a steady increase in requests from last FY.  </t>
  </si>
  <si>
    <t xml:space="preserve">Training costs are associated with training new FOI Coordinator. </t>
  </si>
  <si>
    <t>The Agency saw a decline in the number of FOI requests in 2019/2020. This is due to the end of the My Health Record opt-out process and bulk record creation. There was a lower level of media focus this year on both the Agency and the My Health Record system.</t>
  </si>
  <si>
    <t>Hours spent on FOI by the AFP continue to marginally increase consistent with the increase in requests received, as far as can be estimated.  A significant number of requests concerning AFP investigations resulted in an increase to litigation, advice and other costs.  The number of FOI practitioners fluctuated throughout the year with the number declining in the last quarter of the financial year.</t>
  </si>
  <si>
    <t>There has been very little variation to the processing of FOI's within the Agency across the two reporting period's.There was one FOI received towards the end of the last reporting period (FY18-19) that was finalised in FY19–20. This reporting period (FY19-20) there was a single FOI request received. For both of these requests, AFTRS engaged the Australian Government Solicitor (AGS) for FOI specialist, general legal advise, reflected in the General legal advice costs for FY2019–20.</t>
  </si>
  <si>
    <t>Nil</t>
  </si>
  <si>
    <t>Similar number of requests in 2019-20 as in 2018-19 (46 to 43), requiring similar resources to process.</t>
  </si>
  <si>
    <t xml:space="preserve">There was a slight decrease in FOI requests however staff hours spent on FOI matters increased from last year. </t>
  </si>
  <si>
    <t>We received an unusually large FOI request that involved many staff across multiple program areas to locate requested documents, recordings and photographs.</t>
  </si>
  <si>
    <t>2019-20 has been a much quieter year than the previous. There was only one administrative release and one courtesy consultation. No FOI charges were collected and limited staff time was spent on FOI.</t>
  </si>
  <si>
    <t xml:space="preserve">There were two requests processed, compared to one last FY. One request was received just prior to the end of the 18-19 FY. 
One FOI request was exceptionally complex, and, as the Museum does not have a full-time in-house FOI capability it was considered sensible to get significant advice from AGS. Even though advice was received, significant staff time was expended compared to previous years due to the complexity of the request. 
Both FOI requests were dealt with in the appropriate timeframes. </t>
  </si>
  <si>
    <t xml:space="preserve">•	Section 2A: Employment of full-time FOI and Information Governance Officer in late 2019 has led to increased hours spent on FOI and IPS matters
•	Section 3A (i): Increase in complexity of requests received is reflecting the increase in the number of hours spent by officers processing FOI requests, as well as employment of full-time FOI and Information Governance Officer in late 2019
•	Section 4B: Slight increase in cost from $27,000 in 2019 to $32,670 in 2020
</t>
  </si>
  <si>
    <t>This year: The difference between the last return and this return, was that further delegates were trained and appointed. There has not been a great shift in the hours involved but the import on staff involved has been lower given the training and appointment of new delegates.</t>
  </si>
  <si>
    <t>This year: Additional delegates who were trained in the last financial year have enabled the sharing of responsibilities in the FOI space and have a reduction in the impost of time upon those involved as tasks can be shared appropriately amongst staff involved, including as delegates.</t>
  </si>
  <si>
    <t>The volume of requests was steady, although a number of requests were did not meet the formal requirements of the Act and were dealt with administratively.</t>
  </si>
  <si>
    <t xml:space="preserve">There is no major difference in the number of FOI applications that APRA processed this year compared to the previous year. APRA processed 40 applications for access to documents under the FOI Act, including 4 internal reviews this financial year. Last financial year, APRA processed 41 applications for access to documents and 0 internal reviews.
APRA has one paralegal position and this person spends at least 75% of their time on FOI work. This role was held by one person over the course of the 2019/2020 year.
The decrease in the number of staff who spent more than 0% but less than 75% of their time on FOI work reflects the movement of the FOI role to a smaller team within Legal combined with requests which were not as time-consuming. </t>
  </si>
  <si>
    <t>Considerable amount of FOI requests for size for small size of agency. As a small agency it is sometimes difficult to meet the 30 day processing time for every request.</t>
  </si>
  <si>
    <t>No major differences - however 3 staff now instead of two.</t>
  </si>
  <si>
    <t xml:space="preserve">The centralisation of the FOI function at ASIC has been in place throughout the yearly period. As such less individuals where FOI formed 0% to 75% of their duties worked on matters resulting in less number of staff recorded for Question 2B and less hours spent by staff outside the FOI team for Question 3A(ii).  
As the FOI team that was newly created in the previous year have settled into their roles there was less of a requirement to enrol in FOI-related training and as such no costs are recorded for question D. </t>
  </si>
  <si>
    <t xml:space="preserve">ASQA saw an increase of approximately 34 per cent in staff hours spent on FOI requests by the FOI Officer from 740 hours in 18/19 to 989 hours in 19/20. </t>
  </si>
  <si>
    <t>The ASC received an audit report concerning a grants program that gained a a strong degree of media interest and parliamentary attention. This resulted in a tripling of FOI requests (compared to previous years), increased workload and oversight, extended response times and an internal review of FOI practices.</t>
  </si>
  <si>
    <t>Disbursements</t>
  </si>
  <si>
    <t>During the 2019-2020 financial year, AUSTRAC received a total of 470 requests, compared with 509 requests received in the 2018-2019 financial year. AUSTRAC can attribute the slight decrease to the relatively low volume of FOI requests in Q4 due to a reduction in requests during COVID-19 lockdown. The kinds of FOI requests received in the 2019-2020 financial year were similar to the kinds of requests received in the previous financial year in terms of their scope, but have been received in lower numbers.</t>
  </si>
  <si>
    <t xml:space="preserve">Staff attended a FOI training session, and the AWM engaged legal advice for IPS complaint. </t>
  </si>
  <si>
    <t>The 2019-20 year saw an increase in the number of FOI requests received (22) compared to 2018-19 (9). However the Bureau's trend since the 2010 amendments to the Act continues to be characterised as follows: relatively low numbers of requests that are highly complex, often voluminous and generally time consuming and variance up and down each year in the number of requests received, but with an overall trend of increasing numbers. A large portion of the 2019-20 requests related to the Bureau's use of Automatic Weather Stations. The Bureau experienced a range of types of outcomes of the 2019-20 requests, with a mix of full access, refusals and partial access.</t>
  </si>
  <si>
    <t>The Bureau FOI staff undertook some basic analysis of the agency's use of the IPS; the current view is that while the Bureau maintains the publication of information as a key part of the agency's operations, there is little else to publish specifically under the IPS however this will continue to be monitored, in particular with the upcoming uplift in the Bureau's website.</t>
  </si>
  <si>
    <t>More requests than previous year.</t>
  </si>
  <si>
    <t>No FOI applications received during reporting year.  Some time spent by legal staff negotiating Freedom of Information related disclosure provisions in investment documents.  Staff time not charged or reported in this survey.</t>
  </si>
  <si>
    <t>For the purposes of Q3A, the CEFC is not an agency under the Public Service Act 1999.  CEFC staff are employed under conditions determined under s41 of the CEFC A ct and, with the exception of secondees engaged under s41(3) are not members of the APS.  The CEFC has three classifications for its employees: Executive Officers, Non Executive Officers and Secondees.  For the purpose of answering this question, the Executive Officers and any secondees who are actually members of the APS SES (or a State or a Territory equivalent) are reported in the SES Equivalent category.  All other staff whose specific duties do not include FOI or IPS duties are assumed to be at APS Level 6 for the purpose of Q3.</t>
  </si>
  <si>
    <t xml:space="preserve">The trend for increasing complexity of FOI requests shown in previous years has continued. Further, due to the complexity of these requests, higher level officers have been involved in handling them. For example, SES Band 2 officers have regularly acted as decision makers for highly complex requests. The increasing FOI workload also continued in the second half of 2019, requiring additional staff-hours to process FOI requests. The first half of 2020 has seen a reduction in FOI requests, in line with previous years' workloads. </t>
  </si>
  <si>
    <t xml:space="preserve">There were no official FOI requests for 2018/19 and one FOI request received during 2019/20.  Both FOI requests were different in nature. </t>
  </si>
  <si>
    <t>A large number of FOI requests in the previous FY were attributable to a single applicant who did not make as many requests this year. More individuals have also made APP12 requests and are receiving documents through administrative arrangements.</t>
  </si>
  <si>
    <t>N/A</t>
  </si>
  <si>
    <t>CSIRO has processed similar requests this financial year.  Administration costs have been reduced due to working from home and digital processing of requests.</t>
  </si>
  <si>
    <t xml:space="preserve"> </t>
  </si>
  <si>
    <t>DHA processed more requests administratively and under the Privacy Act, did not participate in formal training other than free online forums, and also spent fewer hours on IPS administration in comparison to previous years, due to less staff and COVID-19 restrictions.
We also received fewer formal FOI requests which may be attributed to COVID-19.</t>
  </si>
  <si>
    <t>These statistics relate to the number of requests received up until the Department of Agriculture was abolished on 31 January 2020. As a result, a comparison cannot be made with last year's results.</t>
  </si>
  <si>
    <t xml:space="preserve">Department abolished </t>
  </si>
  <si>
    <t>Defence has received an increase in cases this year compared to previous years. This can be attributed to requests relating to the ADF involvement in the Bushfires and COVID-19. There has further been an increase in staffing levels due to the increase in demand.</t>
  </si>
  <si>
    <t>There have been significant changes to the department's operations as a result of recent Machinery of Government changes.</t>
  </si>
  <si>
    <t>The Department of Employment, Skills, Small and Family Business was abolished on 1 February 2020.</t>
  </si>
  <si>
    <t xml:space="preserve">When comparing this year's statistics compared to previous years statistics, it is evident that Finance is not received as many requests during this annual reporting period. Therefore, the access grant decisions were not as high as the previous year. However, the number of staff and hours dedicated to FOI processing was consistent to the previous year. Consistently, response times were all within the required timeframes. </t>
  </si>
  <si>
    <t>In the 2019-20 financial year, the Department of Health received 557 FOI requests. This increase is approximately 30 percent more than the previous year, which had 434 FOI requests. With this increase, addition resources were needed, which is reflected in the increase in the staff-hours spent on FOI.</t>
  </si>
  <si>
    <t xml:space="preserve">1. The 2019-20 Annual Return for the Department of Home Affairs has been compiled using a different methodology from previous years. For this reason some figures may be out of trend with previous returns. 
2. Staff-hours calculations are based on estimations of work-effort as some of this data is not formally captured by the Department of Home Affairs. 
3. The figure at 3A(iii) reflects a temporary surge workforce dedicated to clearing the on-hand caseload across both personal and non-personal requests. </t>
  </si>
  <si>
    <t>Please note: the figures for general legal advice (4B) and litigation costs (4C) are the Department's external legal expenditure only. The Department does not calculate costs for in-house legal section staff working on FOI and IPS matters.
The costs at 4E are extraordinary supplier costs attributed to FOI and IPS matters. For example, software licences and specialist IT equipment (such as CD recorders for audio files).</t>
  </si>
  <si>
    <t>Extraordinary supplier costs. Please see comments in 6. below.</t>
  </si>
  <si>
    <t>Since the Machinery of Government in January 2020, a significant increased in FOI requests. However, due to lack of resources, staff hours spent on FOI matters has increased.</t>
  </si>
  <si>
    <t xml:space="preserve">Requests increased due to MOG with Communications. 
Response times affected by MOG and COVID. </t>
  </si>
  <si>
    <t xml:space="preserve">Note - IPS work is undertaken by the agency (FOI Team) however it is to onerous to separate staff hours as required by section 3 of this Annual Return. </t>
  </si>
  <si>
    <t xml:space="preserve">The department experienced a 48% increase in FOI request applications in the 2019-20 financial year compared to the previous year.
As part of the administrative arrangements order made on 5 December 2019, Services Australia was established a s a new Executive Agency within the Department of Social Services portfolio, increasing the department's FOI responsibilities. </t>
  </si>
  <si>
    <t>Migrate data to new FOI case management system</t>
  </si>
  <si>
    <t>The Department received 25% more FOI requests in 2019-20 than in 2018-19.</t>
  </si>
  <si>
    <t>16.7% fewer FOI requests received in 2019-20.
65.7% fewer requests were refused in full compared to 2018-19.
81.0% reduction in the number of requests that were subject to practical refusals compared to 2018-19.
83.4% reduction in the number of requests that went on to internal review.
Increase of 6 ASL to manage FOI functions and a 41.0% reduction in external legal expenditure to manage FOI functions.</t>
  </si>
  <si>
    <t>Statistics of hours spent by staff managing FOI functions do not capture overtime performed by those staff.</t>
  </si>
  <si>
    <t xml:space="preserve">Due to the responsibilities for Covid-19 the agency has received a much higher than usual volume of requests. </t>
  </si>
  <si>
    <t>Low costs as we did not receive any FOI requests and all costs were admin in maintaining systems/policies and compiling data for returns.</t>
  </si>
  <si>
    <t>We note an increase in the complexity of FOI matters this financial year, which has resulted in a substantial increase in processing times across the agency and legal costs of almost $36,000. The FWO's general reportable costs are however lower than last year (which included the cost of development for the replacement FOI program database).</t>
  </si>
  <si>
    <t>FOI program database upgrade costs</t>
  </si>
  <si>
    <t xml:space="preserve">The Court again recorded an increase in the number of FOI requests received. As for last last year, the Federal Court of Australia provided administrative support in relation to the IPS for both the Family Court and Federal Circuit Court. </t>
  </si>
  <si>
    <t xml:space="preserve">The Court recorded twice the number of FOI requests compared to the previous year. As for last year, the Federal Court of Australia provided administrative support in relation to the IPS for both the Family Court and the Federal Circuit Court. </t>
  </si>
  <si>
    <t xml:space="preserve">Compared to the last financial year, the number of requests to the agency roughly doubled this year. A significant number of those requests were made by just two individuals. 
Almost all requests were refused on the ground that the documents sought were not documents that related to matters of an administrative nature. </t>
  </si>
  <si>
    <t xml:space="preserve">The agency received 5 requests during this period and the requests were complex, involving a significant number of documents, sensitive matters, a long search time and consultation. The applications were very wide in scope and were not narrowed. Charges were advised but the applicants declined to pay and were abandoned. </t>
  </si>
  <si>
    <t xml:space="preserve">The agency, like all other government departments is working remotely during this unprecedented time. Handling of the requests is progressing well and applicants are aware of the circumstances. The guidance from the Commissioner's office is very welcome and helpful. </t>
  </si>
  <si>
    <t>2 FOI's received this year. One was deemed withdrawn as no deposit of charges was paid. The 2nd had third party consultation. All response times were within the statutory timeframes.</t>
  </si>
  <si>
    <t>GRDC has a team of staff that are responsible for ensuring that the results of research and development are disseminated through our Internet and social media platforms. Staff numbers and hours were not included in the last annual report due to a misunderstanding of the reporting requirements.</t>
  </si>
  <si>
    <t xml:space="preserve">In the 2019-2020 financial year, the Authority received 7 FOI requests. 2 were granted full access, 4 were granted partial access, and 1 was refused (due to no documents existing). The number of FOI requests received was significantly lower than in the previous financial year, during which 15 FOI requests were received. Despite this, the number of staff hours and costs associated with FOI increased. This was due to the following:
•	In the previous financial year 3 of the FOI requests received were subsequently withdrawn, and 3 of the FOI requests received were refused in full by applying straightforward exemption categories. As a result, less staff time was required to be spent on 6 of the 15 FOI requests received in the previous financial year.
•	More of the FOI requests received in the 2019-20 financial year were subject to requests for internal review than in the previous financial year.
•	On average, in the 2019-20 financial year, the number of documents/pages in scope per FOI request was greater than in the previous financial year.  
The increase in general legal advice costs in the 2019-20 financial year is because more of the FOI requests received in 2019-20 involved the application of exemption categories not commonly applied by the agency, and for which specialist legal advice was therefore required. This is in contrast to the previous financial year where more FOI requests of a straightforward, routine nature were received.
FOI charges collected vary from year to year as charges are assessed, and exemptions from charges are applied, on a case-by-case basis depending on the scope of the request, individual circumstances of each applicant and the presence or absence of a public interest in waiving charges. 
IPS hours vary from year to year depending on the number of external policies being released in any given year. 
</t>
  </si>
  <si>
    <t xml:space="preserve">GBRMPA FOI staff spent significant time this year dealing with internal reviews on charges decisions, and on an Information Commissioner review on charges which was ultimately withdrawn on the condition that GBRMPA agreed to waive charges. The ability for Commonwealth agencies to impose charges, and the justification and basis for calculation of amounts able to be charged for various tasks, has become a complex area of law and policy. Suggest more certainty is needed for agencies and applicants to allow the matter of charging to be dealt with efficiently so as to allow for effective use of Commonwealth resources and prevent delays in the processing of FOI requests. This certainty could be achieved by changes to the Guidelines and/or the FOI legislation to allow decisions about charges to be more automatic and clear cut. </t>
  </si>
  <si>
    <t xml:space="preserve">IPEA received a lower number of FOI requests in the 2019/20 financial year compared to the 2018/19 financial year. The downturn was in the second half of the year and seems to be in response to COVID. </t>
  </si>
  <si>
    <t xml:space="preserve">FOI application numbers and external legal fees are much lower than last year, due to declaration of vexatious applicant in 2018/19, though some external legal spend still attributable to vexatious applicant’s application for review of declaration. We have changed the way we calculate officer hours in line with OIAC guidance – we think we may have undercalculated in previous years. </t>
  </si>
  <si>
    <t>Privacy training sessions across the country were given to staff.</t>
  </si>
  <si>
    <t xml:space="preserve">As a small agency, the IGTO does not have a dedicated FOI area although a senior officer has been appointed to provide overall guidance on FOI matters (FOI Officer) in addition to their BAU duties. FOI cases are allocated and handled by other officers in addition to their BAU duties. There were no changes in the number of officers to whom FOI cases were allocated, or who were otherwised involved in assisting or advising on FOI matters. 
The number of hours spent on FOI work are directly correlated to the complexity of matters received. There was a reduction in FY20 due to the relatively more straightforward nature of access requests received in this financial year.
Due to the size of the IGTO agency and the small number of applications we receive each year, it is not possible to segment the administrative costs associated with FOI processing, which are generally quite small. Training is delivered internally, through on the job application and mentoring with the FOI Officer.   </t>
  </si>
  <si>
    <t>We received the same number of FOI requests as per the 2018-19 FY however this year 4 proceeded to decision as opposed to 2 last year. 1 was complex which required a volume of hours to proccess with 3 not complex.  2 were withdrawn after we provided further information for 1 and release a document outside of FOI process for the other noting last yeasr 3 were withdrawn.  We have also spent some time on the information on our website including Privacy Policy and Notices.</t>
  </si>
  <si>
    <t xml:space="preserve">In comparison to previous year's statistics, the hours spent of Freedom of Information requests for the Minister of Finance were lower as not many requests were received. The processing time for these requests did not take out a substantially amount of time. The hours were primarily from collating documents and drafting correspondence. </t>
  </si>
  <si>
    <t>The National Archives faced staff reduction in the FOI team from December 2019 onwards causing a number of requests requiring extensions of time and longer response times. Quarter 4 of the 2019-2020 year had an influx of FOI requests of 9 requests compared to 2018-2019 Q4 - 2 requests. This was likely due to pandemic shutdown resulting in more time at home as well as increase of the National Archives in media from the release of the Palace/Sir John Kerr Letters.</t>
  </si>
  <si>
    <t xml:space="preserve">Agency has had a number of significant work intensive FOI requests over the last 12 months. </t>
  </si>
  <si>
    <t xml:space="preserve">During 2019-20, the NCC FOI matters were dealt with mainly by the NCC Executive Officer, the NCC Executive director and one in house lawyer (all ACCC staff under the MOU between the NCC and the ACCC) compared to last year where the ACCC FOI team assisted the NCC with all NCC FOI matters. Accordingly, there are less staff involved in the processing of FOI matters this year compared to last year.  
In 2019-20, the NCC received two new FOI requests and one ongoing one from 2018-19.  The two new FOI requests were simple matters and were resolved relatively quickly. The third ongoing matter required assistance from external lawyers due to an application for review to the OAIC. 
There was a large increase in legal costs in 2019-20 as the NCC has received an application for review to the OAIC (compared to last financial year where there were no applications to the OAIC). 
All FOI requests were processed within the relevant response times.
The NCC’s external lawyers accrued with of $84.00 during 2019-20, but it was not billed to the NCC or paid during that period.
</t>
  </si>
  <si>
    <t>The number of requests received by the NDIA has grown since the inception of the NDIS in 2013, in line with the number of participants receiving supports through the NDIS since inception. Although the volume of requests received by the NDIA is higher than the previous financial year, the number of staff involved in FOI has remained relatively stable because their capability has matured.  The NDIA also spent less on legal advice this financial year.
On 1 June 2020, the NDIA made important changes to improve NDIS participant's access to their own personal information.  The NDIA's new Participant Information Access (PIA) process gives NDIS participant's administrative access to their own personal information outside of FOI.  This should lead to a stabilisation in the number of FOI requests in FY202/21.</t>
  </si>
  <si>
    <t>the organisation receives few FOI requests.  There is no full time officer for FOI stats.</t>
  </si>
  <si>
    <t>The Gallery's number of requests remain consistent across the years with receiving  only one or two.  We also still only have one staff member responsible for processing FOI's and IPS matters.</t>
  </si>
  <si>
    <t>NHMRC dealt with 2 FOI requests that carried over from 2018-2019 and 20 new requests. At the end of the reporting period 1 request was still in progress. This compares to 21 new requests handled in 2018-2019. All timeframes were met. The hours spent on IPS work were the same as last year.</t>
  </si>
  <si>
    <t xml:space="preserve">This is the first Annual Return for the NIAA. On 1 July 2019 the NIAA was established as a new statutory agency. </t>
  </si>
  <si>
    <t>As a new agency, the NIAA continues to develop and implement best practice policies and procedures.</t>
  </si>
  <si>
    <t>The Library received a smaller number of FOI requests (2) compared to last year (5).  Therefore the costs associated with processing these requests was significantly less than the previous year.</t>
  </si>
  <si>
    <t>NA</t>
  </si>
  <si>
    <t xml:space="preserve">Increase in FOI staff hours and practical refusal decisions attributable to requests for access to large volumes of documents, in part due to pending native title compensation applications. Increase in general administrative costs are also attributable to these requests, due to the necessity of offsite file retrieval. Increase in IPS staff hours are attributable to an internal review of the NNTT's IPS agency plan conducted towards the end of the reporting period.  </t>
  </si>
  <si>
    <t xml:space="preserve">NOPSEMA has seen a slight increase in FOIs processed over the last year, mostly due to increased media attention in regards to oil and gas projects in Australia. </t>
  </si>
  <si>
    <t xml:space="preserve">Number of FOI requests received has increased. 
Staff hours spent on FOI has increased. </t>
  </si>
  <si>
    <t>I believe that there has been an increase overall in the request for information due largely to local organizations taking a greater interest in local government activities.</t>
  </si>
  <si>
    <t>NAIF had a period of relatively few FOI requests and simply finalised a number of outstanding matters.</t>
  </si>
  <si>
    <t>Greater number of FOI requests received that required legal advice.</t>
  </si>
  <si>
    <t>Similar number of requests received and staff hours spent on FOI compared to financial previous year.
No external FOI related legal costs incurred.
No FOI charges collected.</t>
  </si>
  <si>
    <t>Multiple FOI requests received in relation to new functions and powers of the eSafety Commissioner, predominantly from journalists, which have been resource intensive for the Commission. General legal advice was sought from the Australian Government Solicitor on three FOI's applications from the one applicant.</t>
  </si>
  <si>
    <t>Although the number of FOI requests received and processed by ORIC during 19/20 were similar to the previous year, the majority were from two applicants who made successive requests for a relatively small number of documents that were easy to identify.  This meant the FOI workload in the agency declined again in FY 2019/20, after an already significant decline in the previous FY. The effect of the Covid-19 pandemic may also have had an impact.</t>
  </si>
  <si>
    <t>Number of requests received (5) was more than previous year, resulting in more staff hours being spent on FOI work.</t>
  </si>
  <si>
    <t xml:space="preserve">The major difference between this year and last years statistics would be the FOI costs incurred. A matter was appealed to the OAIC (who declined to review) and then the AAT. As a result, we have had to engage an outside law firm to assist. 
We also had two very complex FOI matters, consisting of 100s of documents, and requiring a substantive amount of time to process (although they were completed within the required time frame or within an agreed time frame). </t>
  </si>
  <si>
    <t xml:space="preserve">During the 2019/2020 financial year, the ROC has received a total of two FOI requests.
Given the small volume of FOI matters, the amount of time and costs incurred by the ROC will vary from year to year. 
There is an increase in hours in relation to IPS work as a result of the review of policy that occurred. 
FOI decisions were made during applicable statutory time periods.  
</t>
  </si>
  <si>
    <t xml:space="preserve">Less time this year as no IPS issues, no archival material to be retrieved. </t>
  </si>
  <si>
    <t>Requests received in 2019/20 increased by 40% (35 in total compared to 25 last year).  Complexity of some requests also increased, resulting in a significant increase in total hours spent on FOI work this year.</t>
  </si>
  <si>
    <t xml:space="preserve">Compared to last year:
- Fewer FOI requests received
- Of those requests, fewer that required extensive searching
- Also fewer requests that required etensive processing for exemptions, conditional exemptions or irrelevant material </t>
  </si>
  <si>
    <t>Comcare provides secretarial assistance to SRCC under section 72A of the FOI Act. We have therefore included those hours spent assisting.</t>
  </si>
  <si>
    <t>13 FY 18/19, 2 FY 19/20.
Multiple requests in 18/19 from one applicant that went to IC review. 
Costs - one large FOI required AGS advice $3462.
AGS training for one staff member.</t>
  </si>
  <si>
    <t>The course run via microsoft teams AGS was good.</t>
  </si>
  <si>
    <t>Comcare provides secretarial assistance to Seacare under section 72A of the FOI Act and we have therefore included those hours spent assisting.</t>
  </si>
  <si>
    <t>A similar number of requests were received, however the nature of these requests resulted in additional staff hours being spent on them. One request required external legal advice, which incurred a cost.</t>
  </si>
  <si>
    <t>Some matters required review more volume of documents than usual for consideration</t>
  </si>
  <si>
    <t xml:space="preserve">Number of requests and overall staff workload similar to previous financial year. No observed major differences in response times or outcomes of decisions. </t>
  </si>
  <si>
    <t xml:space="preserve">While we received a smaller number of requests this financial year, five of the seven requests received in 2019/20 were all from the same applicant. </t>
  </si>
  <si>
    <t>Reduced number of FOI requests received.</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</si>
  <si>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</si>
  <si>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</si>
  <si>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</si>
  <si>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</si>
  <si>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</si>
  <si>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</si>
  <si>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</si>
  <si>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</si>
  <si>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</si>
  <si>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</si>
  <si>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</si>
  <si>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</si>
  <si>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</si>
  <si>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Not claimed</t>
  </si>
  <si>
    <t>Section 33</t>
  </si>
  <si>
    <t>Section 34</t>
  </si>
  <si>
    <t>Section 37</t>
  </si>
  <si>
    <t>Section 38</t>
  </si>
  <si>
    <t>Section 42</t>
  </si>
  <si>
    <t>Section 45</t>
  </si>
  <si>
    <t>Section 45A</t>
  </si>
  <si>
    <t>Section 46</t>
  </si>
  <si>
    <t>Section 47</t>
  </si>
  <si>
    <t>Section 47A</t>
  </si>
  <si>
    <t>Section 47B</t>
  </si>
  <si>
    <t>Section 47C</t>
  </si>
  <si>
    <t>Section 47D</t>
  </si>
  <si>
    <t>Section 47E</t>
  </si>
  <si>
    <t>Section 47F</t>
  </si>
  <si>
    <t>Section 47G</t>
  </si>
  <si>
    <t>Section 47H</t>
  </si>
  <si>
    <t>Section 47J</t>
  </si>
  <si>
    <t>P</t>
  </si>
  <si>
    <t>O</t>
  </si>
  <si>
    <t>T</t>
  </si>
  <si>
    <t>Agriculture</t>
  </si>
  <si>
    <t>Agriculture, Water and the Environment</t>
  </si>
  <si>
    <t>Attorney-General's</t>
  </si>
  <si>
    <t>Communications and the Arts</t>
  </si>
  <si>
    <t>Defence</t>
  </si>
  <si>
    <t>Education, Skills and Employment</t>
  </si>
  <si>
    <t>Employment, Skills, Small and Family Business</t>
  </si>
  <si>
    <t>Finance</t>
  </si>
  <si>
    <t>Foreign Affairs and Trade</t>
  </si>
  <si>
    <t>Health</t>
  </si>
  <si>
    <t>Home Affairs</t>
  </si>
  <si>
    <t>Industry, Innovation and Science</t>
  </si>
  <si>
    <t>Industry, Science, Energy and Resources</t>
  </si>
  <si>
    <t>Infrastructure, Transport, Cities and Regional Development</t>
  </si>
  <si>
    <t>Prime Minister and Cabinet</t>
  </si>
  <si>
    <t>Social Services</t>
  </si>
  <si>
    <t>Treasury</t>
  </si>
  <si>
    <t>x Norfolk Island (external territory)</t>
  </si>
  <si>
    <t>xx changes</t>
  </si>
  <si>
    <t>Notified in writing of intention to refuse request</t>
  </si>
  <si>
    <t>Request was subsequently processed</t>
  </si>
  <si>
    <t>General administration costs ($)</t>
  </si>
  <si>
    <t>General legal advice costs ($)</t>
  </si>
  <si>
    <t>Litigation costs ($)</t>
  </si>
  <si>
    <t>IPS training ($)</t>
  </si>
  <si>
    <t>Other ($)</t>
  </si>
  <si>
    <t>Total ($)</t>
  </si>
  <si>
    <t>FOI training ($)</t>
  </si>
  <si>
    <t>Staff years</t>
  </si>
  <si>
    <t>Salary costs plus 60% related costs</t>
  </si>
  <si>
    <t>Non-labour costs ($)</t>
  </si>
  <si>
    <t>Total costs ($)</t>
  </si>
  <si>
    <t>Staff - 75% to 100%</t>
  </si>
  <si>
    <t>Staff – less than 75%</t>
  </si>
  <si>
    <t>Requests received</t>
  </si>
  <si>
    <t>Average staff-days per request received</t>
  </si>
  <si>
    <t>Average cost per request received ($)</t>
  </si>
  <si>
    <t>Section 48 requests received</t>
  </si>
  <si>
    <t>Internal review applications</t>
  </si>
  <si>
    <t>Requests granted - altered</t>
  </si>
  <si>
    <t>Requests granted - notated</t>
  </si>
  <si>
    <t>Requests granted - altered and notated</t>
  </si>
  <si>
    <t>Total requests granted</t>
  </si>
  <si>
    <t>Requests refused</t>
  </si>
  <si>
    <t>Response time within statutory time period</t>
  </si>
  <si>
    <t>Response time up to 30 days after statutory period</t>
  </si>
  <si>
    <t>Response time over 30 days after statutory period</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</si>
  <si>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</si>
  <si>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</si>
  <si>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</si>
  <si>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</si>
  <si>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</si>
  <si>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</si>
  <si>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</si>
  <si>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</si>
  <si>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</si>
  <si>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</si>
  <si>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Requests determined</t>
  </si>
  <si>
    <t>Response time 31 - 60 days after statutory period</t>
  </si>
  <si>
    <t>Response time 61 - 90 days after statutory period</t>
  </si>
  <si>
    <t>Response time over 90 days after statutory period</t>
  </si>
  <si>
    <t>Transferred</t>
  </si>
  <si>
    <t>Withdrawn</t>
  </si>
  <si>
    <t>Total determined</t>
  </si>
  <si>
    <t>On Hand 1 July 2019</t>
  </si>
  <si>
    <t>Requests received from applicant</t>
  </si>
  <si>
    <t>Requests on transfer</t>
  </si>
  <si>
    <t>Total requests received</t>
  </si>
  <si>
    <t>% share of total of all agencies' requests received</t>
  </si>
  <si>
    <t>Requests finalised</t>
  </si>
  <si>
    <t>On hand 30 June 2020</t>
  </si>
  <si>
    <t>Tab</t>
  </si>
  <si>
    <t>Description</t>
  </si>
  <si>
    <t>Request numbers</t>
  </si>
  <si>
    <t xml:space="preserve">Number of FOI requests on hand and received </t>
  </si>
  <si>
    <t>Action on requests</t>
  </si>
  <si>
    <t xml:space="preserve">Number of FOI requests granted in full, granted in part, refused, withdrawn and transferred  </t>
  </si>
  <si>
    <t>Response times</t>
  </si>
  <si>
    <t>Number of FOI requests determined that were within the statutory timeframe and the number determined outside the statutory timeframe</t>
  </si>
  <si>
    <t>Charges</t>
  </si>
  <si>
    <t>Number of FOI requests where charges were notified, amount of charges notified and amount of charges collected</t>
  </si>
  <si>
    <t>Internal review</t>
  </si>
  <si>
    <t>Number and outcome of internal review applications</t>
  </si>
  <si>
    <t>Section 48 primary</t>
  </si>
  <si>
    <t>Number of amendment applications received and the number granted and refused</t>
  </si>
  <si>
    <t>Section 48 response times</t>
  </si>
  <si>
    <t>Number of amendment applications determined within the statutory timeframe</t>
  </si>
  <si>
    <t>Section 48 internal review</t>
  </si>
  <si>
    <t>Number of internal review applications of amendment decisions and the outcome of the internal review applications</t>
  </si>
  <si>
    <t>FOI Summary of salary &amp; admin costs</t>
  </si>
  <si>
    <t>Salary and administration costs relating to FOI</t>
  </si>
  <si>
    <t>IPS Summary of salary &amp; admin costs</t>
  </si>
  <si>
    <t>Salary and administration costs relating to IPS</t>
  </si>
  <si>
    <t>FOI non-labour costs</t>
  </si>
  <si>
    <t>Non-labour costs relating to FOI</t>
  </si>
  <si>
    <t>IPS non-labour costs</t>
  </si>
  <si>
    <t>Non-labour costs relating to IPS</t>
  </si>
  <si>
    <t>Practical refusal</t>
  </si>
  <si>
    <t>Number of times a notice of intention to refuse for a practical refusal reason was sent and the number of times the request was subsequently processed by the agency (other than by being withdrawn or refused)</t>
  </si>
  <si>
    <t>Exemptions</t>
  </si>
  <si>
    <t>Exemption claimed in making a decision on a request</t>
  </si>
  <si>
    <t>Staff years and costs by level</t>
  </si>
  <si>
    <t>Breakdown of staffing costs relating to FOI and IPS</t>
  </si>
  <si>
    <t>Agency comments</t>
  </si>
  <si>
    <t>Comments provided by agencies or ministers</t>
  </si>
  <si>
    <t>Requests top 20</t>
  </si>
  <si>
    <t>Top 20 agencies by FOI requests received</t>
  </si>
  <si>
    <t>Determined top 20</t>
  </si>
  <si>
    <t>Top 20 agencies by FOI requests determined</t>
  </si>
  <si>
    <t>Charges top 20</t>
  </si>
  <si>
    <t>Top 20 agencies by charges collected</t>
  </si>
  <si>
    <t>Disclosure log</t>
  </si>
  <si>
    <t>Disclosure log publication and web analytics figures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</si>
</sst>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theme="1"/>
      <name val="Calibri"/>
      <family val="2"/>
    </font>
  </fonts>
  <fills count="5">
    <fill>
      <patternFill patternType="none"/>
    </fill>
    <fill>
      <patternFill patternType="gray125"/>
    </fill>
    <fill>
      <patternFill patternType="solid">
        <fgColor rgb="FFadd8e6"/>
      </patternFill>
    </fill>
    <fill>
      <patternFill patternType="solid">
        <fgColor rgb="FFd3d3d3"/>
      </patternFill>
    </fill>
    <fill>
      <patternFill patternType="solid">
        <fgColor rgb="FFdeebf7"/>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xfId="0" numFmtId="0" borderId="0" fontId="0" fillId="0"/>
    <xf xfId="0" numFmtId="0" borderId="1" applyBorder="1" fontId="1" applyFont="1" fillId="2" applyFill="1" applyAlignment="1">
      <alignment horizontal="justify"/>
    </xf>
    <xf xfId="0" numFmtId="3" applyNumberFormat="1" borderId="1" applyBorder="1" fontId="1" applyFont="1" fillId="2" applyFill="1" applyAlignment="1">
      <alignment horizontal="justify"/>
    </xf>
    <xf xfId="0" numFmtId="0" borderId="0" fontId="0" fillId="0" applyAlignment="1">
      <alignment horizontal="justify"/>
    </xf>
    <xf xfId="0" numFmtId="3" applyNumberFormat="1" borderId="2" applyBorder="1" fontId="1" applyFont="1" fillId="0" applyAlignment="1">
      <alignment horizontal="right"/>
    </xf>
    <xf xfId="0" numFmtId="0" borderId="0" fontId="0" fillId="0" applyAlignment="1">
      <alignment horizontal="general"/>
    </xf>
    <xf xfId="0" numFmtId="0" borderId="0" fontId="0" fillId="0" applyAlignment="1">
      <alignment horizontal="justify"/>
    </xf>
    <xf xfId="0" numFmtId="3" applyNumberFormat="1" borderId="0" fontId="0" fillId="0" applyAlignment="1">
      <alignment horizontal="justify"/>
    </xf>
    <xf xfId="0" numFmtId="0"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right"/>
    </xf>
    <xf xfId="0" numFmtId="4" applyNumberFormat="1" borderId="1" applyBorder="1" fontId="1" applyFont="1" fillId="2" applyFill="1" applyAlignment="1">
      <alignment horizontal="justify"/>
    </xf>
    <xf xfId="0" numFmtId="4" applyNumberFormat="1" borderId="2" applyBorder="1" fontId="1" applyFont="1" fillId="0" applyAlignment="1">
      <alignment horizontal="right"/>
    </xf>
    <xf xfId="0" numFmtId="4" applyNumberFormat="1" borderId="0" fontId="0" fillId="0" applyAlignment="1">
      <alignment horizontal="right"/>
    </xf>
    <xf xfId="0" numFmtId="4" applyNumberFormat="1" borderId="0" fontId="0" fillId="0" applyAlignment="1">
      <alignment horizontal="right"/>
    </xf>
    <xf xfId="0" numFmtId="3" applyNumberFormat="1" borderId="0" fontId="0" fillId="0" applyAlignment="1">
      <alignment horizontal="justify"/>
    </xf>
    <xf xfId="0" numFmtId="4" applyNumberFormat="1" borderId="0" fontId="0" fillId="0" applyAlignment="1">
      <alignment horizontal="justify"/>
    </xf>
    <xf xfId="0" numFmtId="4" applyNumberFormat="1" borderId="0" fontId="0" fillId="0" applyAlignment="1">
      <alignment horizontal="justify"/>
    </xf>
    <xf xfId="0" numFmtId="0" borderId="1" applyBorder="1" fontId="1" applyFont="1" fillId="3" applyFill="1" applyAlignment="1">
      <alignment horizontal="left"/>
    </xf>
    <xf xfId="0" numFmtId="3" applyNumberFormat="1" borderId="1" applyBorder="1" fontId="1" applyFont="1" fillId="3" applyFill="1" applyAlignment="1">
      <alignment horizontal="left"/>
    </xf>
    <xf xfId="0" numFmtId="4" applyNumberFormat="1" borderId="1" applyBorder="1" fontId="1" applyFont="1" fillId="3" applyFill="1" applyAlignment="1">
      <alignment horizontal="left"/>
    </xf>
    <xf xfId="0" numFmtId="0" borderId="1" applyBorder="1" fontId="1" applyFont="1" fillId="4" applyFill="1" applyAlignment="1">
      <alignment horizontal="left"/>
    </xf>
    <xf xfId="0" numFmtId="0" borderId="3" applyBorder="1" fontId="1" applyFont="1" fillId="0" applyAlignment="1">
      <alignment horizontal="left"/>
    </xf>
    <xf xfId="0" numFmtId="0" borderId="3" applyBorder="1" fontId="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sharedStrings.xml" Type="http://schemas.openxmlformats.org/officeDocument/2006/relationships/sharedStrings" Id="rId22"/><Relationship Target="styles.xml" Type="http://schemas.openxmlformats.org/officeDocument/2006/relationships/styles" Id="rId23"/><Relationship Target="theme/theme1.xml" Type="http://schemas.openxmlformats.org/officeDocument/2006/relationships/theme" Id="rId2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1"/>
  <sheetViews>
    <sheetView workbookViewId="0"/>
  </sheetViews>
  <sheetFormatPr defaultRowHeight="15" x14ac:dyDescent="0.25"/>
  <cols>
    <col min="1" max="1" style="8" width="32.14785714285715" customWidth="1" bestFit="1"/>
    <col min="2" max="2" style="8" width="180.4335714285714" customWidth="1" bestFit="1"/>
  </cols>
  <sheetData>
    <row x14ac:dyDescent="0.25" r="1" customHeight="1" ht="18.75">
      <c r="A1" s="21" t="s">
        <v>553</v>
      </c>
      <c r="B1" s="21" t="s">
        <v>554</v>
      </c>
    </row>
    <row x14ac:dyDescent="0.25" r="2" customHeight="1" ht="18.75">
      <c r="A2" s="22" t="s">
        <v>555</v>
      </c>
      <c r="B2" s="5" t="s">
        <v>556</v>
      </c>
    </row>
    <row x14ac:dyDescent="0.25" r="3" customHeight="1" ht="18.75">
      <c r="A3" s="22" t="s">
        <v>557</v>
      </c>
      <c r="B3" s="5" t="s">
        <v>558</v>
      </c>
    </row>
    <row x14ac:dyDescent="0.25" r="4" customHeight="1" ht="18.75">
      <c r="A4" s="22" t="s">
        <v>559</v>
      </c>
      <c r="B4" s="5" t="s">
        <v>560</v>
      </c>
    </row>
    <row x14ac:dyDescent="0.25" r="5" customHeight="1" ht="18.75">
      <c r="A5" s="22" t="s">
        <v>561</v>
      </c>
      <c r="B5" s="5" t="s">
        <v>562</v>
      </c>
    </row>
    <row x14ac:dyDescent="0.25" r="6" customHeight="1" ht="18.75">
      <c r="A6" s="23" t="s">
        <v>563</v>
      </c>
      <c r="B6" s="5" t="s">
        <v>564</v>
      </c>
    </row>
    <row x14ac:dyDescent="0.25" r="7" customHeight="1" ht="18.75">
      <c r="A7" s="22" t="s">
        <v>565</v>
      </c>
      <c r="B7" s="5" t="s">
        <v>566</v>
      </c>
    </row>
    <row x14ac:dyDescent="0.25" r="8" customHeight="1" ht="18.75">
      <c r="A8" s="22" t="s">
        <v>567</v>
      </c>
      <c r="B8" s="5" t="s">
        <v>568</v>
      </c>
    </row>
    <row x14ac:dyDescent="0.25" r="9" customHeight="1" ht="18.75">
      <c r="A9" s="22" t="s">
        <v>569</v>
      </c>
      <c r="B9" s="5" t="s">
        <v>570</v>
      </c>
    </row>
    <row x14ac:dyDescent="0.25" r="10" customHeight="1" ht="18.75">
      <c r="A10" s="22" t="s">
        <v>571</v>
      </c>
      <c r="B10" s="5" t="s">
        <v>572</v>
      </c>
    </row>
    <row x14ac:dyDescent="0.25" r="11" customHeight="1" ht="18.75">
      <c r="A11" s="22" t="s">
        <v>573</v>
      </c>
      <c r="B11" s="5" t="s">
        <v>574</v>
      </c>
    </row>
    <row x14ac:dyDescent="0.25" r="12" customHeight="1" ht="18.75">
      <c r="A12" s="22" t="s">
        <v>575</v>
      </c>
      <c r="B12" s="5" t="s">
        <v>576</v>
      </c>
    </row>
    <row x14ac:dyDescent="0.25" r="13" customHeight="1" ht="18.75">
      <c r="A13" s="22" t="s">
        <v>577</v>
      </c>
      <c r="B13" s="5" t="s">
        <v>578</v>
      </c>
    </row>
    <row x14ac:dyDescent="0.25" r="14" customHeight="1" ht="18.75">
      <c r="A14" s="22" t="s">
        <v>579</v>
      </c>
      <c r="B14" s="5" t="s">
        <v>580</v>
      </c>
    </row>
    <row x14ac:dyDescent="0.25" r="15" customHeight="1" ht="18.75">
      <c r="A15" s="22" t="s">
        <v>581</v>
      </c>
      <c r="B15" s="5" t="s">
        <v>582</v>
      </c>
    </row>
    <row x14ac:dyDescent="0.25" r="16" customHeight="1" ht="18.75">
      <c r="A16" s="22" t="s">
        <v>583</v>
      </c>
      <c r="B16" s="5" t="s">
        <v>584</v>
      </c>
    </row>
    <row x14ac:dyDescent="0.25" r="17" customHeight="1" ht="18.75">
      <c r="A17" s="22" t="s">
        <v>585</v>
      </c>
      <c r="B17" s="5" t="s">
        <v>586</v>
      </c>
    </row>
    <row x14ac:dyDescent="0.25" r="18" customHeight="1" ht="18.75">
      <c r="A18" s="22" t="s">
        <v>587</v>
      </c>
      <c r="B18" s="5" t="s">
        <v>588</v>
      </c>
    </row>
    <row x14ac:dyDescent="0.25" r="19" customHeight="1" ht="18.75">
      <c r="A19" s="22" t="s">
        <v>589</v>
      </c>
      <c r="B19" s="5" t="s">
        <v>590</v>
      </c>
    </row>
    <row x14ac:dyDescent="0.25" r="20" customHeight="1" ht="18.75">
      <c r="A20" s="22" t="s">
        <v>591</v>
      </c>
      <c r="B20" s="5" t="s">
        <v>592</v>
      </c>
    </row>
    <row x14ac:dyDescent="0.25" r="21" customHeight="1" ht="18.75">
      <c r="A21" s="22" t="s">
        <v>593</v>
      </c>
      <c r="B21" s="5" t="s">
        <v>594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296"/>
  <sheetViews>
    <sheetView workbookViewId="0">
      <pane state="frozen" activePane="bottomLeft" topLeftCell="A2" ySplit="1" xSplit="0"/>
    </sheetView>
  </sheetViews>
  <sheetFormatPr defaultRowHeight="15" x14ac:dyDescent="0.25"/>
  <cols>
    <col min="1" max="1" style="6" width="68.57642857142856" customWidth="1" bestFit="1"/>
    <col min="2" max="2" style="7" width="17.576428571428572" customWidth="1" bestFit="1"/>
    <col min="3" max="3" style="17" width="10.290714285714287" customWidth="1" bestFit="1"/>
    <col min="4" max="4" style="17" width="31.719285714285714" customWidth="1" bestFit="1"/>
    <col min="5" max="5" style="7" width="19.14785714285714" customWidth="1" bestFit="1"/>
    <col min="6" max="6" style="17" width="37.14785714285715" customWidth="1" bestFit="1"/>
    <col min="7" max="7" style="17" width="34.86214285714286" customWidth="1" bestFit="1"/>
    <col min="8" max="8" style="17" width="13.290714285714287" customWidth="1" bestFit="1"/>
    <col min="9" max="9" style="7" width="17.862142857142857" customWidth="1" bestFit="1"/>
    <col min="10" max="10" style="7" width="9.290714285714287" customWidth="1" bestFit="1"/>
  </cols>
  <sheetData>
    <row x14ac:dyDescent="0.25" r="1" customHeight="1" ht="18.75">
      <c r="A1" s="1" t="s">
        <v>0</v>
      </c>
      <c r="B1" s="2" t="s">
        <v>516</v>
      </c>
      <c r="C1" s="11" t="s">
        <v>510</v>
      </c>
      <c r="D1" s="11" t="s">
        <v>511</v>
      </c>
      <c r="E1" s="2" t="s">
        <v>512</v>
      </c>
      <c r="F1" s="11" t="s">
        <v>517</v>
      </c>
      <c r="G1" s="11" t="s">
        <v>518</v>
      </c>
      <c r="H1" s="11" t="s">
        <v>513</v>
      </c>
      <c r="I1" s="2" t="s">
        <v>514</v>
      </c>
      <c r="J1" s="2" t="s">
        <v>515</v>
      </c>
    </row>
    <row x14ac:dyDescent="0.25" r="2" customHeight="1" ht="18.75">
      <c r="A2" s="3" t="s">
        <v>8</v>
      </c>
      <c r="B2" s="4">
        <v>0</v>
      </c>
      <c r="C2" s="4">
        <v>0</v>
      </c>
      <c r="D2" s="4">
        <v>0</v>
      </c>
      <c r="E2" s="4">
        <v>0</v>
      </c>
      <c r="F2" s="4">
        <v>0</v>
      </c>
      <c r="G2" s="4">
        <v>0</v>
      </c>
      <c r="H2" s="4">
        <v>0</v>
      </c>
      <c r="I2" s="4">
        <v>0</v>
      </c>
      <c r="J2" s="4">
        <v>0</v>
      </c>
    </row>
    <row x14ac:dyDescent="0.25" r="3" customHeight="1" ht="18.75">
      <c r="A3" s="3" t="s">
        <v>10</v>
      </c>
      <c r="B3" s="4">
        <v>4</v>
      </c>
      <c r="C3" s="12">
        <v>0.006</v>
      </c>
      <c r="D3" s="12">
        <v>757.1808</v>
      </c>
      <c r="E3" s="4">
        <v>0</v>
      </c>
      <c r="F3" s="12">
        <v>0.399</v>
      </c>
      <c r="G3" s="12">
        <v>189.2952</v>
      </c>
      <c r="H3" s="12">
        <v>757.1808</v>
      </c>
      <c r="I3" s="4">
        <v>0</v>
      </c>
      <c r="J3" s="4">
        <v>1</v>
      </c>
    </row>
    <row x14ac:dyDescent="0.25" r="4" customHeight="1" ht="18.75">
      <c r="A4" s="3" t="s">
        <v>11</v>
      </c>
      <c r="B4" s="4">
        <v>1564</v>
      </c>
      <c r="C4" s="12">
        <v>2.735</v>
      </c>
      <c r="D4" s="12">
        <v>356031.9056</v>
      </c>
      <c r="E4" s="4">
        <v>16120</v>
      </c>
      <c r="F4" s="12">
        <v>0.465159846547315</v>
      </c>
      <c r="G4" s="12">
        <v>237.948788746803</v>
      </c>
      <c r="H4" s="12">
        <v>372151.9056</v>
      </c>
      <c r="I4" s="4">
        <v>2</v>
      </c>
      <c r="J4" s="4">
        <v>105</v>
      </c>
    </row>
    <row x14ac:dyDescent="0.25" r="5" customHeight="1" ht="18.75">
      <c r="A5" s="3" t="s">
        <v>13</v>
      </c>
      <c r="B5" s="4">
        <v>0</v>
      </c>
      <c r="C5" s="4">
        <v>0</v>
      </c>
      <c r="D5" s="4">
        <v>0</v>
      </c>
      <c r="E5" s="4">
        <v>0</v>
      </c>
      <c r="F5" s="4">
        <v>0</v>
      </c>
      <c r="G5" s="4">
        <v>0</v>
      </c>
      <c r="H5" s="4">
        <v>0</v>
      </c>
      <c r="I5" s="4">
        <v>0</v>
      </c>
      <c r="J5" s="4">
        <v>0</v>
      </c>
    </row>
    <row x14ac:dyDescent="0.25" r="6" customHeight="1" ht="18.75">
      <c r="A6" s="3" t="s">
        <v>14</v>
      </c>
      <c r="B6" s="4">
        <v>0</v>
      </c>
      <c r="C6" s="4">
        <v>0</v>
      </c>
      <c r="D6" s="4">
        <v>0</v>
      </c>
      <c r="E6" s="4">
        <v>0</v>
      </c>
      <c r="F6" s="4">
        <v>0</v>
      </c>
      <c r="G6" s="4">
        <v>0</v>
      </c>
      <c r="H6" s="4">
        <v>0</v>
      </c>
      <c r="I6" s="4">
        <v>0</v>
      </c>
      <c r="J6" s="4">
        <v>0</v>
      </c>
    </row>
    <row x14ac:dyDescent="0.25" r="7" customHeight="1" ht="18.75">
      <c r="A7" s="3" t="s">
        <v>15</v>
      </c>
      <c r="B7" s="4">
        <v>0</v>
      </c>
      <c r="C7" s="4">
        <v>0</v>
      </c>
      <c r="D7" s="4">
        <v>0</v>
      </c>
      <c r="E7" s="4">
        <v>0</v>
      </c>
      <c r="F7" s="4">
        <v>0</v>
      </c>
      <c r="G7" s="4">
        <v>0</v>
      </c>
      <c r="H7" s="4">
        <v>0</v>
      </c>
      <c r="I7" s="4">
        <v>0</v>
      </c>
      <c r="J7" s="4">
        <v>0</v>
      </c>
    </row>
    <row x14ac:dyDescent="0.25" r="8" customHeight="1" ht="18.75">
      <c r="A8" s="3" t="s">
        <v>16</v>
      </c>
      <c r="B8" s="4">
        <v>0</v>
      </c>
      <c r="C8" s="4">
        <v>0</v>
      </c>
      <c r="D8" s="4">
        <v>0</v>
      </c>
      <c r="E8" s="4">
        <v>0</v>
      </c>
      <c r="F8" s="4">
        <v>0</v>
      </c>
      <c r="G8" s="4">
        <v>0</v>
      </c>
      <c r="H8" s="4">
        <v>0</v>
      </c>
      <c r="I8" s="4">
        <v>0</v>
      </c>
      <c r="J8" s="4">
        <v>0</v>
      </c>
    </row>
    <row x14ac:dyDescent="0.25" r="9" customHeight="1" ht="18.75">
      <c r="A9" s="3" t="s">
        <v>17</v>
      </c>
      <c r="B9" s="4">
        <v>0</v>
      </c>
      <c r="C9" s="4">
        <v>0</v>
      </c>
      <c r="D9" s="4">
        <v>0</v>
      </c>
      <c r="E9" s="4">
        <v>0</v>
      </c>
      <c r="F9" s="4">
        <v>0</v>
      </c>
      <c r="G9" s="4">
        <v>0</v>
      </c>
      <c r="H9" s="4">
        <v>0</v>
      </c>
      <c r="I9" s="4">
        <v>0</v>
      </c>
      <c r="J9" s="4">
        <v>0</v>
      </c>
    </row>
    <row x14ac:dyDescent="0.25" r="10" customHeight="1" ht="18.75">
      <c r="A10" s="3" t="s">
        <v>18</v>
      </c>
      <c r="B10" s="4">
        <v>0</v>
      </c>
      <c r="C10" s="4">
        <v>0</v>
      </c>
      <c r="D10" s="4">
        <v>0</v>
      </c>
      <c r="E10" s="4">
        <v>0</v>
      </c>
      <c r="F10" s="4">
        <v>0</v>
      </c>
      <c r="G10" s="4">
        <v>0</v>
      </c>
      <c r="H10" s="4">
        <v>0</v>
      </c>
      <c r="I10" s="4">
        <v>0</v>
      </c>
      <c r="J10" s="4">
        <v>0</v>
      </c>
    </row>
    <row x14ac:dyDescent="0.25" r="11" customHeight="1" ht="18.75">
      <c r="A11" s="3" t="s">
        <v>19</v>
      </c>
      <c r="B11" s="4">
        <v>0</v>
      </c>
      <c r="C11" s="4">
        <v>0</v>
      </c>
      <c r="D11" s="4">
        <v>0</v>
      </c>
      <c r="E11" s="4">
        <v>0</v>
      </c>
      <c r="F11" s="4">
        <v>0</v>
      </c>
      <c r="G11" s="4">
        <v>0</v>
      </c>
      <c r="H11" s="4">
        <v>0</v>
      </c>
      <c r="I11" s="4">
        <v>0</v>
      </c>
      <c r="J11" s="4">
        <v>0</v>
      </c>
    </row>
    <row x14ac:dyDescent="0.25" r="12" customHeight="1" ht="18.75">
      <c r="A12" s="3" t="s">
        <v>20</v>
      </c>
      <c r="B12" s="4">
        <v>0</v>
      </c>
      <c r="C12" s="4">
        <v>0</v>
      </c>
      <c r="D12" s="4">
        <v>0</v>
      </c>
      <c r="E12" s="4">
        <v>0</v>
      </c>
      <c r="F12" s="4">
        <v>0</v>
      </c>
      <c r="G12" s="4">
        <v>0</v>
      </c>
      <c r="H12" s="4">
        <v>0</v>
      </c>
      <c r="I12" s="4">
        <v>0</v>
      </c>
      <c r="J12" s="4">
        <v>0</v>
      </c>
    </row>
    <row x14ac:dyDescent="0.25" r="13" customHeight="1" ht="18.75">
      <c r="A13" s="3" t="s">
        <v>21</v>
      </c>
      <c r="B13" s="4">
        <v>0</v>
      </c>
      <c r="C13" s="4">
        <v>0</v>
      </c>
      <c r="D13" s="4">
        <v>0</v>
      </c>
      <c r="E13" s="4">
        <v>0</v>
      </c>
      <c r="F13" s="4">
        <v>0</v>
      </c>
      <c r="G13" s="4">
        <v>0</v>
      </c>
      <c r="H13" s="4">
        <v>0</v>
      </c>
      <c r="I13" s="4">
        <v>0</v>
      </c>
      <c r="J13" s="4">
        <v>0</v>
      </c>
    </row>
    <row x14ac:dyDescent="0.25" r="14" customHeight="1" ht="18.75">
      <c r="A14" s="3" t="s">
        <v>22</v>
      </c>
      <c r="B14" s="4">
        <v>0</v>
      </c>
      <c r="C14" s="4">
        <v>0</v>
      </c>
      <c r="D14" s="4">
        <v>0</v>
      </c>
      <c r="E14" s="4">
        <v>0</v>
      </c>
      <c r="F14" s="4">
        <v>0</v>
      </c>
      <c r="G14" s="4">
        <v>0</v>
      </c>
      <c r="H14" s="4">
        <v>0</v>
      </c>
      <c r="I14" s="4">
        <v>0</v>
      </c>
      <c r="J14" s="4">
        <v>0</v>
      </c>
    </row>
    <row x14ac:dyDescent="0.25" r="15" customHeight="1" ht="18.75">
      <c r="A15" s="3" t="s">
        <v>23</v>
      </c>
      <c r="B15" s="4">
        <v>46</v>
      </c>
      <c r="C15" s="12">
        <v>1.55</v>
      </c>
      <c r="D15" s="12">
        <v>202011.8</v>
      </c>
      <c r="E15" s="4">
        <v>48984</v>
      </c>
      <c r="F15" s="12">
        <v>8.96304347826087</v>
      </c>
      <c r="G15" s="12">
        <v>5456.43043478261</v>
      </c>
      <c r="H15" s="12">
        <v>250995.8</v>
      </c>
      <c r="I15" s="4">
        <v>3</v>
      </c>
      <c r="J15" s="4">
        <v>2</v>
      </c>
    </row>
    <row x14ac:dyDescent="0.25" r="16" customHeight="1" ht="18.75">
      <c r="A16" s="3" t="s">
        <v>24</v>
      </c>
      <c r="B16" s="4">
        <v>0</v>
      </c>
      <c r="C16" s="4">
        <v>0</v>
      </c>
      <c r="D16" s="4">
        <v>0</v>
      </c>
      <c r="E16" s="4">
        <v>0</v>
      </c>
      <c r="F16" s="4">
        <v>0</v>
      </c>
      <c r="G16" s="4">
        <v>0</v>
      </c>
      <c r="H16" s="4">
        <v>0</v>
      </c>
      <c r="I16" s="4">
        <v>0</v>
      </c>
      <c r="J16" s="4">
        <v>0</v>
      </c>
    </row>
    <row x14ac:dyDescent="0.25" r="17" customHeight="1" ht="18.75">
      <c r="A17" s="3" t="s">
        <v>25</v>
      </c>
      <c r="B17" s="4">
        <v>32</v>
      </c>
      <c r="C17" s="12">
        <v>2.0545</v>
      </c>
      <c r="D17" s="12">
        <v>301710.856</v>
      </c>
      <c r="E17" s="4">
        <v>980</v>
      </c>
      <c r="F17" s="12">
        <v>17.07803125</v>
      </c>
      <c r="G17" s="12">
        <v>9459.08925</v>
      </c>
      <c r="H17" s="12">
        <v>302690.856</v>
      </c>
      <c r="I17" s="4">
        <v>2</v>
      </c>
      <c r="J17" s="4">
        <v>15</v>
      </c>
    </row>
    <row x14ac:dyDescent="0.25" r="18" customHeight="1" ht="18.75">
      <c r="A18" s="3" t="s">
        <v>26</v>
      </c>
      <c r="B18" s="4">
        <v>0</v>
      </c>
      <c r="C18" s="4">
        <v>0</v>
      </c>
      <c r="D18" s="4">
        <v>0</v>
      </c>
      <c r="E18" s="4">
        <v>0</v>
      </c>
      <c r="F18" s="4">
        <v>0</v>
      </c>
      <c r="G18" s="4">
        <v>0</v>
      </c>
      <c r="H18" s="4">
        <v>0</v>
      </c>
      <c r="I18" s="4">
        <v>0</v>
      </c>
      <c r="J18" s="4">
        <v>0</v>
      </c>
    </row>
    <row x14ac:dyDescent="0.25" r="19" customHeight="1" ht="18.75">
      <c r="A19" s="3" t="s">
        <v>27</v>
      </c>
      <c r="B19" s="4">
        <v>0</v>
      </c>
      <c r="C19" s="4">
        <v>0</v>
      </c>
      <c r="D19" s="4">
        <v>0</v>
      </c>
      <c r="E19" s="4">
        <v>0</v>
      </c>
      <c r="F19" s="4">
        <v>0</v>
      </c>
      <c r="G19" s="4">
        <v>0</v>
      </c>
      <c r="H19" s="4">
        <v>0</v>
      </c>
      <c r="I19" s="4">
        <v>0</v>
      </c>
      <c r="J19" s="4">
        <v>0</v>
      </c>
    </row>
    <row x14ac:dyDescent="0.25" r="20" customHeight="1" ht="18.75">
      <c r="A20" s="3" t="s">
        <v>28</v>
      </c>
      <c r="B20" s="4">
        <v>0</v>
      </c>
      <c r="C20" s="4">
        <v>0</v>
      </c>
      <c r="D20" s="4">
        <v>0</v>
      </c>
      <c r="E20" s="4">
        <v>0</v>
      </c>
      <c r="F20" s="4">
        <v>0</v>
      </c>
      <c r="G20" s="4">
        <v>0</v>
      </c>
      <c r="H20" s="4">
        <v>0</v>
      </c>
      <c r="I20" s="4">
        <v>0</v>
      </c>
      <c r="J20" s="4">
        <v>0</v>
      </c>
    </row>
    <row x14ac:dyDescent="0.25" r="21" customHeight="1" ht="18.75">
      <c r="A21" s="3" t="s">
        <v>29</v>
      </c>
      <c r="B21" s="4">
        <v>0</v>
      </c>
      <c r="C21" s="4">
        <v>0</v>
      </c>
      <c r="D21" s="4">
        <v>0</v>
      </c>
      <c r="E21" s="4">
        <v>0</v>
      </c>
      <c r="F21" s="4">
        <v>0</v>
      </c>
      <c r="G21" s="4">
        <v>0</v>
      </c>
      <c r="H21" s="4">
        <v>0</v>
      </c>
      <c r="I21" s="4">
        <v>0</v>
      </c>
      <c r="J21" s="4">
        <v>0</v>
      </c>
    </row>
    <row x14ac:dyDescent="0.25" r="22" customHeight="1" ht="18.75">
      <c r="A22" s="3" t="s">
        <v>30</v>
      </c>
      <c r="B22" s="4">
        <v>0</v>
      </c>
      <c r="C22" s="4">
        <v>0</v>
      </c>
      <c r="D22" s="4">
        <v>0</v>
      </c>
      <c r="E22" s="4">
        <v>0</v>
      </c>
      <c r="F22" s="4">
        <v>0</v>
      </c>
      <c r="G22" s="4">
        <v>0</v>
      </c>
      <c r="H22" s="4">
        <v>0</v>
      </c>
      <c r="I22" s="4">
        <v>0</v>
      </c>
      <c r="J22" s="4">
        <v>0</v>
      </c>
    </row>
    <row x14ac:dyDescent="0.25" r="23" customHeight="1" ht="18.75">
      <c r="A23" s="3" t="s">
        <v>31</v>
      </c>
      <c r="B23" s="4">
        <v>0</v>
      </c>
      <c r="C23" s="4">
        <v>0</v>
      </c>
      <c r="D23" s="4">
        <v>0</v>
      </c>
      <c r="E23" s="4">
        <v>0</v>
      </c>
      <c r="F23" s="4">
        <v>0</v>
      </c>
      <c r="G23" s="4">
        <v>0</v>
      </c>
      <c r="H23" s="4">
        <v>0</v>
      </c>
      <c r="I23" s="4">
        <v>0</v>
      </c>
      <c r="J23" s="4">
        <v>0</v>
      </c>
    </row>
    <row x14ac:dyDescent="0.25" r="24" customHeight="1" ht="18.75">
      <c r="A24" s="3" t="s">
        <v>32</v>
      </c>
      <c r="B24" s="4">
        <v>0</v>
      </c>
      <c r="C24" s="4">
        <v>0</v>
      </c>
      <c r="D24" s="4">
        <v>0</v>
      </c>
      <c r="E24" s="4">
        <v>0</v>
      </c>
      <c r="F24" s="4">
        <v>0</v>
      </c>
      <c r="G24" s="4">
        <v>0</v>
      </c>
      <c r="H24" s="4">
        <v>0</v>
      </c>
      <c r="I24" s="4">
        <v>0</v>
      </c>
      <c r="J24" s="4">
        <v>0</v>
      </c>
    </row>
    <row x14ac:dyDescent="0.25" r="25" customHeight="1" ht="18.75">
      <c r="A25" s="3" t="s">
        <v>33</v>
      </c>
      <c r="B25" s="4">
        <v>0</v>
      </c>
      <c r="C25" s="4">
        <v>0</v>
      </c>
      <c r="D25" s="4">
        <v>0</v>
      </c>
      <c r="E25" s="4">
        <v>0</v>
      </c>
      <c r="F25" s="4">
        <v>0</v>
      </c>
      <c r="G25" s="4">
        <v>0</v>
      </c>
      <c r="H25" s="4">
        <v>0</v>
      </c>
      <c r="I25" s="4">
        <v>0</v>
      </c>
      <c r="J25" s="4">
        <v>0</v>
      </c>
    </row>
    <row x14ac:dyDescent="0.25" r="26" customHeight="1" ht="18.75">
      <c r="A26" s="3" t="s">
        <v>34</v>
      </c>
      <c r="B26" s="4">
        <v>0</v>
      </c>
      <c r="C26" s="4">
        <v>0</v>
      </c>
      <c r="D26" s="4">
        <v>0</v>
      </c>
      <c r="E26" s="4">
        <v>0</v>
      </c>
      <c r="F26" s="4">
        <v>0</v>
      </c>
      <c r="G26" s="4">
        <v>0</v>
      </c>
      <c r="H26" s="4">
        <v>0</v>
      </c>
      <c r="I26" s="4">
        <v>0</v>
      </c>
      <c r="J26" s="4">
        <v>0</v>
      </c>
    </row>
    <row x14ac:dyDescent="0.25" r="27" customHeight="1" ht="18.75">
      <c r="A27" s="3" t="s">
        <v>35</v>
      </c>
      <c r="B27" s="4">
        <v>0</v>
      </c>
      <c r="C27" s="4">
        <v>0</v>
      </c>
      <c r="D27" s="4">
        <v>0</v>
      </c>
      <c r="E27" s="4">
        <v>0</v>
      </c>
      <c r="F27" s="4">
        <v>0</v>
      </c>
      <c r="G27" s="4">
        <v>0</v>
      </c>
      <c r="H27" s="4">
        <v>0</v>
      </c>
      <c r="I27" s="4">
        <v>0</v>
      </c>
      <c r="J27" s="4">
        <v>0</v>
      </c>
    </row>
    <row x14ac:dyDescent="0.25" r="28" customHeight="1" ht="18.75">
      <c r="A28" s="3" t="s">
        <v>36</v>
      </c>
      <c r="B28" s="4">
        <v>0</v>
      </c>
      <c r="C28" s="4">
        <v>0</v>
      </c>
      <c r="D28" s="4">
        <v>0</v>
      </c>
      <c r="E28" s="4">
        <v>0</v>
      </c>
      <c r="F28" s="4">
        <v>0</v>
      </c>
      <c r="G28" s="4">
        <v>0</v>
      </c>
      <c r="H28" s="4">
        <v>0</v>
      </c>
      <c r="I28" s="4">
        <v>0</v>
      </c>
      <c r="J28" s="4">
        <v>0</v>
      </c>
    </row>
    <row x14ac:dyDescent="0.25" r="29" customHeight="1" ht="18.75">
      <c r="A29" s="3" t="s">
        <v>37</v>
      </c>
      <c r="B29" s="4">
        <v>2</v>
      </c>
      <c r="C29" s="4">
        <v>0</v>
      </c>
      <c r="D29" s="4">
        <v>0</v>
      </c>
      <c r="E29" s="4">
        <v>0</v>
      </c>
      <c r="F29" s="4">
        <v>0</v>
      </c>
      <c r="G29" s="4">
        <v>0</v>
      </c>
      <c r="H29" s="4">
        <v>0</v>
      </c>
      <c r="I29" s="4">
        <v>0</v>
      </c>
      <c r="J29" s="4">
        <v>0</v>
      </c>
    </row>
    <row x14ac:dyDescent="0.25" r="30" customHeight="1" ht="18.75">
      <c r="A30" s="3" t="s">
        <v>38</v>
      </c>
      <c r="B30" s="4">
        <v>0</v>
      </c>
      <c r="C30" s="4">
        <v>0</v>
      </c>
      <c r="D30" s="4">
        <v>0</v>
      </c>
      <c r="E30" s="4">
        <v>0</v>
      </c>
      <c r="F30" s="4">
        <v>0</v>
      </c>
      <c r="G30" s="4">
        <v>0</v>
      </c>
      <c r="H30" s="4">
        <v>0</v>
      </c>
      <c r="I30" s="4">
        <v>0</v>
      </c>
      <c r="J30" s="4">
        <v>0</v>
      </c>
    </row>
    <row x14ac:dyDescent="0.25" r="31" customHeight="1" ht="18.75">
      <c r="A31" s="3" t="s">
        <v>39</v>
      </c>
      <c r="B31" s="4">
        <v>0</v>
      </c>
      <c r="C31" s="4">
        <v>0</v>
      </c>
      <c r="D31" s="4">
        <v>0</v>
      </c>
      <c r="E31" s="4">
        <v>0</v>
      </c>
      <c r="F31" s="4">
        <v>0</v>
      </c>
      <c r="G31" s="4">
        <v>0</v>
      </c>
      <c r="H31" s="4">
        <v>0</v>
      </c>
      <c r="I31" s="4">
        <v>0</v>
      </c>
      <c r="J31" s="4">
        <v>0</v>
      </c>
    </row>
    <row x14ac:dyDescent="0.25" r="32" customHeight="1" ht="18.75">
      <c r="A32" s="3" t="s">
        <v>40</v>
      </c>
      <c r="B32" s="4">
        <v>0</v>
      </c>
      <c r="C32" s="4">
        <v>0</v>
      </c>
      <c r="D32" s="4">
        <v>0</v>
      </c>
      <c r="E32" s="4">
        <v>0</v>
      </c>
      <c r="F32" s="4">
        <v>0</v>
      </c>
      <c r="G32" s="4">
        <v>0</v>
      </c>
      <c r="H32" s="4">
        <v>0</v>
      </c>
      <c r="I32" s="4">
        <v>0</v>
      </c>
      <c r="J32" s="4">
        <v>0</v>
      </c>
    </row>
    <row x14ac:dyDescent="0.25" r="33" customHeight="1" ht="18.75">
      <c r="A33" s="3" t="s">
        <v>41</v>
      </c>
      <c r="B33" s="4">
        <v>3</v>
      </c>
      <c r="C33" s="12">
        <v>0.04</v>
      </c>
      <c r="D33" s="12">
        <v>7595.192</v>
      </c>
      <c r="E33" s="4">
        <v>0</v>
      </c>
      <c r="F33" s="12">
        <v>3.54666666666667</v>
      </c>
      <c r="G33" s="12">
        <v>2531.73066666667</v>
      </c>
      <c r="H33" s="12">
        <v>7595.192</v>
      </c>
      <c r="I33" s="4">
        <v>1</v>
      </c>
      <c r="J33" s="4">
        <v>2</v>
      </c>
    </row>
    <row x14ac:dyDescent="0.25" r="34" customHeight="1" ht="18.75">
      <c r="A34" s="3" t="s">
        <v>43</v>
      </c>
      <c r="B34" s="4">
        <v>0</v>
      </c>
      <c r="C34" s="4">
        <v>0</v>
      </c>
      <c r="D34" s="4">
        <v>0</v>
      </c>
      <c r="E34" s="4">
        <v>0</v>
      </c>
      <c r="F34" s="4">
        <v>0</v>
      </c>
      <c r="G34" s="4">
        <v>0</v>
      </c>
      <c r="H34" s="4">
        <v>0</v>
      </c>
      <c r="I34" s="4">
        <v>0</v>
      </c>
      <c r="J34" s="4">
        <v>0</v>
      </c>
    </row>
    <row x14ac:dyDescent="0.25" r="35" customHeight="1" ht="18.75">
      <c r="A35" s="3" t="s">
        <v>44</v>
      </c>
      <c r="B35" s="4">
        <v>1</v>
      </c>
      <c r="C35" s="12">
        <v>0.0005</v>
      </c>
      <c r="D35" s="12">
        <v>51.8392</v>
      </c>
      <c r="E35" s="4">
        <v>0</v>
      </c>
      <c r="F35" s="12">
        <v>0.133</v>
      </c>
      <c r="G35" s="12">
        <v>51.8392</v>
      </c>
      <c r="H35" s="12">
        <v>51.8392</v>
      </c>
      <c r="I35" s="4">
        <v>0</v>
      </c>
      <c r="J35" s="4">
        <v>1</v>
      </c>
    </row>
    <row x14ac:dyDescent="0.25" r="36" customHeight="1" ht="18.75">
      <c r="A36" s="3" t="s">
        <v>45</v>
      </c>
      <c r="B36" s="4">
        <v>0</v>
      </c>
      <c r="C36" s="4">
        <v>0</v>
      </c>
      <c r="D36" s="4">
        <v>0</v>
      </c>
      <c r="E36" s="4">
        <v>0</v>
      </c>
      <c r="F36" s="4">
        <v>0</v>
      </c>
      <c r="G36" s="4">
        <v>0</v>
      </c>
      <c r="H36" s="4">
        <v>0</v>
      </c>
      <c r="I36" s="4">
        <v>0</v>
      </c>
      <c r="J36" s="4">
        <v>0</v>
      </c>
    </row>
    <row x14ac:dyDescent="0.25" r="37" customHeight="1" ht="18.75">
      <c r="A37" s="3" t="s">
        <v>46</v>
      </c>
      <c r="B37" s="4">
        <v>0</v>
      </c>
      <c r="C37" s="4">
        <v>0</v>
      </c>
      <c r="D37" s="4">
        <v>0</v>
      </c>
      <c r="E37" s="4">
        <v>0</v>
      </c>
      <c r="F37" s="4">
        <v>0</v>
      </c>
      <c r="G37" s="4">
        <v>0</v>
      </c>
      <c r="H37" s="4">
        <v>0</v>
      </c>
      <c r="I37" s="4">
        <v>0</v>
      </c>
      <c r="J37" s="4">
        <v>0</v>
      </c>
    </row>
    <row x14ac:dyDescent="0.25" r="38" customHeight="1" ht="18.75">
      <c r="A38" s="3" t="s">
        <v>47</v>
      </c>
      <c r="B38" s="4">
        <v>0</v>
      </c>
      <c r="C38" s="4">
        <v>0</v>
      </c>
      <c r="D38" s="4">
        <v>0</v>
      </c>
      <c r="E38" s="4">
        <v>0</v>
      </c>
      <c r="F38" s="4">
        <v>0</v>
      </c>
      <c r="G38" s="4">
        <v>0</v>
      </c>
      <c r="H38" s="4">
        <v>0</v>
      </c>
      <c r="I38" s="4">
        <v>0</v>
      </c>
      <c r="J38" s="4">
        <v>0</v>
      </c>
    </row>
    <row x14ac:dyDescent="0.25" r="39" customHeight="1" ht="18.75">
      <c r="A39" s="3" t="s">
        <v>48</v>
      </c>
      <c r="B39" s="4">
        <v>1</v>
      </c>
      <c r="C39" s="12">
        <v>0.025</v>
      </c>
      <c r="D39" s="12">
        <v>4683.312</v>
      </c>
      <c r="E39" s="4">
        <v>0</v>
      </c>
      <c r="F39" s="12">
        <v>6.65</v>
      </c>
      <c r="G39" s="12">
        <v>4683.312</v>
      </c>
      <c r="H39" s="12">
        <v>4683.312</v>
      </c>
      <c r="I39" s="4">
        <v>1</v>
      </c>
      <c r="J39" s="4">
        <v>2</v>
      </c>
    </row>
    <row x14ac:dyDescent="0.25" r="40" customHeight="1" ht="18.75">
      <c r="A40" s="3" t="s">
        <v>49</v>
      </c>
      <c r="B40" s="4">
        <v>15</v>
      </c>
      <c r="C40" s="12">
        <v>0.13</v>
      </c>
      <c r="D40" s="12">
        <v>29651.648</v>
      </c>
      <c r="E40" s="4">
        <v>0</v>
      </c>
      <c r="F40" s="12">
        <v>2.30533333333333</v>
      </c>
      <c r="G40" s="12">
        <v>1976.77653333333</v>
      </c>
      <c r="H40" s="12">
        <v>29651.648</v>
      </c>
      <c r="I40" s="4">
        <v>0</v>
      </c>
      <c r="J40" s="4">
        <v>1</v>
      </c>
    </row>
    <row x14ac:dyDescent="0.25" r="41" customHeight="1" ht="18.75">
      <c r="A41" s="3" t="s">
        <v>50</v>
      </c>
      <c r="B41" s="4">
        <v>230</v>
      </c>
      <c r="C41" s="12">
        <v>6.615</v>
      </c>
      <c r="D41" s="12">
        <v>880217.6144</v>
      </c>
      <c r="E41" s="4">
        <v>52508</v>
      </c>
      <c r="F41" s="12">
        <v>7.65039130434783</v>
      </c>
      <c r="G41" s="12">
        <v>4055.32875826087</v>
      </c>
      <c r="H41" s="12">
        <v>932725.6144</v>
      </c>
      <c r="I41" s="4">
        <v>9</v>
      </c>
      <c r="J41" s="4">
        <v>213</v>
      </c>
    </row>
    <row x14ac:dyDescent="0.25" r="42" customHeight="1" ht="18.75">
      <c r="A42" s="3" t="s">
        <v>51</v>
      </c>
      <c r="B42" s="4">
        <v>0</v>
      </c>
      <c r="C42" s="12">
        <v>0.0045</v>
      </c>
      <c r="D42" s="12">
        <v>603.1784</v>
      </c>
      <c r="E42" s="4">
        <v>0</v>
      </c>
      <c r="F42" s="4">
        <v>0</v>
      </c>
      <c r="G42" s="4">
        <v>0</v>
      </c>
      <c r="H42" s="12">
        <v>603.1784</v>
      </c>
      <c r="I42" s="4">
        <v>0</v>
      </c>
      <c r="J42" s="4">
        <v>3</v>
      </c>
    </row>
    <row x14ac:dyDescent="0.25" r="43" customHeight="1" ht="18.75">
      <c r="A43" s="3" t="s">
        <v>52</v>
      </c>
      <c r="B43" s="4">
        <v>0</v>
      </c>
      <c r="C43" s="4">
        <v>0</v>
      </c>
      <c r="D43" s="4">
        <v>0</v>
      </c>
      <c r="E43" s="4">
        <v>0</v>
      </c>
      <c r="F43" s="4">
        <v>0</v>
      </c>
      <c r="G43" s="4">
        <v>0</v>
      </c>
      <c r="H43" s="4">
        <v>0</v>
      </c>
      <c r="I43" s="4">
        <v>0</v>
      </c>
      <c r="J43" s="4">
        <v>0</v>
      </c>
    </row>
    <row x14ac:dyDescent="0.25" r="44" customHeight="1" ht="18.75">
      <c r="A44" s="3" t="s">
        <v>53</v>
      </c>
      <c r="B44" s="4">
        <v>4</v>
      </c>
      <c r="C44" s="12">
        <v>0.005</v>
      </c>
      <c r="D44" s="12">
        <v>920.04</v>
      </c>
      <c r="E44" s="4">
        <v>200</v>
      </c>
      <c r="F44" s="12">
        <v>0.3325</v>
      </c>
      <c r="G44" s="12">
        <v>280.01</v>
      </c>
      <c r="H44" s="12">
        <v>1120.04</v>
      </c>
      <c r="I44" s="4">
        <v>0</v>
      </c>
      <c r="J44" s="4">
        <v>2</v>
      </c>
    </row>
    <row x14ac:dyDescent="0.25" r="45" customHeight="1" ht="18.75">
      <c r="A45" s="3" t="s">
        <v>54</v>
      </c>
      <c r="B45" s="4">
        <v>0</v>
      </c>
      <c r="C45" s="12">
        <v>0.0045</v>
      </c>
      <c r="D45" s="12">
        <v>603.1784</v>
      </c>
      <c r="E45" s="4">
        <v>0</v>
      </c>
      <c r="F45" s="4">
        <v>0</v>
      </c>
      <c r="G45" s="4">
        <v>0</v>
      </c>
      <c r="H45" s="12">
        <v>603.1784</v>
      </c>
      <c r="I45" s="4">
        <v>0</v>
      </c>
      <c r="J45" s="4">
        <v>3</v>
      </c>
    </row>
    <row x14ac:dyDescent="0.25" r="46" customHeight="1" ht="18.75">
      <c r="A46" s="3" t="s">
        <v>55</v>
      </c>
      <c r="B46" s="4">
        <v>61</v>
      </c>
      <c r="C46" s="12">
        <v>1.3165</v>
      </c>
      <c r="D46" s="12">
        <v>171895.5592</v>
      </c>
      <c r="E46" s="4">
        <v>3238</v>
      </c>
      <c r="F46" s="12">
        <v>5.74080327868852</v>
      </c>
      <c r="G46" s="12">
        <v>2871.04195409836</v>
      </c>
      <c r="H46" s="12">
        <v>175133.5592</v>
      </c>
      <c r="I46" s="4">
        <v>2</v>
      </c>
      <c r="J46" s="4">
        <v>124</v>
      </c>
    </row>
    <row x14ac:dyDescent="0.25" r="47" customHeight="1" ht="18.75">
      <c r="A47" s="3" t="s">
        <v>56</v>
      </c>
      <c r="B47" s="4">
        <v>7</v>
      </c>
      <c r="C47" s="12">
        <v>0.94</v>
      </c>
      <c r="D47" s="12">
        <v>119090.512</v>
      </c>
      <c r="E47" s="4">
        <v>2756</v>
      </c>
      <c r="F47" s="12">
        <v>35.72</v>
      </c>
      <c r="G47" s="12">
        <v>17406.6445714286</v>
      </c>
      <c r="H47" s="12">
        <v>121846.512</v>
      </c>
      <c r="I47" s="4">
        <v>1</v>
      </c>
      <c r="J47" s="4">
        <v>3</v>
      </c>
    </row>
    <row x14ac:dyDescent="0.25" r="48" customHeight="1" ht="18.75">
      <c r="A48" s="3" t="s">
        <v>57</v>
      </c>
      <c r="B48" s="4">
        <v>29</v>
      </c>
      <c r="C48" s="12">
        <v>1.016</v>
      </c>
      <c r="D48" s="12">
        <v>138106.3032</v>
      </c>
      <c r="E48" s="4">
        <v>8960</v>
      </c>
      <c r="F48" s="12">
        <v>9.3191724137931</v>
      </c>
      <c r="G48" s="12">
        <v>5071.25183448276</v>
      </c>
      <c r="H48" s="12">
        <v>147066.3032</v>
      </c>
      <c r="I48" s="4">
        <v>0</v>
      </c>
      <c r="J48" s="4">
        <v>119</v>
      </c>
    </row>
    <row x14ac:dyDescent="0.25" r="49" customHeight="1" ht="18.75">
      <c r="A49" s="3" t="s">
        <v>59</v>
      </c>
      <c r="B49" s="4">
        <v>0</v>
      </c>
      <c r="C49" s="4">
        <v>0</v>
      </c>
      <c r="D49" s="4">
        <v>0</v>
      </c>
      <c r="E49" s="4">
        <v>0</v>
      </c>
      <c r="F49" s="4">
        <v>0</v>
      </c>
      <c r="G49" s="4">
        <v>0</v>
      </c>
      <c r="H49" s="4">
        <v>0</v>
      </c>
      <c r="I49" s="4">
        <v>0</v>
      </c>
      <c r="J49" s="4">
        <v>0</v>
      </c>
    </row>
    <row x14ac:dyDescent="0.25" r="50" customHeight="1" ht="18.75">
      <c r="A50" s="3" t="s">
        <v>60</v>
      </c>
      <c r="B50" s="4">
        <v>29</v>
      </c>
      <c r="C50" s="12">
        <v>0.1</v>
      </c>
      <c r="D50" s="12">
        <v>12619.68</v>
      </c>
      <c r="E50" s="4">
        <v>0</v>
      </c>
      <c r="F50" s="12">
        <v>0.917241379310345</v>
      </c>
      <c r="G50" s="12">
        <v>435.161379310345</v>
      </c>
      <c r="H50" s="12">
        <v>12619.68</v>
      </c>
      <c r="I50" s="4">
        <v>0</v>
      </c>
      <c r="J50" s="4">
        <v>4</v>
      </c>
    </row>
    <row x14ac:dyDescent="0.25" r="51" customHeight="1" ht="18.75">
      <c r="A51" s="3" t="s">
        <v>61</v>
      </c>
      <c r="B51" s="4">
        <v>16</v>
      </c>
      <c r="C51" s="12">
        <v>0.0695</v>
      </c>
      <c r="D51" s="12">
        <v>8898.8128</v>
      </c>
      <c r="E51" s="4">
        <v>97</v>
      </c>
      <c r="F51" s="12">
        <v>1.1554375</v>
      </c>
      <c r="G51" s="12">
        <v>562.2383</v>
      </c>
      <c r="H51" s="12">
        <v>8995.8128</v>
      </c>
      <c r="I51" s="4">
        <v>0</v>
      </c>
      <c r="J51" s="4">
        <v>5</v>
      </c>
    </row>
    <row x14ac:dyDescent="0.25" r="52" customHeight="1" ht="18.75">
      <c r="A52" s="3" t="s">
        <v>62</v>
      </c>
      <c r="B52" s="4">
        <v>1</v>
      </c>
      <c r="C52" s="12">
        <v>0.002</v>
      </c>
      <c r="D52" s="12">
        <v>351.6232</v>
      </c>
      <c r="E52" s="4">
        <v>0</v>
      </c>
      <c r="F52" s="12">
        <v>0.532</v>
      </c>
      <c r="G52" s="12">
        <v>351.6232</v>
      </c>
      <c r="H52" s="12">
        <v>351.6232</v>
      </c>
      <c r="I52" s="4">
        <v>0</v>
      </c>
      <c r="J52" s="4">
        <v>2</v>
      </c>
    </row>
    <row x14ac:dyDescent="0.25" r="53" customHeight="1" ht="18.75">
      <c r="A53" s="3" t="s">
        <v>63</v>
      </c>
      <c r="B53" s="4">
        <v>29</v>
      </c>
      <c r="C53" s="12">
        <v>0.734</v>
      </c>
      <c r="D53" s="12">
        <v>128055.9392</v>
      </c>
      <c r="E53" s="4">
        <v>20</v>
      </c>
      <c r="F53" s="12">
        <v>6.73255172413793</v>
      </c>
      <c r="G53" s="12">
        <v>4416.41169655172</v>
      </c>
      <c r="H53" s="12">
        <v>128075.9392</v>
      </c>
      <c r="I53" s="4">
        <v>0</v>
      </c>
      <c r="J53" s="4">
        <v>35</v>
      </c>
    </row>
    <row x14ac:dyDescent="0.25" r="54" customHeight="1" ht="18.75">
      <c r="A54" s="3" t="s">
        <v>64</v>
      </c>
      <c r="B54" s="4">
        <v>0</v>
      </c>
      <c r="C54" s="4">
        <v>0</v>
      </c>
      <c r="D54" s="4">
        <v>0</v>
      </c>
      <c r="E54" s="4">
        <v>0</v>
      </c>
      <c r="F54" s="4">
        <v>0</v>
      </c>
      <c r="G54" s="4">
        <v>0</v>
      </c>
      <c r="H54" s="4">
        <v>0</v>
      </c>
      <c r="I54" s="4">
        <v>0</v>
      </c>
      <c r="J54" s="4">
        <v>0</v>
      </c>
    </row>
    <row x14ac:dyDescent="0.25" r="55" customHeight="1" ht="18.75">
      <c r="A55" s="3" t="s">
        <v>65</v>
      </c>
      <c r="B55" s="4">
        <v>62</v>
      </c>
      <c r="C55" s="12">
        <v>2.246</v>
      </c>
      <c r="D55" s="12">
        <v>316533.9504</v>
      </c>
      <c r="E55" s="4">
        <v>4788</v>
      </c>
      <c r="F55" s="12">
        <v>9.63606451612903</v>
      </c>
      <c r="G55" s="12">
        <v>5182.61210322581</v>
      </c>
      <c r="H55" s="12">
        <v>321321.9504</v>
      </c>
      <c r="I55" s="4">
        <v>3</v>
      </c>
      <c r="J55" s="4">
        <v>17</v>
      </c>
    </row>
    <row x14ac:dyDescent="0.25" r="56" customHeight="1" ht="18.75">
      <c r="A56" s="3" t="s">
        <v>66</v>
      </c>
      <c r="B56" s="4">
        <v>0</v>
      </c>
      <c r="C56" s="4">
        <v>0</v>
      </c>
      <c r="D56" s="4">
        <v>0</v>
      </c>
      <c r="E56" s="4">
        <v>0</v>
      </c>
      <c r="F56" s="4">
        <v>0</v>
      </c>
      <c r="G56" s="4">
        <v>0</v>
      </c>
      <c r="H56" s="4">
        <v>0</v>
      </c>
      <c r="I56" s="4">
        <v>0</v>
      </c>
      <c r="J56" s="4">
        <v>0</v>
      </c>
    </row>
    <row x14ac:dyDescent="0.25" r="57" customHeight="1" ht="18.75">
      <c r="A57" s="3" t="s">
        <v>67</v>
      </c>
      <c r="B57" s="4">
        <v>72</v>
      </c>
      <c r="C57" s="12">
        <v>1.254</v>
      </c>
      <c r="D57" s="12">
        <v>188842.608</v>
      </c>
      <c r="E57" s="4">
        <v>1760</v>
      </c>
      <c r="F57" s="12">
        <v>4.63283333333333</v>
      </c>
      <c r="G57" s="12">
        <v>2647.25844444444</v>
      </c>
      <c r="H57" s="12">
        <v>190602.608</v>
      </c>
      <c r="I57" s="4">
        <v>1</v>
      </c>
      <c r="J57" s="4">
        <v>5</v>
      </c>
    </row>
    <row x14ac:dyDescent="0.25" r="58" customHeight="1" ht="18.75">
      <c r="A58" s="3" t="s">
        <v>68</v>
      </c>
      <c r="B58" s="4">
        <v>9</v>
      </c>
      <c r="C58" s="12">
        <v>0.094</v>
      </c>
      <c r="D58" s="12">
        <v>17816.2752</v>
      </c>
      <c r="E58" s="4">
        <v>528</v>
      </c>
      <c r="F58" s="12">
        <v>2.77822222222222</v>
      </c>
      <c r="G58" s="12">
        <v>2038.2528</v>
      </c>
      <c r="H58" s="12">
        <v>18344.2752</v>
      </c>
      <c r="I58" s="4">
        <v>0</v>
      </c>
      <c r="J58" s="4">
        <v>6</v>
      </c>
    </row>
    <row x14ac:dyDescent="0.25" r="59" customHeight="1" ht="18.75">
      <c r="A59" s="3" t="s">
        <v>69</v>
      </c>
      <c r="B59" s="4">
        <v>13</v>
      </c>
      <c r="C59" s="12">
        <v>0.8175</v>
      </c>
      <c r="D59" s="12">
        <v>109810.776</v>
      </c>
      <c r="E59" s="4">
        <v>16856</v>
      </c>
      <c r="F59" s="12">
        <v>16.7273076923077</v>
      </c>
      <c r="G59" s="12">
        <v>9743.59815384615</v>
      </c>
      <c r="H59" s="12">
        <v>126666.776</v>
      </c>
      <c r="I59" s="4">
        <v>0</v>
      </c>
      <c r="J59" s="4">
        <v>34</v>
      </c>
    </row>
    <row x14ac:dyDescent="0.25" r="60" customHeight="1" ht="18.75">
      <c r="A60" s="3" t="s">
        <v>70</v>
      </c>
      <c r="B60" s="4">
        <v>19</v>
      </c>
      <c r="C60" s="12">
        <v>1.325</v>
      </c>
      <c r="D60" s="12">
        <v>183066.36</v>
      </c>
      <c r="E60" s="4">
        <v>0</v>
      </c>
      <c r="F60" s="12">
        <v>18.55</v>
      </c>
      <c r="G60" s="12">
        <v>9635.07157894737</v>
      </c>
      <c r="H60" s="12">
        <v>183066.36</v>
      </c>
      <c r="I60" s="4">
        <v>0</v>
      </c>
      <c r="J60" s="4">
        <v>3</v>
      </c>
    </row>
    <row x14ac:dyDescent="0.25" r="61" customHeight="1" ht="18.75">
      <c r="A61" s="3" t="s">
        <v>71</v>
      </c>
      <c r="B61" s="4">
        <v>0</v>
      </c>
      <c r="C61" s="4">
        <v>0</v>
      </c>
      <c r="D61" s="4">
        <v>0</v>
      </c>
      <c r="E61" s="4">
        <v>0</v>
      </c>
      <c r="F61" s="4">
        <v>0</v>
      </c>
      <c r="G61" s="4">
        <v>0</v>
      </c>
      <c r="H61" s="4">
        <v>0</v>
      </c>
      <c r="I61" s="4">
        <v>0</v>
      </c>
      <c r="J61" s="4">
        <v>0</v>
      </c>
    </row>
    <row x14ac:dyDescent="0.25" r="62" customHeight="1" ht="18.75">
      <c r="A62" s="3" t="s">
        <v>72</v>
      </c>
      <c r="B62" s="4">
        <v>827</v>
      </c>
      <c r="C62" s="12">
        <v>14.464</v>
      </c>
      <c r="D62" s="12">
        <v>2036460.7424</v>
      </c>
      <c r="E62" s="4">
        <v>242955</v>
      </c>
      <c r="F62" s="12">
        <v>4.65226602176542</v>
      </c>
      <c r="G62" s="12">
        <v>2756.24636324063</v>
      </c>
      <c r="H62" s="12">
        <v>2279415.7424</v>
      </c>
      <c r="I62" s="4">
        <v>9</v>
      </c>
      <c r="J62" s="4">
        <v>675</v>
      </c>
    </row>
    <row x14ac:dyDescent="0.25" r="63" customHeight="1" ht="18.75">
      <c r="A63" s="3" t="s">
        <v>73</v>
      </c>
      <c r="B63" s="4">
        <v>1</v>
      </c>
      <c r="C63" s="12">
        <v>0.005</v>
      </c>
      <c r="D63" s="12">
        <v>746.6064</v>
      </c>
      <c r="E63" s="4">
        <v>2503</v>
      </c>
      <c r="F63" s="12">
        <v>1.33</v>
      </c>
      <c r="G63" s="12">
        <v>3249.6064</v>
      </c>
      <c r="H63" s="12">
        <v>3249.6064</v>
      </c>
      <c r="I63" s="4">
        <v>0</v>
      </c>
      <c r="J63" s="4">
        <v>4</v>
      </c>
    </row>
    <row x14ac:dyDescent="0.25" r="64" customHeight="1" ht="18.75">
      <c r="A64" s="3" t="s">
        <v>74</v>
      </c>
      <c r="B64" s="4">
        <v>46</v>
      </c>
      <c r="C64" s="12">
        <v>0.325</v>
      </c>
      <c r="D64" s="12">
        <v>42599.52</v>
      </c>
      <c r="E64" s="4">
        <v>2500</v>
      </c>
      <c r="F64" s="12">
        <v>1.87934782608696</v>
      </c>
      <c r="G64" s="12">
        <v>980.424347826087</v>
      </c>
      <c r="H64" s="12">
        <v>45099.52</v>
      </c>
      <c r="I64" s="4">
        <v>0</v>
      </c>
      <c r="J64" s="4">
        <v>20</v>
      </c>
    </row>
    <row x14ac:dyDescent="0.25" r="65" customHeight="1" ht="18.75">
      <c r="A65" s="3" t="s">
        <v>75</v>
      </c>
      <c r="B65" s="4">
        <v>3</v>
      </c>
      <c r="C65" s="12">
        <v>0.0805</v>
      </c>
      <c r="D65" s="12">
        <v>12265.4752</v>
      </c>
      <c r="E65" s="4">
        <v>0</v>
      </c>
      <c r="F65" s="12">
        <v>7.13766666666667</v>
      </c>
      <c r="G65" s="12">
        <v>4088.49173333333</v>
      </c>
      <c r="H65" s="12">
        <v>12265.4752</v>
      </c>
      <c r="I65" s="4">
        <v>0</v>
      </c>
      <c r="J65" s="4">
        <v>3</v>
      </c>
    </row>
    <row x14ac:dyDescent="0.25" r="66" customHeight="1" ht="18.75">
      <c r="A66" s="3" t="s">
        <v>76</v>
      </c>
      <c r="B66" s="4">
        <v>0</v>
      </c>
      <c r="C66" s="4">
        <v>0</v>
      </c>
      <c r="D66" s="4">
        <v>0</v>
      </c>
      <c r="E66" s="4">
        <v>0</v>
      </c>
      <c r="F66" s="4">
        <v>0</v>
      </c>
      <c r="G66" s="4">
        <v>0</v>
      </c>
      <c r="H66" s="4">
        <v>0</v>
      </c>
      <c r="I66" s="4">
        <v>0</v>
      </c>
      <c r="J66" s="4">
        <v>0</v>
      </c>
    </row>
    <row x14ac:dyDescent="0.25" r="67" customHeight="1" ht="18.75">
      <c r="A67" s="3" t="s">
        <v>77</v>
      </c>
      <c r="B67" s="4">
        <v>0</v>
      </c>
      <c r="C67" s="4">
        <v>0</v>
      </c>
      <c r="D67" s="4">
        <v>0</v>
      </c>
      <c r="E67" s="4">
        <v>0</v>
      </c>
      <c r="F67" s="4">
        <v>0</v>
      </c>
      <c r="G67" s="4">
        <v>0</v>
      </c>
      <c r="H67" s="4">
        <v>0</v>
      </c>
      <c r="I67" s="4">
        <v>0</v>
      </c>
      <c r="J67" s="4">
        <v>0</v>
      </c>
    </row>
    <row x14ac:dyDescent="0.25" r="68" customHeight="1" ht="18.75">
      <c r="A68" s="3" t="s">
        <v>78</v>
      </c>
      <c r="B68" s="4">
        <v>25</v>
      </c>
      <c r="C68" s="12">
        <v>0.162</v>
      </c>
      <c r="D68" s="12">
        <v>19408.0352</v>
      </c>
      <c r="E68" s="4">
        <v>0</v>
      </c>
      <c r="F68" s="12">
        <v>1.72368</v>
      </c>
      <c r="G68" s="12">
        <v>776.321408</v>
      </c>
      <c r="H68" s="12">
        <v>19408.0352</v>
      </c>
      <c r="I68" s="4">
        <v>0</v>
      </c>
      <c r="J68" s="4">
        <v>8</v>
      </c>
    </row>
    <row x14ac:dyDescent="0.25" r="69" customHeight="1" ht="18.75">
      <c r="A69" s="3" t="s">
        <v>79</v>
      </c>
      <c r="B69" s="4">
        <v>4</v>
      </c>
      <c r="C69" s="12">
        <v>0.071</v>
      </c>
      <c r="D69" s="12">
        <v>9864.288</v>
      </c>
      <c r="E69" s="4">
        <v>100</v>
      </c>
      <c r="F69" s="12">
        <v>4.7215</v>
      </c>
      <c r="G69" s="12">
        <v>2491.072</v>
      </c>
      <c r="H69" s="12">
        <v>9964.288</v>
      </c>
      <c r="I69" s="4">
        <v>0</v>
      </c>
      <c r="J69" s="4">
        <v>10</v>
      </c>
    </row>
    <row x14ac:dyDescent="0.25" r="70" customHeight="1" ht="18.75">
      <c r="A70" s="3" t="s">
        <v>80</v>
      </c>
      <c r="B70" s="4">
        <v>2</v>
      </c>
      <c r="C70" s="12">
        <v>0.004</v>
      </c>
      <c r="D70" s="12">
        <v>1017.328</v>
      </c>
      <c r="E70" s="4">
        <v>0</v>
      </c>
      <c r="F70" s="12">
        <v>0.532</v>
      </c>
      <c r="G70" s="12">
        <v>508.664</v>
      </c>
      <c r="H70" s="12">
        <v>1017.328</v>
      </c>
      <c r="I70" s="4">
        <v>0</v>
      </c>
      <c r="J70" s="4">
        <v>2</v>
      </c>
    </row>
    <row x14ac:dyDescent="0.25" r="71" customHeight="1" ht="18.75">
      <c r="A71" s="3" t="s">
        <v>81</v>
      </c>
      <c r="B71" s="4">
        <v>0</v>
      </c>
      <c r="C71" s="12">
        <v>0.001</v>
      </c>
      <c r="D71" s="12">
        <v>126.1968</v>
      </c>
      <c r="E71" s="4">
        <v>500</v>
      </c>
      <c r="F71" s="4">
        <v>0</v>
      </c>
      <c r="G71" s="4">
        <v>0</v>
      </c>
      <c r="H71" s="12">
        <v>626.1968</v>
      </c>
      <c r="I71" s="4">
        <v>0</v>
      </c>
      <c r="J71" s="4">
        <v>2</v>
      </c>
    </row>
    <row x14ac:dyDescent="0.25" r="72" customHeight="1" ht="18.75">
      <c r="A72" s="3" t="s">
        <v>82</v>
      </c>
      <c r="B72" s="4">
        <v>5</v>
      </c>
      <c r="C72" s="12">
        <v>0.005</v>
      </c>
      <c r="D72" s="12">
        <v>630.984</v>
      </c>
      <c r="E72" s="4">
        <v>0</v>
      </c>
      <c r="F72" s="12">
        <v>0.266</v>
      </c>
      <c r="G72" s="12">
        <v>126.1968</v>
      </c>
      <c r="H72" s="12">
        <v>630.984</v>
      </c>
      <c r="I72" s="4">
        <v>0</v>
      </c>
      <c r="J72" s="4">
        <v>6</v>
      </c>
    </row>
    <row x14ac:dyDescent="0.25" r="73" customHeight="1" ht="18.75">
      <c r="A73" s="3" t="s">
        <v>83</v>
      </c>
      <c r="B73" s="4">
        <v>0</v>
      </c>
      <c r="C73" s="4">
        <v>0</v>
      </c>
      <c r="D73" s="4">
        <v>0</v>
      </c>
      <c r="E73" s="4">
        <v>0</v>
      </c>
      <c r="F73" s="4">
        <v>0</v>
      </c>
      <c r="G73" s="4">
        <v>0</v>
      </c>
      <c r="H73" s="4">
        <v>0</v>
      </c>
      <c r="I73" s="4">
        <v>0</v>
      </c>
      <c r="J73" s="4">
        <v>0</v>
      </c>
    </row>
    <row x14ac:dyDescent="0.25" r="74" customHeight="1" ht="18.75">
      <c r="A74" s="3" t="s">
        <v>84</v>
      </c>
      <c r="B74" s="4">
        <v>0</v>
      </c>
      <c r="C74" s="4">
        <v>0</v>
      </c>
      <c r="D74" s="4">
        <v>0</v>
      </c>
      <c r="E74" s="4">
        <v>0</v>
      </c>
      <c r="F74" s="4">
        <v>0</v>
      </c>
      <c r="G74" s="4">
        <v>0</v>
      </c>
      <c r="H74" s="4">
        <v>0</v>
      </c>
      <c r="I74" s="4">
        <v>0</v>
      </c>
      <c r="J74" s="4">
        <v>0</v>
      </c>
    </row>
    <row x14ac:dyDescent="0.25" r="75" customHeight="1" ht="18.75">
      <c r="A75" s="3" t="s">
        <v>85</v>
      </c>
      <c r="B75" s="4">
        <v>65</v>
      </c>
      <c r="C75" s="12">
        <v>0.5625</v>
      </c>
      <c r="D75" s="12">
        <v>73696.26</v>
      </c>
      <c r="E75" s="4">
        <v>1000</v>
      </c>
      <c r="F75" s="12">
        <v>2.30192307692308</v>
      </c>
      <c r="G75" s="12">
        <v>1149.17323076923</v>
      </c>
      <c r="H75" s="12">
        <v>74696.26</v>
      </c>
      <c r="I75" s="4">
        <v>1</v>
      </c>
      <c r="J75" s="4">
        <v>1</v>
      </c>
    </row>
    <row x14ac:dyDescent="0.25" r="76" customHeight="1" ht="18.75">
      <c r="A76" s="3" t="s">
        <v>86</v>
      </c>
      <c r="B76" s="4">
        <v>0</v>
      </c>
      <c r="C76" s="4">
        <v>0</v>
      </c>
      <c r="D76" s="4">
        <v>0</v>
      </c>
      <c r="E76" s="4">
        <v>0</v>
      </c>
      <c r="F76" s="4">
        <v>0</v>
      </c>
      <c r="G76" s="4">
        <v>0</v>
      </c>
      <c r="H76" s="4">
        <v>0</v>
      </c>
      <c r="I76" s="4">
        <v>0</v>
      </c>
      <c r="J76" s="4">
        <v>0</v>
      </c>
    </row>
    <row x14ac:dyDescent="0.25" r="77" customHeight="1" ht="18.75">
      <c r="A77" s="3" t="s">
        <v>87</v>
      </c>
      <c r="B77" s="4">
        <v>1</v>
      </c>
      <c r="C77" s="12">
        <v>0.082</v>
      </c>
      <c r="D77" s="12">
        <v>10813.1344</v>
      </c>
      <c r="E77" s="4">
        <v>14944</v>
      </c>
      <c r="F77" s="12">
        <v>21.812</v>
      </c>
      <c r="G77" s="12">
        <v>25757.1344</v>
      </c>
      <c r="H77" s="12">
        <v>25757.1344</v>
      </c>
      <c r="I77" s="4">
        <v>0</v>
      </c>
      <c r="J77" s="4">
        <v>7</v>
      </c>
    </row>
    <row x14ac:dyDescent="0.25" r="78" customHeight="1" ht="18.75">
      <c r="A78" s="3" t="s">
        <v>88</v>
      </c>
      <c r="B78" s="4">
        <v>79</v>
      </c>
      <c r="C78" s="12">
        <v>0.668</v>
      </c>
      <c r="D78" s="12">
        <v>92325.392</v>
      </c>
      <c r="E78" s="4">
        <v>33914</v>
      </c>
      <c r="F78" s="12">
        <v>2.24921518987342</v>
      </c>
      <c r="G78" s="12">
        <v>1597.96698734177</v>
      </c>
      <c r="H78" s="12">
        <v>126239.392</v>
      </c>
      <c r="I78" s="4">
        <v>1</v>
      </c>
      <c r="J78" s="4">
        <v>5</v>
      </c>
    </row>
    <row x14ac:dyDescent="0.25" r="79" customHeight="1" ht="18.75">
      <c r="A79" s="3" t="s">
        <v>89</v>
      </c>
      <c r="B79" s="4">
        <v>4</v>
      </c>
      <c r="C79" s="12">
        <v>0.105</v>
      </c>
      <c r="D79" s="12">
        <v>13250.664</v>
      </c>
      <c r="E79" s="4">
        <v>4516</v>
      </c>
      <c r="F79" s="12">
        <v>6.9825</v>
      </c>
      <c r="G79" s="12">
        <v>4441.666</v>
      </c>
      <c r="H79" s="12">
        <v>17766.664</v>
      </c>
      <c r="I79" s="4">
        <v>0</v>
      </c>
      <c r="J79" s="4">
        <v>11</v>
      </c>
    </row>
    <row x14ac:dyDescent="0.25" r="80" customHeight="1" ht="18.75">
      <c r="A80" s="3" t="s">
        <v>90</v>
      </c>
      <c r="B80" s="4">
        <v>0</v>
      </c>
      <c r="C80" s="12">
        <v>0.0395</v>
      </c>
      <c r="D80" s="12">
        <v>7610.0728</v>
      </c>
      <c r="E80" s="4">
        <v>0</v>
      </c>
      <c r="F80" s="4">
        <v>0</v>
      </c>
      <c r="G80" s="4">
        <v>0</v>
      </c>
      <c r="H80" s="12">
        <v>7610.0728</v>
      </c>
      <c r="I80" s="4">
        <v>0</v>
      </c>
      <c r="J80" s="4">
        <v>4</v>
      </c>
    </row>
    <row x14ac:dyDescent="0.25" r="81" customHeight="1" ht="18.75">
      <c r="A81" s="3" t="s">
        <v>91</v>
      </c>
      <c r="B81" s="4">
        <v>20</v>
      </c>
      <c r="C81" s="12">
        <v>0.565</v>
      </c>
      <c r="D81" s="12">
        <v>84682.904</v>
      </c>
      <c r="E81" s="4">
        <v>7200</v>
      </c>
      <c r="F81" s="12">
        <v>7.5145</v>
      </c>
      <c r="G81" s="12">
        <v>4594.1452</v>
      </c>
      <c r="H81" s="12">
        <v>91882.904</v>
      </c>
      <c r="I81" s="4">
        <v>0</v>
      </c>
      <c r="J81" s="4">
        <v>28</v>
      </c>
    </row>
    <row x14ac:dyDescent="0.25" r="82" customHeight="1" ht="18.75">
      <c r="A82" s="3" t="s">
        <v>92</v>
      </c>
      <c r="B82" s="4">
        <v>0</v>
      </c>
      <c r="C82" s="4">
        <v>0</v>
      </c>
      <c r="D82" s="4">
        <v>0</v>
      </c>
      <c r="E82" s="4">
        <v>0</v>
      </c>
      <c r="F82" s="4">
        <v>0</v>
      </c>
      <c r="G82" s="4">
        <v>0</v>
      </c>
      <c r="H82" s="4">
        <v>0</v>
      </c>
      <c r="I82" s="4">
        <v>0</v>
      </c>
      <c r="J82" s="4">
        <v>0</v>
      </c>
    </row>
    <row x14ac:dyDescent="0.25" r="83" customHeight="1" ht="18.75">
      <c r="A83" s="3" t="s">
        <v>93</v>
      </c>
      <c r="B83" s="4">
        <v>161</v>
      </c>
      <c r="C83" s="12">
        <v>0.95</v>
      </c>
      <c r="D83" s="12">
        <v>137230.32</v>
      </c>
      <c r="E83" s="4">
        <v>0</v>
      </c>
      <c r="F83" s="12">
        <v>1.5695652173913</v>
      </c>
      <c r="G83" s="12">
        <v>852.362236024845</v>
      </c>
      <c r="H83" s="12">
        <v>137230.32</v>
      </c>
      <c r="I83" s="4">
        <v>1</v>
      </c>
      <c r="J83" s="4">
        <v>1</v>
      </c>
    </row>
    <row x14ac:dyDescent="0.25" r="84" customHeight="1" ht="18.75">
      <c r="A84" s="3" t="s">
        <v>94</v>
      </c>
      <c r="B84" s="4">
        <v>37</v>
      </c>
      <c r="C84" s="12">
        <v>0.2115</v>
      </c>
      <c r="D84" s="12">
        <v>32000.5944</v>
      </c>
      <c r="E84" s="4">
        <v>0</v>
      </c>
      <c r="F84" s="12">
        <v>1.52051351351351</v>
      </c>
      <c r="G84" s="12">
        <v>864.88092972973</v>
      </c>
      <c r="H84" s="12">
        <v>32000.5944</v>
      </c>
      <c r="I84" s="4">
        <v>1</v>
      </c>
      <c r="J84" s="4">
        <v>7</v>
      </c>
    </row>
    <row x14ac:dyDescent="0.25" r="85" customHeight="1" ht="18.75">
      <c r="A85" s="3" t="s">
        <v>95</v>
      </c>
      <c r="B85" s="4">
        <v>39</v>
      </c>
      <c r="C85" s="12">
        <v>1.4805</v>
      </c>
      <c r="D85" s="12">
        <v>219341.808</v>
      </c>
      <c r="E85" s="4">
        <v>8450</v>
      </c>
      <c r="F85" s="12">
        <v>10.0977692307692</v>
      </c>
      <c r="G85" s="12">
        <v>5840.81558974359</v>
      </c>
      <c r="H85" s="12">
        <v>227791.808</v>
      </c>
      <c r="I85" s="4">
        <v>0</v>
      </c>
      <c r="J85" s="4">
        <v>30</v>
      </c>
    </row>
    <row x14ac:dyDescent="0.25" r="86" customHeight="1" ht="18.75">
      <c r="A86" s="3" t="s">
        <v>96</v>
      </c>
      <c r="B86" s="4">
        <v>12</v>
      </c>
      <c r="C86" s="12">
        <v>0.2165</v>
      </c>
      <c r="D86" s="12">
        <v>28373.872</v>
      </c>
      <c r="E86" s="4">
        <v>0</v>
      </c>
      <c r="F86" s="12">
        <v>4.79908333333333</v>
      </c>
      <c r="G86" s="12">
        <v>2364.48933333333</v>
      </c>
      <c r="H86" s="12">
        <v>28373.872</v>
      </c>
      <c r="I86" s="4">
        <v>0</v>
      </c>
      <c r="J86" s="4">
        <v>3</v>
      </c>
    </row>
    <row x14ac:dyDescent="0.25" r="87" customHeight="1" ht="18.75">
      <c r="A87" s="3" t="s">
        <v>97</v>
      </c>
      <c r="B87" s="4">
        <v>0</v>
      </c>
      <c r="C87" s="4">
        <v>0</v>
      </c>
      <c r="D87" s="4">
        <v>0</v>
      </c>
      <c r="E87" s="4">
        <v>0</v>
      </c>
      <c r="F87" s="4">
        <v>0</v>
      </c>
      <c r="G87" s="4">
        <v>0</v>
      </c>
      <c r="H87" s="4">
        <v>0</v>
      </c>
      <c r="I87" s="4">
        <v>0</v>
      </c>
      <c r="J87" s="4">
        <v>0</v>
      </c>
    </row>
    <row x14ac:dyDescent="0.25" r="88" customHeight="1" ht="18.75">
      <c r="A88" s="3" t="s">
        <v>98</v>
      </c>
      <c r="B88" s="4">
        <v>1</v>
      </c>
      <c r="C88" s="12">
        <v>0.0075</v>
      </c>
      <c r="D88" s="12">
        <v>1400.2136</v>
      </c>
      <c r="E88" s="4">
        <v>0</v>
      </c>
      <c r="F88" s="12">
        <v>1.995</v>
      </c>
      <c r="G88" s="12">
        <v>1400.2136</v>
      </c>
      <c r="H88" s="12">
        <v>1400.2136</v>
      </c>
      <c r="I88" s="4">
        <v>0</v>
      </c>
      <c r="J88" s="4">
        <v>10</v>
      </c>
    </row>
    <row x14ac:dyDescent="0.25" r="89" customHeight="1" ht="18.75">
      <c r="A89" s="3" t="s">
        <v>99</v>
      </c>
      <c r="B89" s="4">
        <v>6</v>
      </c>
      <c r="C89" s="12">
        <v>0.041</v>
      </c>
      <c r="D89" s="12">
        <v>5174.0688</v>
      </c>
      <c r="E89" s="4">
        <v>0</v>
      </c>
      <c r="F89" s="12">
        <v>1.81766666666667</v>
      </c>
      <c r="G89" s="12">
        <v>862.3448</v>
      </c>
      <c r="H89" s="12">
        <v>5174.0688</v>
      </c>
      <c r="I89" s="4">
        <v>3</v>
      </c>
      <c r="J89" s="4">
        <v>0</v>
      </c>
    </row>
    <row x14ac:dyDescent="0.25" r="90" customHeight="1" ht="18.75">
      <c r="A90" s="3" t="s">
        <v>100</v>
      </c>
      <c r="B90" s="4">
        <v>262</v>
      </c>
      <c r="C90" s="12">
        <v>5.7645</v>
      </c>
      <c r="D90" s="12">
        <v>742752.516</v>
      </c>
      <c r="E90" s="4">
        <v>5853</v>
      </c>
      <c r="F90" s="12">
        <v>5.85250763358779</v>
      </c>
      <c r="G90" s="12">
        <v>2857.27296183206</v>
      </c>
      <c r="H90" s="12">
        <v>748605.516</v>
      </c>
      <c r="I90" s="4">
        <v>5</v>
      </c>
      <c r="J90" s="4">
        <v>177</v>
      </c>
    </row>
    <row x14ac:dyDescent="0.25" r="91" customHeight="1" ht="18.75">
      <c r="A91" s="3" t="s">
        <v>101</v>
      </c>
      <c r="B91" s="4">
        <v>67</v>
      </c>
      <c r="C91" s="12">
        <v>0.5305</v>
      </c>
      <c r="D91" s="12">
        <v>68546.628</v>
      </c>
      <c r="E91" s="4">
        <v>0</v>
      </c>
      <c r="F91" s="12">
        <v>2.10616417910448</v>
      </c>
      <c r="G91" s="12">
        <v>1023.084</v>
      </c>
      <c r="H91" s="12">
        <v>68546.628</v>
      </c>
      <c r="I91" s="4">
        <v>2</v>
      </c>
      <c r="J91" s="4">
        <v>3</v>
      </c>
    </row>
    <row x14ac:dyDescent="0.25" r="92" customHeight="1" ht="18.75">
      <c r="A92" s="3" t="s">
        <v>102</v>
      </c>
      <c r="B92" s="4">
        <v>21</v>
      </c>
      <c r="C92" s="12">
        <v>0.013</v>
      </c>
      <c r="D92" s="12">
        <v>2615.5888</v>
      </c>
      <c r="E92" s="4">
        <v>0</v>
      </c>
      <c r="F92" s="12">
        <v>0.164666666666667</v>
      </c>
      <c r="G92" s="12">
        <v>124.551847619048</v>
      </c>
      <c r="H92" s="12">
        <v>2615.5888</v>
      </c>
      <c r="I92" s="4">
        <v>2</v>
      </c>
      <c r="J92" s="4">
        <v>5</v>
      </c>
    </row>
    <row x14ac:dyDescent="0.25" r="93" customHeight="1" ht="18.75">
      <c r="A93" s="3" t="s">
        <v>103</v>
      </c>
      <c r="B93" s="4">
        <v>61</v>
      </c>
      <c r="C93" s="12">
        <v>0.655</v>
      </c>
      <c r="D93" s="12">
        <v>90545.288</v>
      </c>
      <c r="E93" s="4">
        <v>1130</v>
      </c>
      <c r="F93" s="12">
        <v>2.85622950819672</v>
      </c>
      <c r="G93" s="12">
        <v>1502.87357377049</v>
      </c>
      <c r="H93" s="12">
        <v>91675.288</v>
      </c>
      <c r="I93" s="4">
        <v>0</v>
      </c>
      <c r="J93" s="4">
        <v>8</v>
      </c>
    </row>
    <row x14ac:dyDescent="0.25" r="94" customHeight="1" ht="18.75">
      <c r="A94" s="3" t="s">
        <v>104</v>
      </c>
      <c r="B94" s="4">
        <v>965</v>
      </c>
      <c r="C94" s="12">
        <v>22.8235</v>
      </c>
      <c r="D94" s="12">
        <v>2991952.472</v>
      </c>
      <c r="E94" s="4">
        <v>52462</v>
      </c>
      <c r="F94" s="12">
        <v>6.29124455958549</v>
      </c>
      <c r="G94" s="12">
        <v>3154.83364974093</v>
      </c>
      <c r="H94" s="12">
        <v>3044414.472</v>
      </c>
      <c r="I94" s="4">
        <v>2</v>
      </c>
      <c r="J94" s="4">
        <v>94</v>
      </c>
    </row>
    <row x14ac:dyDescent="0.25" r="95" customHeight="1" ht="18.75">
      <c r="A95" s="3" t="s">
        <v>105</v>
      </c>
      <c r="B95" s="4">
        <v>13</v>
      </c>
      <c r="C95" s="12">
        <v>0.193</v>
      </c>
      <c r="D95" s="12">
        <v>26473.4848</v>
      </c>
      <c r="E95" s="4">
        <v>440</v>
      </c>
      <c r="F95" s="12">
        <v>3.94907692307692</v>
      </c>
      <c r="G95" s="12">
        <v>2070.26806153846</v>
      </c>
      <c r="H95" s="12">
        <v>26913.4848</v>
      </c>
      <c r="I95" s="4">
        <v>0</v>
      </c>
      <c r="J95" s="4">
        <v>3</v>
      </c>
    </row>
    <row x14ac:dyDescent="0.25" r="96" customHeight="1" ht="18.75">
      <c r="A96" s="3" t="s">
        <v>106</v>
      </c>
      <c r="B96" s="4">
        <v>470</v>
      </c>
      <c r="C96" s="12">
        <v>3.7075</v>
      </c>
      <c r="D96" s="12">
        <v>510146.16</v>
      </c>
      <c r="E96" s="4">
        <v>54175</v>
      </c>
      <c r="F96" s="12">
        <v>2.09828723404255</v>
      </c>
      <c r="G96" s="12">
        <v>1200.68331914894</v>
      </c>
      <c r="H96" s="12">
        <v>564321.16</v>
      </c>
      <c r="I96" s="4">
        <v>4</v>
      </c>
      <c r="J96" s="4">
        <v>12</v>
      </c>
    </row>
    <row x14ac:dyDescent="0.25" r="97" customHeight="1" ht="18.75">
      <c r="A97" s="3" t="s">
        <v>107</v>
      </c>
      <c r="B97" s="4">
        <v>9</v>
      </c>
      <c r="C97" s="12">
        <v>1.4</v>
      </c>
      <c r="D97" s="12">
        <v>195296.32</v>
      </c>
      <c r="E97" s="4">
        <v>50</v>
      </c>
      <c r="F97" s="12">
        <v>41.3777777777778</v>
      </c>
      <c r="G97" s="12">
        <v>21705.1466666667</v>
      </c>
      <c r="H97" s="12">
        <v>195346.32</v>
      </c>
      <c r="I97" s="4">
        <v>1</v>
      </c>
      <c r="J97" s="4">
        <v>5</v>
      </c>
    </row>
    <row x14ac:dyDescent="0.25" r="98" customHeight="1" ht="18.75">
      <c r="A98" s="3" t="s">
        <v>108</v>
      </c>
      <c r="B98" s="4">
        <v>11</v>
      </c>
      <c r="C98" s="12">
        <v>0.1485</v>
      </c>
      <c r="D98" s="12">
        <v>25401.0488</v>
      </c>
      <c r="E98" s="4">
        <v>800</v>
      </c>
      <c r="F98" s="12">
        <v>3.591</v>
      </c>
      <c r="G98" s="12">
        <v>2381.91352727273</v>
      </c>
      <c r="H98" s="12">
        <v>26201.0488</v>
      </c>
      <c r="I98" s="4">
        <v>0</v>
      </c>
      <c r="J98" s="4">
        <v>14</v>
      </c>
    </row>
    <row x14ac:dyDescent="0.25" r="99" customHeight="1" ht="18.75">
      <c r="A99" s="3" t="s">
        <v>109</v>
      </c>
      <c r="B99" s="4">
        <v>22</v>
      </c>
      <c r="C99" s="12">
        <v>0.8605</v>
      </c>
      <c r="D99" s="12">
        <v>114526.764</v>
      </c>
      <c r="E99" s="4">
        <v>13208</v>
      </c>
      <c r="F99" s="12">
        <v>10.4042272727273</v>
      </c>
      <c r="G99" s="12">
        <v>5806.12563636364</v>
      </c>
      <c r="H99" s="12">
        <v>127734.764</v>
      </c>
      <c r="I99" s="4">
        <v>1</v>
      </c>
      <c r="J99" s="4">
        <v>55</v>
      </c>
    </row>
    <row x14ac:dyDescent="0.25" r="100" customHeight="1" ht="18.75">
      <c r="A100" s="3" t="s">
        <v>110</v>
      </c>
      <c r="B100" s="4">
        <v>6</v>
      </c>
      <c r="C100" s="12">
        <v>0.2</v>
      </c>
      <c r="D100" s="12">
        <v>27857.44</v>
      </c>
      <c r="E100" s="4">
        <v>41400</v>
      </c>
      <c r="F100" s="12">
        <v>8.86666666666667</v>
      </c>
      <c r="G100" s="12">
        <v>11542.9066666667</v>
      </c>
      <c r="H100" s="12">
        <v>69257.44</v>
      </c>
      <c r="I100" s="4">
        <v>0</v>
      </c>
      <c r="J100" s="4">
        <v>5</v>
      </c>
    </row>
    <row x14ac:dyDescent="0.25" r="101" customHeight="1" ht="18.75">
      <c r="A101" s="3" t="s">
        <v>111</v>
      </c>
      <c r="B101" s="4">
        <v>145</v>
      </c>
      <c r="C101" s="12">
        <v>0.685</v>
      </c>
      <c r="D101" s="12">
        <v>88468.2</v>
      </c>
      <c r="E101" s="4">
        <v>400</v>
      </c>
      <c r="F101" s="12">
        <v>1.25662068965517</v>
      </c>
      <c r="G101" s="12">
        <v>612.884137931034</v>
      </c>
      <c r="H101" s="12">
        <v>88868.2</v>
      </c>
      <c r="I101" s="4">
        <v>1</v>
      </c>
      <c r="J101" s="4">
        <v>3</v>
      </c>
    </row>
    <row x14ac:dyDescent="0.25" r="102" customHeight="1" ht="18.75">
      <c r="A102" s="3" t="s">
        <v>112</v>
      </c>
      <c r="B102" s="4">
        <v>0</v>
      </c>
      <c r="C102" s="4">
        <v>0</v>
      </c>
      <c r="D102" s="4">
        <v>0</v>
      </c>
      <c r="E102" s="4">
        <v>0</v>
      </c>
      <c r="F102" s="4">
        <v>0</v>
      </c>
      <c r="G102" s="4">
        <v>0</v>
      </c>
      <c r="H102" s="4">
        <v>0</v>
      </c>
      <c r="I102" s="4">
        <v>0</v>
      </c>
      <c r="J102" s="4">
        <v>0</v>
      </c>
    </row>
    <row x14ac:dyDescent="0.25" r="103" customHeight="1" ht="18.75">
      <c r="A103" s="3" t="s">
        <v>113</v>
      </c>
      <c r="B103" s="4">
        <v>0</v>
      </c>
      <c r="C103" s="4">
        <v>0</v>
      </c>
      <c r="D103" s="4">
        <v>0</v>
      </c>
      <c r="E103" s="4">
        <v>0</v>
      </c>
      <c r="F103" s="4">
        <v>0</v>
      </c>
      <c r="G103" s="4">
        <v>0</v>
      </c>
      <c r="H103" s="4">
        <v>0</v>
      </c>
      <c r="I103" s="4">
        <v>0</v>
      </c>
      <c r="J103" s="4">
        <v>0</v>
      </c>
    </row>
    <row x14ac:dyDescent="0.25" r="104" customHeight="1" ht="18.75">
      <c r="A104" s="3" t="s">
        <v>114</v>
      </c>
      <c r="B104" s="4">
        <v>0</v>
      </c>
      <c r="C104" s="12">
        <v>0.011</v>
      </c>
      <c r="D104" s="12">
        <v>1966.2768</v>
      </c>
      <c r="E104" s="4">
        <v>684</v>
      </c>
      <c r="F104" s="4">
        <v>0</v>
      </c>
      <c r="G104" s="4">
        <v>0</v>
      </c>
      <c r="H104" s="12">
        <v>2650.2768</v>
      </c>
      <c r="I104" s="4">
        <v>0</v>
      </c>
      <c r="J104" s="4">
        <v>8</v>
      </c>
    </row>
    <row x14ac:dyDescent="0.25" r="105" customHeight="1" ht="18.75">
      <c r="A105" s="3" t="s">
        <v>115</v>
      </c>
      <c r="B105" s="4">
        <v>10</v>
      </c>
      <c r="C105" s="12">
        <v>0.725</v>
      </c>
      <c r="D105" s="12">
        <v>96454.16</v>
      </c>
      <c r="E105" s="4">
        <v>100</v>
      </c>
      <c r="F105" s="12">
        <v>19.285</v>
      </c>
      <c r="G105" s="12">
        <v>9655.416</v>
      </c>
      <c r="H105" s="12">
        <v>96554.16</v>
      </c>
      <c r="I105" s="4">
        <v>1</v>
      </c>
      <c r="J105" s="4">
        <v>2</v>
      </c>
    </row>
    <row x14ac:dyDescent="0.25" r="106" customHeight="1" ht="18.75">
      <c r="A106" s="3" t="s">
        <v>116</v>
      </c>
      <c r="B106" s="4">
        <v>1</v>
      </c>
      <c r="C106" s="12">
        <v>0.0035</v>
      </c>
      <c r="D106" s="12">
        <v>726.8648</v>
      </c>
      <c r="E106" s="4">
        <v>0</v>
      </c>
      <c r="F106" s="12">
        <v>0.931</v>
      </c>
      <c r="G106" s="12">
        <v>726.8648</v>
      </c>
      <c r="H106" s="12">
        <v>726.8648</v>
      </c>
      <c r="I106" s="4">
        <v>0</v>
      </c>
      <c r="J106" s="4">
        <v>3</v>
      </c>
    </row>
    <row x14ac:dyDescent="0.25" r="107" customHeight="1" ht="18.75">
      <c r="A107" s="3" t="s">
        <v>117</v>
      </c>
      <c r="B107" s="4">
        <v>1</v>
      </c>
      <c r="C107" s="4">
        <v>0</v>
      </c>
      <c r="D107" s="4">
        <v>0</v>
      </c>
      <c r="E107" s="4">
        <v>0</v>
      </c>
      <c r="F107" s="4">
        <v>0</v>
      </c>
      <c r="G107" s="4">
        <v>0</v>
      </c>
      <c r="H107" s="4">
        <v>0</v>
      </c>
      <c r="I107" s="4">
        <v>0</v>
      </c>
      <c r="J107" s="4">
        <v>0</v>
      </c>
    </row>
    <row x14ac:dyDescent="0.25" r="108" customHeight="1" ht="18.75">
      <c r="A108" s="3" t="s">
        <v>118</v>
      </c>
      <c r="B108" s="4">
        <v>194</v>
      </c>
      <c r="C108" s="12">
        <v>7.2285</v>
      </c>
      <c r="D108" s="12">
        <v>922483.8128</v>
      </c>
      <c r="E108" s="4">
        <v>1920</v>
      </c>
      <c r="F108" s="12">
        <v>9.91124226804124</v>
      </c>
      <c r="G108" s="12">
        <v>4764.96810721649</v>
      </c>
      <c r="H108" s="12">
        <v>924403.8128</v>
      </c>
      <c r="I108" s="4">
        <v>0</v>
      </c>
      <c r="J108" s="4">
        <v>10</v>
      </c>
    </row>
    <row x14ac:dyDescent="0.25" r="109" customHeight="1" ht="18.75">
      <c r="A109" s="3" t="s">
        <v>119</v>
      </c>
      <c r="B109" s="4">
        <v>0</v>
      </c>
      <c r="C109" s="4">
        <v>0</v>
      </c>
      <c r="D109" s="4">
        <v>0</v>
      </c>
      <c r="E109" s="4">
        <v>0</v>
      </c>
      <c r="F109" s="4">
        <v>0</v>
      </c>
      <c r="G109" s="4">
        <v>0</v>
      </c>
      <c r="H109" s="4">
        <v>0</v>
      </c>
      <c r="I109" s="4">
        <v>0</v>
      </c>
      <c r="J109" s="4">
        <v>0</v>
      </c>
    </row>
    <row x14ac:dyDescent="0.25" r="110" customHeight="1" ht="18.75">
      <c r="A110" s="3" t="s">
        <v>120</v>
      </c>
      <c r="B110" s="4">
        <v>120</v>
      </c>
      <c r="C110" s="12">
        <v>1.643</v>
      </c>
      <c r="D110" s="12">
        <v>208605.4288</v>
      </c>
      <c r="E110" s="4">
        <v>23820</v>
      </c>
      <c r="F110" s="12">
        <v>3.64198333333333</v>
      </c>
      <c r="G110" s="12">
        <v>1936.87857333333</v>
      </c>
      <c r="H110" s="12">
        <v>232425.4288</v>
      </c>
      <c r="I110" s="4">
        <v>1</v>
      </c>
      <c r="J110" s="4">
        <v>3</v>
      </c>
    </row>
    <row x14ac:dyDescent="0.25" r="111" customHeight="1" ht="18.75">
      <c r="A111" s="3" t="s">
        <v>121</v>
      </c>
      <c r="B111" s="4">
        <v>42</v>
      </c>
      <c r="C111" s="12">
        <v>1.508</v>
      </c>
      <c r="D111" s="12">
        <v>179143.8528</v>
      </c>
      <c r="E111" s="4">
        <v>150</v>
      </c>
      <c r="F111" s="12">
        <v>9.55066666666667</v>
      </c>
      <c r="G111" s="12">
        <v>4268.90125714286</v>
      </c>
      <c r="H111" s="12">
        <v>179293.8528</v>
      </c>
      <c r="I111" s="4">
        <v>2</v>
      </c>
      <c r="J111" s="4">
        <v>1</v>
      </c>
    </row>
    <row x14ac:dyDescent="0.25" r="112" customHeight="1" ht="18.75">
      <c r="A112" s="3" t="s">
        <v>122</v>
      </c>
      <c r="B112" s="4">
        <v>4</v>
      </c>
      <c r="C112" s="12">
        <v>0.001</v>
      </c>
      <c r="D112" s="12">
        <v>214.1672</v>
      </c>
      <c r="E112" s="4">
        <v>0</v>
      </c>
      <c r="F112" s="12">
        <v>0.0665</v>
      </c>
      <c r="G112" s="12">
        <v>53.5418</v>
      </c>
      <c r="H112" s="12">
        <v>214.1672</v>
      </c>
      <c r="I112" s="4">
        <v>0</v>
      </c>
      <c r="J112" s="4">
        <v>2</v>
      </c>
    </row>
    <row x14ac:dyDescent="0.25" r="113" customHeight="1" ht="18.75">
      <c r="A113" s="3" t="s">
        <v>123</v>
      </c>
      <c r="B113" s="4">
        <v>0</v>
      </c>
      <c r="C113" s="4">
        <v>0</v>
      </c>
      <c r="D113" s="4">
        <v>0</v>
      </c>
      <c r="E113" s="4">
        <v>0</v>
      </c>
      <c r="F113" s="4">
        <v>0</v>
      </c>
      <c r="G113" s="4">
        <v>0</v>
      </c>
      <c r="H113" s="4">
        <v>0</v>
      </c>
      <c r="I113" s="4">
        <v>0</v>
      </c>
      <c r="J113" s="4">
        <v>0</v>
      </c>
    </row>
    <row x14ac:dyDescent="0.25" r="114" customHeight="1" ht="18.75">
      <c r="A114" s="3" t="s">
        <v>124</v>
      </c>
      <c r="B114" s="4">
        <v>0</v>
      </c>
      <c r="C114" s="4">
        <v>0</v>
      </c>
      <c r="D114" s="4">
        <v>0</v>
      </c>
      <c r="E114" s="4">
        <v>0</v>
      </c>
      <c r="F114" s="4">
        <v>0</v>
      </c>
      <c r="G114" s="4">
        <v>0</v>
      </c>
      <c r="H114" s="4">
        <v>0</v>
      </c>
      <c r="I114" s="4">
        <v>0</v>
      </c>
      <c r="J114" s="4">
        <v>0</v>
      </c>
    </row>
    <row x14ac:dyDescent="0.25" r="115" customHeight="1" ht="18.75">
      <c r="A115" s="3" t="s">
        <v>125</v>
      </c>
      <c r="B115" s="4">
        <v>0</v>
      </c>
      <c r="C115" s="4">
        <v>0</v>
      </c>
      <c r="D115" s="4">
        <v>0</v>
      </c>
      <c r="E115" s="4">
        <v>0</v>
      </c>
      <c r="F115" s="4">
        <v>0</v>
      </c>
      <c r="G115" s="4">
        <v>0</v>
      </c>
      <c r="H115" s="4">
        <v>0</v>
      </c>
      <c r="I115" s="4">
        <v>0</v>
      </c>
      <c r="J115" s="4">
        <v>0</v>
      </c>
    </row>
    <row x14ac:dyDescent="0.25" r="116" customHeight="1" ht="18.75">
      <c r="A116" s="3" t="s">
        <v>126</v>
      </c>
      <c r="B116" s="4">
        <v>0</v>
      </c>
      <c r="C116" s="4">
        <v>0</v>
      </c>
      <c r="D116" s="4">
        <v>0</v>
      </c>
      <c r="E116" s="4">
        <v>0</v>
      </c>
      <c r="F116" s="4">
        <v>0</v>
      </c>
      <c r="G116" s="4">
        <v>0</v>
      </c>
      <c r="H116" s="4">
        <v>0</v>
      </c>
      <c r="I116" s="4">
        <v>0</v>
      </c>
      <c r="J116" s="4">
        <v>0</v>
      </c>
    </row>
    <row x14ac:dyDescent="0.25" r="117" customHeight="1" ht="18.75">
      <c r="A117" s="3" t="s">
        <v>127</v>
      </c>
      <c r="B117" s="4">
        <v>0</v>
      </c>
      <c r="C117" s="4">
        <v>0</v>
      </c>
      <c r="D117" s="4">
        <v>0</v>
      </c>
      <c r="E117" s="4">
        <v>0</v>
      </c>
      <c r="F117" s="4">
        <v>0</v>
      </c>
      <c r="G117" s="4">
        <v>0</v>
      </c>
      <c r="H117" s="4">
        <v>0</v>
      </c>
      <c r="I117" s="4">
        <v>0</v>
      </c>
      <c r="J117" s="4">
        <v>0</v>
      </c>
    </row>
    <row x14ac:dyDescent="0.25" r="118" customHeight="1" ht="18.75">
      <c r="A118" s="3" t="s">
        <v>128</v>
      </c>
      <c r="B118" s="4">
        <v>0</v>
      </c>
      <c r="C118" s="4">
        <v>0</v>
      </c>
      <c r="D118" s="4">
        <v>0</v>
      </c>
      <c r="E118" s="4">
        <v>0</v>
      </c>
      <c r="F118" s="4">
        <v>0</v>
      </c>
      <c r="G118" s="4">
        <v>0</v>
      </c>
      <c r="H118" s="4">
        <v>0</v>
      </c>
      <c r="I118" s="4">
        <v>0</v>
      </c>
      <c r="J118" s="4">
        <v>0</v>
      </c>
    </row>
    <row x14ac:dyDescent="0.25" r="119" customHeight="1" ht="18.75">
      <c r="A119" s="3" t="s">
        <v>129</v>
      </c>
      <c r="B119" s="4">
        <v>6</v>
      </c>
      <c r="C119" s="12">
        <v>0.021</v>
      </c>
      <c r="D119" s="12">
        <v>2650.1328</v>
      </c>
      <c r="E119" s="4">
        <v>30</v>
      </c>
      <c r="F119" s="12">
        <v>0.931</v>
      </c>
      <c r="G119" s="12">
        <v>446.6888</v>
      </c>
      <c r="H119" s="12">
        <v>2680.1328</v>
      </c>
      <c r="I119" s="4">
        <v>0</v>
      </c>
      <c r="J119" s="4">
        <v>2</v>
      </c>
    </row>
    <row x14ac:dyDescent="0.25" r="120" customHeight="1" ht="18.75">
      <c r="A120" s="3" t="s">
        <v>130</v>
      </c>
      <c r="B120" s="4">
        <v>0</v>
      </c>
      <c r="C120" s="4">
        <v>0</v>
      </c>
      <c r="D120" s="4">
        <v>0</v>
      </c>
      <c r="E120" s="4">
        <v>0</v>
      </c>
      <c r="F120" s="4">
        <v>0</v>
      </c>
      <c r="G120" s="4">
        <v>0</v>
      </c>
      <c r="H120" s="4">
        <v>0</v>
      </c>
      <c r="I120" s="4">
        <v>0</v>
      </c>
      <c r="J120" s="4">
        <v>0</v>
      </c>
    </row>
    <row x14ac:dyDescent="0.25" r="121" customHeight="1" ht="18.75">
      <c r="A121" s="3" t="s">
        <v>131</v>
      </c>
      <c r="B121" s="4">
        <v>78</v>
      </c>
      <c r="C121" s="12">
        <v>2.799</v>
      </c>
      <c r="D121" s="12">
        <v>412982.0928</v>
      </c>
      <c r="E121" s="4">
        <v>2091</v>
      </c>
      <c r="F121" s="12">
        <v>9.54530769230769</v>
      </c>
      <c r="G121" s="12">
        <v>5321.44990769231</v>
      </c>
      <c r="H121" s="12">
        <v>415073.0928</v>
      </c>
      <c r="I121" s="4">
        <v>0</v>
      </c>
      <c r="J121" s="4">
        <v>5</v>
      </c>
    </row>
    <row x14ac:dyDescent="0.25" r="122" customHeight="1" ht="18.75">
      <c r="A122" s="3" t="s">
        <v>132</v>
      </c>
      <c r="B122" s="4">
        <v>222</v>
      </c>
      <c r="C122" s="12">
        <v>8.898</v>
      </c>
      <c r="D122" s="12">
        <v>1337757.544</v>
      </c>
      <c r="E122" s="4">
        <v>656</v>
      </c>
      <c r="F122" s="12">
        <v>10.6615675675676</v>
      </c>
      <c r="G122" s="12">
        <v>6028.88983783784</v>
      </c>
      <c r="H122" s="12">
        <v>1338413.544</v>
      </c>
      <c r="I122" s="4">
        <v>1</v>
      </c>
      <c r="J122" s="4">
        <v>9</v>
      </c>
    </row>
    <row x14ac:dyDescent="0.25" r="123" customHeight="1" ht="18.75">
      <c r="A123" s="3" t="s">
        <v>133</v>
      </c>
      <c r="B123" s="4">
        <v>29</v>
      </c>
      <c r="C123" s="12">
        <v>1.106</v>
      </c>
      <c r="D123" s="12">
        <v>169566.6968</v>
      </c>
      <c r="E123" s="4">
        <v>0</v>
      </c>
      <c r="F123" s="12">
        <v>10.1446896551724</v>
      </c>
      <c r="G123" s="12">
        <v>5847.12747586207</v>
      </c>
      <c r="H123" s="12">
        <v>169566.6968</v>
      </c>
      <c r="I123" s="4">
        <v>1</v>
      </c>
      <c r="J123" s="4">
        <v>182</v>
      </c>
    </row>
    <row x14ac:dyDescent="0.25" r="124" customHeight="1" ht="18.75">
      <c r="A124" s="3" t="s">
        <v>134</v>
      </c>
      <c r="B124" s="4">
        <v>619</v>
      </c>
      <c r="C124" s="12">
        <v>41.506</v>
      </c>
      <c r="D124" s="12">
        <v>6780991.0912</v>
      </c>
      <c r="E124" s="4">
        <v>205915</v>
      </c>
      <c r="F124" s="12">
        <v>17.8361809369952</v>
      </c>
      <c r="G124" s="12">
        <v>11287.4088710824</v>
      </c>
      <c r="H124" s="12">
        <v>6986906.0912</v>
      </c>
      <c r="I124" s="4">
        <v>15</v>
      </c>
      <c r="J124" s="4">
        <v>218</v>
      </c>
    </row>
    <row x14ac:dyDescent="0.25" r="125" customHeight="1" ht="18.75">
      <c r="A125" s="3" t="s">
        <v>135</v>
      </c>
      <c r="B125" s="4">
        <v>188</v>
      </c>
      <c r="C125" s="12">
        <v>9.562</v>
      </c>
      <c r="D125" s="12">
        <v>1253006.0144</v>
      </c>
      <c r="E125" s="4">
        <v>1585</v>
      </c>
      <c r="F125" s="12">
        <v>13.5292127659574</v>
      </c>
      <c r="G125" s="12">
        <v>6673.35645957447</v>
      </c>
      <c r="H125" s="12">
        <v>1254591.0144</v>
      </c>
      <c r="I125" s="4">
        <v>12</v>
      </c>
      <c r="J125" s="4">
        <v>10</v>
      </c>
    </row>
    <row x14ac:dyDescent="0.25" r="126" customHeight="1" ht="18.75">
      <c r="A126" s="3" t="s">
        <v>136</v>
      </c>
      <c r="B126" s="4">
        <v>138</v>
      </c>
      <c r="C126" s="12">
        <v>3.491</v>
      </c>
      <c r="D126" s="12">
        <v>461925.2528</v>
      </c>
      <c r="E126" s="4">
        <v>4874</v>
      </c>
      <c r="F126" s="12">
        <v>6.72902898550725</v>
      </c>
      <c r="G126" s="12">
        <v>3382.60328115942</v>
      </c>
      <c r="H126" s="12">
        <v>466799.2528</v>
      </c>
      <c r="I126" s="4">
        <v>4</v>
      </c>
      <c r="J126" s="4">
        <v>10</v>
      </c>
    </row>
    <row x14ac:dyDescent="0.25" r="127" customHeight="1" ht="18.75">
      <c r="A127" s="3" t="s">
        <v>137</v>
      </c>
      <c r="B127" s="4">
        <v>94</v>
      </c>
      <c r="C127" s="12">
        <v>4.29</v>
      </c>
      <c r="D127" s="12">
        <v>648533.748</v>
      </c>
      <c r="E127" s="4">
        <v>5500</v>
      </c>
      <c r="F127" s="12">
        <v>12.1397872340426</v>
      </c>
      <c r="G127" s="12">
        <v>6957.80582978723</v>
      </c>
      <c r="H127" s="12">
        <v>654033.748</v>
      </c>
      <c r="I127" s="4">
        <v>3</v>
      </c>
      <c r="J127" s="4">
        <v>75</v>
      </c>
    </row>
    <row x14ac:dyDescent="0.25" r="128" customHeight="1" ht="18.75">
      <c r="A128" s="3" t="s">
        <v>138</v>
      </c>
      <c r="B128" s="4">
        <v>195</v>
      </c>
      <c r="C128" s="12">
        <v>5.665</v>
      </c>
      <c r="D128" s="12">
        <v>786950.7088</v>
      </c>
      <c r="E128" s="4">
        <v>220187</v>
      </c>
      <c r="F128" s="12">
        <v>7.72764102564103</v>
      </c>
      <c r="G128" s="12">
        <v>5164.80876307692</v>
      </c>
      <c r="H128" s="12">
        <v>1007137.7088</v>
      </c>
      <c r="I128" s="4">
        <v>6</v>
      </c>
      <c r="J128" s="4">
        <v>1</v>
      </c>
    </row>
    <row x14ac:dyDescent="0.25" r="129" customHeight="1" ht="18.75">
      <c r="A129" s="3" t="s">
        <v>139</v>
      </c>
      <c r="B129" s="4">
        <v>557</v>
      </c>
      <c r="C129" s="12">
        <v>13.67</v>
      </c>
      <c r="D129" s="12">
        <v>1923127.1632</v>
      </c>
      <c r="E129" s="4">
        <v>66717</v>
      </c>
      <c r="F129" s="12">
        <v>6.52822262118492</v>
      </c>
      <c r="G129" s="12">
        <v>3572.43117271095</v>
      </c>
      <c r="H129" s="12">
        <v>1989844.1632</v>
      </c>
      <c r="I129" s="4">
        <v>10</v>
      </c>
      <c r="J129" s="4">
        <v>10</v>
      </c>
    </row>
    <row x14ac:dyDescent="0.25" r="130" customHeight="1" ht="18.75">
      <c r="A130" s="3" t="s">
        <v>140</v>
      </c>
      <c r="B130" s="4">
        <v>17561</v>
      </c>
      <c r="C130" s="12">
        <v>99.4165</v>
      </c>
      <c r="D130" s="12">
        <v>12968749.3672</v>
      </c>
      <c r="E130" s="4">
        <v>95433</v>
      </c>
      <c r="F130" s="12">
        <v>1.50588172655316</v>
      </c>
      <c r="G130" s="12">
        <v>743.931573782814</v>
      </c>
      <c r="H130" s="12">
        <v>13064182.3672</v>
      </c>
      <c r="I130" s="4">
        <v>74</v>
      </c>
      <c r="J130" s="4">
        <v>146</v>
      </c>
    </row>
    <row x14ac:dyDescent="0.25" r="131" customHeight="1" ht="18.75">
      <c r="A131" s="3" t="s">
        <v>141</v>
      </c>
      <c r="B131" s="4">
        <v>128</v>
      </c>
      <c r="C131" s="12">
        <v>13.68</v>
      </c>
      <c r="D131" s="12">
        <v>2604471.328</v>
      </c>
      <c r="E131" s="4">
        <v>0</v>
      </c>
      <c r="F131" s="12">
        <v>28.42875</v>
      </c>
      <c r="G131" s="12">
        <v>20347.43225</v>
      </c>
      <c r="H131" s="12">
        <v>2604471.328</v>
      </c>
      <c r="I131" s="4">
        <v>3</v>
      </c>
      <c r="J131" s="4">
        <v>158</v>
      </c>
    </row>
    <row x14ac:dyDescent="0.25" r="132" customHeight="1" ht="18.75">
      <c r="A132" s="3" t="s">
        <v>142</v>
      </c>
      <c r="B132" s="4">
        <v>160</v>
      </c>
      <c r="C132" s="12">
        <v>1.7395</v>
      </c>
      <c r="D132" s="12">
        <v>246484.6584</v>
      </c>
      <c r="E132" s="4">
        <v>1760</v>
      </c>
      <c r="F132" s="12">
        <v>2.89191875</v>
      </c>
      <c r="G132" s="12">
        <v>1551.529115</v>
      </c>
      <c r="H132" s="12">
        <v>248244.6584</v>
      </c>
      <c r="I132" s="4">
        <v>3</v>
      </c>
      <c r="J132" s="4">
        <v>190</v>
      </c>
    </row>
    <row x14ac:dyDescent="0.25" r="133" customHeight="1" ht="18.75">
      <c r="A133" s="3" t="s">
        <v>143</v>
      </c>
      <c r="B133" s="4">
        <v>138</v>
      </c>
      <c r="C133" s="12">
        <v>3.69</v>
      </c>
      <c r="D133" s="12">
        <v>504082.4152</v>
      </c>
      <c r="E133" s="4">
        <v>0</v>
      </c>
      <c r="F133" s="12">
        <v>7.11260869565217</v>
      </c>
      <c r="G133" s="12">
        <v>3652.77112463768</v>
      </c>
      <c r="H133" s="12">
        <v>504082.4152</v>
      </c>
      <c r="I133" s="4">
        <v>3</v>
      </c>
      <c r="J133" s="4">
        <v>2</v>
      </c>
    </row>
    <row x14ac:dyDescent="0.25" r="134" customHeight="1" ht="18.75">
      <c r="A134" s="3" t="s">
        <v>144</v>
      </c>
      <c r="B134" s="4">
        <v>339</v>
      </c>
      <c r="C134" s="12">
        <v>12.7</v>
      </c>
      <c r="D134" s="12">
        <v>1973393.0632</v>
      </c>
      <c r="E134" s="4">
        <v>124582</v>
      </c>
      <c r="F134" s="12">
        <v>9.96519174041298</v>
      </c>
      <c r="G134" s="12">
        <v>6188.71700058997</v>
      </c>
      <c r="H134" s="12">
        <v>2097975.0632</v>
      </c>
      <c r="I134" s="4">
        <v>9</v>
      </c>
      <c r="J134" s="4">
        <v>13</v>
      </c>
    </row>
    <row x14ac:dyDescent="0.25" r="135" customHeight="1" ht="18.75">
      <c r="A135" s="3" t="s">
        <v>145</v>
      </c>
      <c r="B135" s="4">
        <v>197</v>
      </c>
      <c r="C135" s="12">
        <v>7.188</v>
      </c>
      <c r="D135" s="12">
        <v>1192425.6064</v>
      </c>
      <c r="E135" s="4">
        <v>5839</v>
      </c>
      <c r="F135" s="12">
        <v>9.70562436548223</v>
      </c>
      <c r="G135" s="12">
        <v>6082.56145380711</v>
      </c>
      <c r="H135" s="12">
        <v>1198264.6064</v>
      </c>
      <c r="I135" s="4">
        <v>4</v>
      </c>
      <c r="J135" s="4">
        <v>350</v>
      </c>
    </row>
    <row x14ac:dyDescent="0.25" r="136" customHeight="1" ht="18.75">
      <c r="A136" s="3" t="s">
        <v>146</v>
      </c>
      <c r="B136" s="4">
        <v>2453</v>
      </c>
      <c r="C136" s="12">
        <v>14.3665</v>
      </c>
      <c r="D136" s="12">
        <v>1827119.1088</v>
      </c>
      <c r="E136" s="4">
        <v>96122</v>
      </c>
      <c r="F136" s="12">
        <v>1.55788381573583</v>
      </c>
      <c r="G136" s="12">
        <v>784.036326457399</v>
      </c>
      <c r="H136" s="12">
        <v>1923241.1088</v>
      </c>
      <c r="I136" s="4">
        <v>2</v>
      </c>
      <c r="J136" s="4">
        <v>22</v>
      </c>
    </row>
    <row x14ac:dyDescent="0.25" r="137" customHeight="1" ht="18.75">
      <c r="A137" s="3" t="s">
        <v>147</v>
      </c>
      <c r="B137" s="4">
        <v>0</v>
      </c>
      <c r="C137" s="4">
        <v>0</v>
      </c>
      <c r="D137" s="4">
        <v>0</v>
      </c>
      <c r="E137" s="4">
        <v>0</v>
      </c>
      <c r="F137" s="4">
        <v>0</v>
      </c>
      <c r="G137" s="4">
        <v>0</v>
      </c>
      <c r="H137" s="4">
        <v>0</v>
      </c>
      <c r="I137" s="4">
        <v>0</v>
      </c>
      <c r="J137" s="4">
        <v>0</v>
      </c>
    </row>
    <row x14ac:dyDescent="0.25" r="138" customHeight="1" ht="18.75">
      <c r="A138" s="3" t="s">
        <v>148</v>
      </c>
      <c r="B138" s="4">
        <v>28</v>
      </c>
      <c r="C138" s="12">
        <v>0.415</v>
      </c>
      <c r="D138" s="12">
        <v>64273.9872</v>
      </c>
      <c r="E138" s="4">
        <v>25705</v>
      </c>
      <c r="F138" s="12">
        <v>3.9425</v>
      </c>
      <c r="G138" s="12">
        <v>3213.53525714286</v>
      </c>
      <c r="H138" s="12">
        <v>89978.9872</v>
      </c>
      <c r="I138" s="4">
        <v>0</v>
      </c>
      <c r="J138" s="4">
        <v>1</v>
      </c>
    </row>
    <row x14ac:dyDescent="0.25" r="139" customHeight="1" ht="18.75">
      <c r="A139" s="3" t="s">
        <v>149</v>
      </c>
      <c r="B139" s="4">
        <v>5</v>
      </c>
      <c r="C139" s="12">
        <v>0.2405</v>
      </c>
      <c r="D139" s="12">
        <v>44565.3792</v>
      </c>
      <c r="E139" s="4">
        <v>12225</v>
      </c>
      <c r="F139" s="12">
        <v>12.7946</v>
      </c>
      <c r="G139" s="12">
        <v>11358.07584</v>
      </c>
      <c r="H139" s="12">
        <v>56790.3792</v>
      </c>
      <c r="I139" s="4">
        <v>0</v>
      </c>
      <c r="J139" s="4">
        <v>17</v>
      </c>
    </row>
    <row x14ac:dyDescent="0.25" r="140" customHeight="1" ht="18.75">
      <c r="A140" s="3" t="s">
        <v>150</v>
      </c>
      <c r="B140" s="4">
        <v>0</v>
      </c>
      <c r="C140" s="4">
        <v>0</v>
      </c>
      <c r="D140" s="4">
        <v>0</v>
      </c>
      <c r="E140" s="4">
        <v>0</v>
      </c>
      <c r="F140" s="4">
        <v>0</v>
      </c>
      <c r="G140" s="4">
        <v>0</v>
      </c>
      <c r="H140" s="4">
        <v>0</v>
      </c>
      <c r="I140" s="4">
        <v>0</v>
      </c>
      <c r="J140" s="4">
        <v>0</v>
      </c>
    </row>
    <row x14ac:dyDescent="0.25" r="141" customHeight="1" ht="18.75">
      <c r="A141" s="3" t="s">
        <v>151</v>
      </c>
      <c r="B141" s="4">
        <v>0</v>
      </c>
      <c r="C141" s="12">
        <v>0.002</v>
      </c>
      <c r="D141" s="12">
        <v>207.3568</v>
      </c>
      <c r="E141" s="4">
        <v>720</v>
      </c>
      <c r="F141" s="4">
        <v>0</v>
      </c>
      <c r="G141" s="4">
        <v>0</v>
      </c>
      <c r="H141" s="12">
        <v>927.3568</v>
      </c>
      <c r="I141" s="4">
        <v>0</v>
      </c>
      <c r="J141" s="4">
        <v>1</v>
      </c>
    </row>
    <row x14ac:dyDescent="0.25" r="142" customHeight="1" ht="18.75">
      <c r="A142" s="3" t="s">
        <v>152</v>
      </c>
      <c r="B142" s="4">
        <v>38</v>
      </c>
      <c r="C142" s="12">
        <v>1.17</v>
      </c>
      <c r="D142" s="12">
        <v>147650.256</v>
      </c>
      <c r="E142" s="4">
        <v>758</v>
      </c>
      <c r="F142" s="12">
        <v>8.19</v>
      </c>
      <c r="G142" s="12">
        <v>3905.48042105263</v>
      </c>
      <c r="H142" s="12">
        <v>148408.256</v>
      </c>
      <c r="I142" s="4">
        <v>1</v>
      </c>
      <c r="J142" s="4">
        <v>4</v>
      </c>
    </row>
    <row x14ac:dyDescent="0.25" r="143" customHeight="1" ht="18.75">
      <c r="A143" s="3" t="s">
        <v>153</v>
      </c>
      <c r="B143" s="4">
        <v>57</v>
      </c>
      <c r="C143" s="12">
        <v>4.3025</v>
      </c>
      <c r="D143" s="12">
        <v>591395.468</v>
      </c>
      <c r="E143" s="4">
        <v>62513</v>
      </c>
      <c r="F143" s="12">
        <v>20.0783333333333</v>
      </c>
      <c r="G143" s="12">
        <v>11472.0783859649</v>
      </c>
      <c r="H143" s="12">
        <v>653908.468</v>
      </c>
      <c r="I143" s="4">
        <v>4</v>
      </c>
      <c r="J143" s="4">
        <v>8</v>
      </c>
    </row>
    <row x14ac:dyDescent="0.25" r="144" customHeight="1" ht="18.75">
      <c r="A144" s="3" t="s">
        <v>154</v>
      </c>
      <c r="B144" s="4">
        <v>9</v>
      </c>
      <c r="C144" s="12">
        <v>0.0225</v>
      </c>
      <c r="D144" s="12">
        <v>5195.04</v>
      </c>
      <c r="E144" s="4">
        <v>0</v>
      </c>
      <c r="F144" s="12">
        <v>0.665</v>
      </c>
      <c r="G144" s="12">
        <v>577.226666666667</v>
      </c>
      <c r="H144" s="12">
        <v>5195.04</v>
      </c>
      <c r="I144" s="4">
        <v>0</v>
      </c>
      <c r="J144" s="4">
        <v>3</v>
      </c>
    </row>
    <row x14ac:dyDescent="0.25" r="145" customHeight="1" ht="18.75">
      <c r="A145" s="3" t="s">
        <v>155</v>
      </c>
      <c r="B145" s="4">
        <v>0</v>
      </c>
      <c r="C145" s="4">
        <v>0</v>
      </c>
      <c r="D145" s="4">
        <v>0</v>
      </c>
      <c r="E145" s="4">
        <v>0</v>
      </c>
      <c r="F145" s="4">
        <v>0</v>
      </c>
      <c r="G145" s="4">
        <v>0</v>
      </c>
      <c r="H145" s="4">
        <v>0</v>
      </c>
      <c r="I145" s="4">
        <v>0</v>
      </c>
      <c r="J145" s="4">
        <v>0</v>
      </c>
    </row>
    <row x14ac:dyDescent="0.25" r="146" customHeight="1" ht="18.75">
      <c r="A146" s="3" t="s">
        <v>156</v>
      </c>
      <c r="B146" s="4">
        <v>12</v>
      </c>
      <c r="C146" s="12">
        <v>0.03</v>
      </c>
      <c r="D146" s="12">
        <v>6926.72</v>
      </c>
      <c r="E146" s="4">
        <v>0</v>
      </c>
      <c r="F146" s="12">
        <v>0.665</v>
      </c>
      <c r="G146" s="12">
        <v>577.226666666667</v>
      </c>
      <c r="H146" s="12">
        <v>6926.72</v>
      </c>
      <c r="I146" s="4">
        <v>0</v>
      </c>
      <c r="J146" s="4">
        <v>4</v>
      </c>
    </row>
    <row x14ac:dyDescent="0.25" r="147" customHeight="1" ht="18.75">
      <c r="A147" s="3" t="s">
        <v>157</v>
      </c>
      <c r="B147" s="4">
        <v>24</v>
      </c>
      <c r="C147" s="12">
        <v>0.123</v>
      </c>
      <c r="D147" s="12">
        <v>26430.48</v>
      </c>
      <c r="E147" s="4">
        <v>0</v>
      </c>
      <c r="F147" s="12">
        <v>1.36325</v>
      </c>
      <c r="G147" s="12">
        <v>1101.27</v>
      </c>
      <c r="H147" s="12">
        <v>26430.48</v>
      </c>
      <c r="I147" s="4">
        <v>0</v>
      </c>
      <c r="J147" s="4">
        <v>5</v>
      </c>
    </row>
    <row x14ac:dyDescent="0.25" r="148" customHeight="1" ht="18.75">
      <c r="A148" s="3" t="s">
        <v>158</v>
      </c>
      <c r="B148" s="4">
        <v>0</v>
      </c>
      <c r="C148" s="4">
        <v>0</v>
      </c>
      <c r="D148" s="4">
        <v>0</v>
      </c>
      <c r="E148" s="4">
        <v>0</v>
      </c>
      <c r="F148" s="4">
        <v>0</v>
      </c>
      <c r="G148" s="4">
        <v>0</v>
      </c>
      <c r="H148" s="4">
        <v>0</v>
      </c>
      <c r="I148" s="4">
        <v>0</v>
      </c>
      <c r="J148" s="4">
        <v>0</v>
      </c>
    </row>
    <row x14ac:dyDescent="0.25" r="149" customHeight="1" ht="18.75">
      <c r="A149" s="3" t="s">
        <v>159</v>
      </c>
      <c r="B149" s="4">
        <v>0</v>
      </c>
      <c r="C149" s="4">
        <v>0</v>
      </c>
      <c r="D149" s="4">
        <v>0</v>
      </c>
      <c r="E149" s="4">
        <v>0</v>
      </c>
      <c r="F149" s="4">
        <v>0</v>
      </c>
      <c r="G149" s="4">
        <v>0</v>
      </c>
      <c r="H149" s="4">
        <v>0</v>
      </c>
      <c r="I149" s="4">
        <v>0</v>
      </c>
      <c r="J149" s="4">
        <v>0</v>
      </c>
    </row>
    <row x14ac:dyDescent="0.25" r="150" customHeight="1" ht="18.75">
      <c r="A150" s="3" t="s">
        <v>160</v>
      </c>
      <c r="B150" s="4">
        <v>0</v>
      </c>
      <c r="C150" s="4">
        <v>0</v>
      </c>
      <c r="D150" s="4">
        <v>0</v>
      </c>
      <c r="E150" s="4">
        <v>0</v>
      </c>
      <c r="F150" s="4">
        <v>0</v>
      </c>
      <c r="G150" s="4">
        <v>0</v>
      </c>
      <c r="H150" s="4">
        <v>0</v>
      </c>
      <c r="I150" s="4">
        <v>0</v>
      </c>
      <c r="J150" s="4">
        <v>0</v>
      </c>
    </row>
    <row x14ac:dyDescent="0.25" r="151" customHeight="1" ht="18.75">
      <c r="A151" s="3" t="s">
        <v>161</v>
      </c>
      <c r="B151" s="4">
        <v>5</v>
      </c>
      <c r="C151" s="12">
        <v>0.0485</v>
      </c>
      <c r="D151" s="12">
        <v>9602.364</v>
      </c>
      <c r="E151" s="4">
        <v>110</v>
      </c>
      <c r="F151" s="12">
        <v>2.5802</v>
      </c>
      <c r="G151" s="12">
        <v>1942.4728</v>
      </c>
      <c r="H151" s="12">
        <v>9712.364</v>
      </c>
      <c r="I151" s="4">
        <v>0</v>
      </c>
      <c r="J151" s="4">
        <v>12</v>
      </c>
    </row>
    <row x14ac:dyDescent="0.25" r="152" customHeight="1" ht="18.75">
      <c r="A152" s="3" t="s">
        <v>162</v>
      </c>
      <c r="B152" s="4">
        <v>8</v>
      </c>
      <c r="C152" s="12">
        <v>0.051</v>
      </c>
      <c r="D152" s="12">
        <v>6858.3616</v>
      </c>
      <c r="E152" s="4">
        <v>1383</v>
      </c>
      <c r="F152" s="12">
        <v>1.69575</v>
      </c>
      <c r="G152" s="12">
        <v>1030.1702</v>
      </c>
      <c r="H152" s="12">
        <v>8241.3616</v>
      </c>
      <c r="I152" s="4">
        <v>0</v>
      </c>
      <c r="J152" s="4">
        <v>7</v>
      </c>
    </row>
    <row x14ac:dyDescent="0.25" r="153" customHeight="1" ht="18.75">
      <c r="A153" s="3" t="s">
        <v>163</v>
      </c>
      <c r="B153" s="4">
        <v>0</v>
      </c>
      <c r="C153" s="4">
        <v>0</v>
      </c>
      <c r="D153" s="4">
        <v>0</v>
      </c>
      <c r="E153" s="4">
        <v>0</v>
      </c>
      <c r="F153" s="4">
        <v>0</v>
      </c>
      <c r="G153" s="4">
        <v>0</v>
      </c>
      <c r="H153" s="4">
        <v>0</v>
      </c>
      <c r="I153" s="4">
        <v>0</v>
      </c>
      <c r="J153" s="4">
        <v>0</v>
      </c>
    </row>
    <row x14ac:dyDescent="0.25" r="154" customHeight="1" ht="18.75">
      <c r="A154" s="3" t="s">
        <v>164</v>
      </c>
      <c r="B154" s="4">
        <v>0</v>
      </c>
      <c r="C154" s="4">
        <v>0</v>
      </c>
      <c r="D154" s="4">
        <v>0</v>
      </c>
      <c r="E154" s="4">
        <v>0</v>
      </c>
      <c r="F154" s="4">
        <v>0</v>
      </c>
      <c r="G154" s="4">
        <v>0</v>
      </c>
      <c r="H154" s="4">
        <v>0</v>
      </c>
      <c r="I154" s="4">
        <v>0</v>
      </c>
      <c r="J154" s="4">
        <v>0</v>
      </c>
    </row>
    <row x14ac:dyDescent="0.25" r="155" customHeight="1" ht="18.75">
      <c r="A155" s="3" t="s">
        <v>165</v>
      </c>
      <c r="B155" s="4">
        <v>3</v>
      </c>
      <c r="C155" s="12">
        <v>0.019</v>
      </c>
      <c r="D155" s="12">
        <v>3335.2312</v>
      </c>
      <c r="E155" s="4">
        <v>0</v>
      </c>
      <c r="F155" s="12">
        <v>1.68466666666667</v>
      </c>
      <c r="G155" s="12">
        <v>1111.74373333333</v>
      </c>
      <c r="H155" s="12">
        <v>3335.2312</v>
      </c>
      <c r="I155" s="4">
        <v>0</v>
      </c>
      <c r="J155" s="4">
        <v>9</v>
      </c>
    </row>
    <row x14ac:dyDescent="0.25" r="156" customHeight="1" ht="18.75">
      <c r="A156" s="3" t="s">
        <v>166</v>
      </c>
      <c r="B156" s="4">
        <v>0</v>
      </c>
      <c r="C156" s="4">
        <v>0</v>
      </c>
      <c r="D156" s="4">
        <v>0</v>
      </c>
      <c r="E156" s="4">
        <v>0</v>
      </c>
      <c r="F156" s="4">
        <v>0</v>
      </c>
      <c r="G156" s="4">
        <v>0</v>
      </c>
      <c r="H156" s="4">
        <v>0</v>
      </c>
      <c r="I156" s="4">
        <v>0</v>
      </c>
      <c r="J156" s="4">
        <v>0</v>
      </c>
    </row>
    <row x14ac:dyDescent="0.25" r="157" customHeight="1" ht="18.75">
      <c r="A157" s="3" t="s">
        <v>167</v>
      </c>
      <c r="B157" s="4">
        <v>5</v>
      </c>
      <c r="C157" s="12">
        <v>0.003</v>
      </c>
      <c r="D157" s="12">
        <v>586.1</v>
      </c>
      <c r="E157" s="4">
        <v>0</v>
      </c>
      <c r="F157" s="12">
        <v>0.1596</v>
      </c>
      <c r="G157" s="12">
        <v>117.22</v>
      </c>
      <c r="H157" s="12">
        <v>586.1</v>
      </c>
      <c r="I157" s="4">
        <v>0</v>
      </c>
      <c r="J157" s="4">
        <v>0</v>
      </c>
    </row>
    <row x14ac:dyDescent="0.25" r="158" customHeight="1" ht="18.75">
      <c r="A158" s="3" t="s">
        <v>168</v>
      </c>
      <c r="B158" s="4">
        <v>0</v>
      </c>
      <c r="C158" s="12">
        <v>0.015</v>
      </c>
      <c r="D158" s="12">
        <v>1892.952</v>
      </c>
      <c r="E158" s="4">
        <v>0</v>
      </c>
      <c r="F158" s="4">
        <v>0</v>
      </c>
      <c r="G158" s="4">
        <v>0</v>
      </c>
      <c r="H158" s="12">
        <v>1892.952</v>
      </c>
      <c r="I158" s="4">
        <v>0</v>
      </c>
      <c r="J158" s="4">
        <v>1</v>
      </c>
    </row>
    <row x14ac:dyDescent="0.25" r="159" customHeight="1" ht="18.75">
      <c r="A159" s="3" t="s">
        <v>169</v>
      </c>
      <c r="B159" s="4">
        <v>7</v>
      </c>
      <c r="C159" s="12">
        <v>0.194</v>
      </c>
      <c r="D159" s="12">
        <v>27000.9888</v>
      </c>
      <c r="E159" s="4">
        <v>5766</v>
      </c>
      <c r="F159" s="12">
        <v>7.372</v>
      </c>
      <c r="G159" s="12">
        <v>4680.9984</v>
      </c>
      <c r="H159" s="12">
        <v>32766.9888</v>
      </c>
      <c r="I159" s="4">
        <v>0</v>
      </c>
      <c r="J159" s="4">
        <v>49</v>
      </c>
    </row>
    <row x14ac:dyDescent="0.25" r="160" customHeight="1" ht="18.75">
      <c r="A160" s="3" t="s">
        <v>170</v>
      </c>
      <c r="B160" s="4">
        <v>0</v>
      </c>
      <c r="C160" s="4">
        <v>0</v>
      </c>
      <c r="D160" s="4">
        <v>0</v>
      </c>
      <c r="E160" s="4">
        <v>0</v>
      </c>
      <c r="F160" s="4">
        <v>0</v>
      </c>
      <c r="G160" s="4">
        <v>0</v>
      </c>
      <c r="H160" s="4">
        <v>0</v>
      </c>
      <c r="I160" s="4">
        <v>0</v>
      </c>
      <c r="J160" s="4">
        <v>0</v>
      </c>
    </row>
    <row x14ac:dyDescent="0.25" r="161" customHeight="1" ht="18.75">
      <c r="A161" s="3" t="s">
        <v>171</v>
      </c>
      <c r="B161" s="4">
        <v>2</v>
      </c>
      <c r="C161" s="12">
        <v>0.0005</v>
      </c>
      <c r="D161" s="12">
        <v>63.0984</v>
      </c>
      <c r="E161" s="4">
        <v>0</v>
      </c>
      <c r="F161" s="12">
        <v>0.0665</v>
      </c>
      <c r="G161" s="12">
        <v>31.5492</v>
      </c>
      <c r="H161" s="12">
        <v>63.0984</v>
      </c>
      <c r="I161" s="4">
        <v>0</v>
      </c>
      <c r="J161" s="4">
        <v>1</v>
      </c>
    </row>
    <row x14ac:dyDescent="0.25" r="162" customHeight="1" ht="18.75">
      <c r="A162" s="3" t="s">
        <v>172</v>
      </c>
      <c r="B162" s="4">
        <v>381</v>
      </c>
      <c r="C162" s="12">
        <v>0.3225</v>
      </c>
      <c r="D162" s="12">
        <v>40698.468</v>
      </c>
      <c r="E162" s="4">
        <v>1622</v>
      </c>
      <c r="F162" s="12">
        <v>0.225157480314961</v>
      </c>
      <c r="G162" s="12">
        <v>111.077343832021</v>
      </c>
      <c r="H162" s="12">
        <v>42320.468</v>
      </c>
      <c r="I162" s="4">
        <v>0</v>
      </c>
      <c r="J162" s="4">
        <v>8</v>
      </c>
    </row>
    <row x14ac:dyDescent="0.25" r="163" customHeight="1" ht="18.75">
      <c r="A163" s="3" t="s">
        <v>173</v>
      </c>
      <c r="B163" s="4">
        <v>0</v>
      </c>
      <c r="C163" s="4">
        <v>0</v>
      </c>
      <c r="D163" s="4">
        <v>0</v>
      </c>
      <c r="E163" s="4">
        <v>0</v>
      </c>
      <c r="F163" s="4">
        <v>0</v>
      </c>
      <c r="G163" s="4">
        <v>0</v>
      </c>
      <c r="H163" s="4">
        <v>0</v>
      </c>
      <c r="I163" s="4">
        <v>0</v>
      </c>
      <c r="J163" s="4">
        <v>0</v>
      </c>
    </row>
    <row x14ac:dyDescent="0.25" r="164" customHeight="1" ht="18.75">
      <c r="A164" s="3" t="s">
        <v>174</v>
      </c>
      <c r="B164" s="4">
        <v>28</v>
      </c>
      <c r="C164" s="12">
        <v>0.674</v>
      </c>
      <c r="D164" s="12">
        <v>113411.7392</v>
      </c>
      <c r="E164" s="4">
        <v>11500</v>
      </c>
      <c r="F164" s="12">
        <v>6.403</v>
      </c>
      <c r="G164" s="12">
        <v>4461.13354285714</v>
      </c>
      <c r="H164" s="12">
        <v>124911.7392</v>
      </c>
      <c r="I164" s="4">
        <v>1</v>
      </c>
      <c r="J164" s="4">
        <v>2</v>
      </c>
    </row>
    <row x14ac:dyDescent="0.25" r="165" customHeight="1" ht="18.75">
      <c r="A165" s="3" t="s">
        <v>175</v>
      </c>
      <c r="B165" s="4">
        <v>0</v>
      </c>
      <c r="C165" s="4">
        <v>0</v>
      </c>
      <c r="D165" s="4">
        <v>0</v>
      </c>
      <c r="E165" s="4">
        <v>0</v>
      </c>
      <c r="F165" s="4">
        <v>0</v>
      </c>
      <c r="G165" s="4">
        <v>0</v>
      </c>
      <c r="H165" s="4">
        <v>0</v>
      </c>
      <c r="I165" s="4">
        <v>0</v>
      </c>
      <c r="J165" s="4">
        <v>0</v>
      </c>
    </row>
    <row x14ac:dyDescent="0.25" r="166" customHeight="1" ht="18.75">
      <c r="A166" s="3" t="s">
        <v>176</v>
      </c>
      <c r="B166" s="4">
        <v>5</v>
      </c>
      <c r="C166" s="12">
        <v>0.2</v>
      </c>
      <c r="D166" s="12">
        <v>25141.92</v>
      </c>
      <c r="E166" s="4">
        <v>39156</v>
      </c>
      <c r="F166" s="12">
        <v>10.64</v>
      </c>
      <c r="G166" s="12">
        <v>12859.584</v>
      </c>
      <c r="H166" s="12">
        <v>64297.92</v>
      </c>
      <c r="I166" s="4">
        <v>0</v>
      </c>
      <c r="J166" s="4">
        <v>7</v>
      </c>
    </row>
    <row x14ac:dyDescent="0.25" r="167" customHeight="1" ht="18.75">
      <c r="A167" s="3" t="s">
        <v>177</v>
      </c>
      <c r="B167" s="4">
        <v>3</v>
      </c>
      <c r="C167" s="12">
        <v>0.035</v>
      </c>
      <c r="D167" s="12">
        <v>4416.888</v>
      </c>
      <c r="E167" s="4">
        <v>0</v>
      </c>
      <c r="F167" s="12">
        <v>3.10333333333333</v>
      </c>
      <c r="G167" s="12">
        <v>1472.296</v>
      </c>
      <c r="H167" s="12">
        <v>4416.888</v>
      </c>
      <c r="I167" s="4">
        <v>0</v>
      </c>
      <c r="J167" s="4">
        <v>4</v>
      </c>
    </row>
    <row x14ac:dyDescent="0.25" r="168" customHeight="1" ht="18.75">
      <c r="A168" s="3" t="s">
        <v>178</v>
      </c>
      <c r="B168" s="4">
        <v>0</v>
      </c>
      <c r="C168" s="4">
        <v>0</v>
      </c>
      <c r="D168" s="4">
        <v>0</v>
      </c>
      <c r="E168" s="4">
        <v>0</v>
      </c>
      <c r="F168" s="4">
        <v>0</v>
      </c>
      <c r="G168" s="4">
        <v>0</v>
      </c>
      <c r="H168" s="4">
        <v>0</v>
      </c>
      <c r="I168" s="4">
        <v>0</v>
      </c>
      <c r="J168" s="4">
        <v>0</v>
      </c>
    </row>
    <row x14ac:dyDescent="0.25" r="169" customHeight="1" ht="18.75">
      <c r="A169" s="3" t="s">
        <v>179</v>
      </c>
      <c r="B169" s="4">
        <v>5</v>
      </c>
      <c r="C169" s="12">
        <v>0.1</v>
      </c>
      <c r="D169" s="12">
        <v>22542.64</v>
      </c>
      <c r="E169" s="4">
        <v>20000</v>
      </c>
      <c r="F169" s="12">
        <v>5.32</v>
      </c>
      <c r="G169" s="12">
        <v>8508.528</v>
      </c>
      <c r="H169" s="12">
        <v>42542.64</v>
      </c>
      <c r="I169" s="4">
        <v>0</v>
      </c>
      <c r="J169" s="4">
        <v>1</v>
      </c>
    </row>
    <row x14ac:dyDescent="0.25" r="170" customHeight="1" ht="18.75">
      <c r="A170" s="3" t="s">
        <v>180</v>
      </c>
      <c r="B170" s="4">
        <v>5</v>
      </c>
      <c r="C170" s="12">
        <v>0.0945</v>
      </c>
      <c r="D170" s="12">
        <v>15174.688</v>
      </c>
      <c r="E170" s="4">
        <v>0</v>
      </c>
      <c r="F170" s="12">
        <v>5.0274</v>
      </c>
      <c r="G170" s="12">
        <v>3034.9376</v>
      </c>
      <c r="H170" s="12">
        <v>15174.688</v>
      </c>
      <c r="I170" s="4">
        <v>0</v>
      </c>
      <c r="J170" s="4">
        <v>10</v>
      </c>
    </row>
    <row x14ac:dyDescent="0.25" r="171" customHeight="1" ht="18.75">
      <c r="A171" s="3" t="s">
        <v>181</v>
      </c>
      <c r="B171" s="4">
        <v>0</v>
      </c>
      <c r="C171" s="4">
        <v>0</v>
      </c>
      <c r="D171" s="4">
        <v>0</v>
      </c>
      <c r="E171" s="4">
        <v>0</v>
      </c>
      <c r="F171" s="4">
        <v>0</v>
      </c>
      <c r="G171" s="4">
        <v>0</v>
      </c>
      <c r="H171" s="4">
        <v>0</v>
      </c>
      <c r="I171" s="4">
        <v>0</v>
      </c>
      <c r="J171" s="4">
        <v>0</v>
      </c>
    </row>
    <row x14ac:dyDescent="0.25" r="172" customHeight="1" ht="18.75">
      <c r="A172" s="3" t="s">
        <v>182</v>
      </c>
      <c r="B172" s="4">
        <v>151</v>
      </c>
      <c r="C172" s="12">
        <v>2.33</v>
      </c>
      <c r="D172" s="12">
        <v>302595.792</v>
      </c>
      <c r="E172" s="4">
        <v>2445</v>
      </c>
      <c r="F172" s="12">
        <v>4.10450331125828</v>
      </c>
      <c r="G172" s="12">
        <v>2020.13769536424</v>
      </c>
      <c r="H172" s="12">
        <v>305040.792</v>
      </c>
      <c r="I172" s="4">
        <v>2</v>
      </c>
      <c r="J172" s="4">
        <v>8</v>
      </c>
    </row>
    <row x14ac:dyDescent="0.25" r="173" customHeight="1" ht="18.75">
      <c r="A173" s="3" t="s">
        <v>183</v>
      </c>
      <c r="B173" s="4">
        <v>0</v>
      </c>
      <c r="C173" s="4">
        <v>0</v>
      </c>
      <c r="D173" s="4">
        <v>0</v>
      </c>
      <c r="E173" s="4">
        <v>0</v>
      </c>
      <c r="F173" s="4">
        <v>0</v>
      </c>
      <c r="G173" s="4">
        <v>0</v>
      </c>
      <c r="H173" s="4">
        <v>0</v>
      </c>
      <c r="I173" s="4">
        <v>0</v>
      </c>
      <c r="J173" s="4">
        <v>0</v>
      </c>
    </row>
    <row x14ac:dyDescent="0.25" r="174" customHeight="1" ht="18.75">
      <c r="A174" s="3" t="s">
        <v>184</v>
      </c>
      <c r="B174" s="4">
        <v>6</v>
      </c>
      <c r="C174" s="12">
        <v>0.046</v>
      </c>
      <c r="D174" s="12">
        <v>6400.4304</v>
      </c>
      <c r="E174" s="4">
        <v>1900</v>
      </c>
      <c r="F174" s="12">
        <v>2.03933333333333</v>
      </c>
      <c r="G174" s="12">
        <v>1383.40506666667</v>
      </c>
      <c r="H174" s="12">
        <v>8300.4304</v>
      </c>
      <c r="I174" s="4">
        <v>0</v>
      </c>
      <c r="J174" s="4">
        <v>7</v>
      </c>
    </row>
    <row x14ac:dyDescent="0.25" r="175" customHeight="1" ht="18.75">
      <c r="A175" s="3" t="s">
        <v>185</v>
      </c>
      <c r="B175" s="4">
        <v>0</v>
      </c>
      <c r="C175" s="4">
        <v>0</v>
      </c>
      <c r="D175" s="4">
        <v>0</v>
      </c>
      <c r="E175" s="4">
        <v>0</v>
      </c>
      <c r="F175" s="4">
        <v>0</v>
      </c>
      <c r="G175" s="4">
        <v>0</v>
      </c>
      <c r="H175" s="4">
        <v>0</v>
      </c>
      <c r="I175" s="4">
        <v>0</v>
      </c>
      <c r="J175" s="4">
        <v>0</v>
      </c>
    </row>
    <row x14ac:dyDescent="0.25" r="176" customHeight="1" ht="18.75">
      <c r="A176" s="3" t="s">
        <v>186</v>
      </c>
      <c r="B176" s="4">
        <v>0</v>
      </c>
      <c r="C176" s="4">
        <v>0</v>
      </c>
      <c r="D176" s="4">
        <v>0</v>
      </c>
      <c r="E176" s="4">
        <v>0</v>
      </c>
      <c r="F176" s="4">
        <v>0</v>
      </c>
      <c r="G176" s="4">
        <v>0</v>
      </c>
      <c r="H176" s="4">
        <v>0</v>
      </c>
      <c r="I176" s="4">
        <v>0</v>
      </c>
      <c r="J176" s="4">
        <v>0</v>
      </c>
    </row>
    <row x14ac:dyDescent="0.25" r="177" customHeight="1" ht="18.75">
      <c r="A177" s="3" t="s">
        <v>187</v>
      </c>
      <c r="B177" s="4">
        <v>0</v>
      </c>
      <c r="C177" s="4">
        <v>0</v>
      </c>
      <c r="D177" s="4">
        <v>0</v>
      </c>
      <c r="E177" s="4">
        <v>0</v>
      </c>
      <c r="F177" s="4">
        <v>0</v>
      </c>
      <c r="G177" s="4">
        <v>0</v>
      </c>
      <c r="H177" s="4">
        <v>0</v>
      </c>
      <c r="I177" s="4">
        <v>0</v>
      </c>
      <c r="J177" s="4">
        <v>0</v>
      </c>
    </row>
    <row x14ac:dyDescent="0.25" r="178" customHeight="1" ht="18.75">
      <c r="A178" s="3" t="s">
        <v>188</v>
      </c>
      <c r="B178" s="4">
        <v>4</v>
      </c>
      <c r="C178" s="4">
        <v>0</v>
      </c>
      <c r="D178" s="4">
        <v>0</v>
      </c>
      <c r="E178" s="4">
        <v>0</v>
      </c>
      <c r="F178" s="4">
        <v>0</v>
      </c>
      <c r="G178" s="4">
        <v>0</v>
      </c>
      <c r="H178" s="4">
        <v>0</v>
      </c>
      <c r="I178" s="4">
        <v>2</v>
      </c>
      <c r="J178" s="4">
        <v>0</v>
      </c>
    </row>
    <row x14ac:dyDescent="0.25" r="179" customHeight="1" ht="18.75">
      <c r="A179" s="3" t="s">
        <v>189</v>
      </c>
      <c r="B179" s="4">
        <v>1</v>
      </c>
      <c r="C179" s="12">
        <v>0.0005</v>
      </c>
      <c r="D179" s="12">
        <v>51.8392</v>
      </c>
      <c r="E179" s="4">
        <v>0</v>
      </c>
      <c r="F179" s="12">
        <v>0.133</v>
      </c>
      <c r="G179" s="12">
        <v>51.8392</v>
      </c>
      <c r="H179" s="12">
        <v>51.8392</v>
      </c>
      <c r="I179" s="4">
        <v>0</v>
      </c>
      <c r="J179" s="4">
        <v>1</v>
      </c>
    </row>
    <row x14ac:dyDescent="0.25" r="180" customHeight="1" ht="18.75">
      <c r="A180" s="3" t="s">
        <v>190</v>
      </c>
      <c r="B180" s="4">
        <v>7</v>
      </c>
      <c r="C180" s="12">
        <v>0.01</v>
      </c>
      <c r="D180" s="12">
        <v>1658.84</v>
      </c>
      <c r="E180" s="4">
        <v>0</v>
      </c>
      <c r="F180" s="12">
        <v>0.38</v>
      </c>
      <c r="G180" s="12">
        <v>236.977142857143</v>
      </c>
      <c r="H180" s="12">
        <v>1658.84</v>
      </c>
      <c r="I180" s="4">
        <v>0</v>
      </c>
      <c r="J180" s="4">
        <v>1</v>
      </c>
    </row>
    <row x14ac:dyDescent="0.25" r="181" customHeight="1" ht="18.75">
      <c r="A181" s="3" t="s">
        <v>191</v>
      </c>
      <c r="B181" s="4">
        <v>0</v>
      </c>
      <c r="C181" s="4">
        <v>0</v>
      </c>
      <c r="D181" s="4">
        <v>0</v>
      </c>
      <c r="E181" s="4">
        <v>0</v>
      </c>
      <c r="F181" s="4">
        <v>0</v>
      </c>
      <c r="G181" s="4">
        <v>0</v>
      </c>
      <c r="H181" s="4">
        <v>0</v>
      </c>
      <c r="I181" s="4">
        <v>0</v>
      </c>
      <c r="J181" s="4">
        <v>0</v>
      </c>
    </row>
    <row x14ac:dyDescent="0.25" r="182" customHeight="1" ht="18.75">
      <c r="A182" s="3" t="s">
        <v>192</v>
      </c>
      <c r="B182" s="4">
        <v>6</v>
      </c>
      <c r="C182" s="12">
        <v>0.22</v>
      </c>
      <c r="D182" s="12">
        <v>34607.172</v>
      </c>
      <c r="E182" s="4">
        <v>0</v>
      </c>
      <c r="F182" s="12">
        <v>9.75333333333333</v>
      </c>
      <c r="G182" s="12">
        <v>5767.862</v>
      </c>
      <c r="H182" s="12">
        <v>34607.172</v>
      </c>
      <c r="I182" s="4">
        <v>1</v>
      </c>
      <c r="J182" s="4">
        <v>3</v>
      </c>
    </row>
    <row x14ac:dyDescent="0.25" r="183" customHeight="1" ht="18.75">
      <c r="A183" s="3" t="s">
        <v>193</v>
      </c>
      <c r="B183" s="4">
        <v>1</v>
      </c>
      <c r="C183" s="12">
        <v>0.001</v>
      </c>
      <c r="D183" s="12">
        <v>155.1024</v>
      </c>
      <c r="E183" s="4">
        <v>0</v>
      </c>
      <c r="F183" s="12">
        <v>0.266</v>
      </c>
      <c r="G183" s="12">
        <v>155.1024</v>
      </c>
      <c r="H183" s="12">
        <v>155.1024</v>
      </c>
      <c r="I183" s="4">
        <v>1</v>
      </c>
      <c r="J183" s="4">
        <v>3</v>
      </c>
    </row>
    <row x14ac:dyDescent="0.25" r="184" customHeight="1" ht="18.75">
      <c r="A184" s="3" t="s">
        <v>194</v>
      </c>
      <c r="B184" s="4">
        <v>4</v>
      </c>
      <c r="C184" s="12">
        <v>0.045</v>
      </c>
      <c r="D184" s="12">
        <v>7225.868</v>
      </c>
      <c r="E184" s="4">
        <v>0</v>
      </c>
      <c r="F184" s="12">
        <v>2.9925</v>
      </c>
      <c r="G184" s="12">
        <v>1806.467</v>
      </c>
      <c r="H184" s="12">
        <v>7225.868</v>
      </c>
      <c r="I184" s="4">
        <v>1</v>
      </c>
      <c r="J184" s="4">
        <v>3</v>
      </c>
    </row>
    <row x14ac:dyDescent="0.25" r="185" customHeight="1" ht="18.75">
      <c r="A185" s="3" t="s">
        <v>195</v>
      </c>
      <c r="B185" s="4">
        <v>6</v>
      </c>
      <c r="C185" s="12">
        <v>0.0075</v>
      </c>
      <c r="D185" s="12">
        <v>1710.672</v>
      </c>
      <c r="E185" s="4">
        <v>0</v>
      </c>
      <c r="F185" s="12">
        <v>0.3325</v>
      </c>
      <c r="G185" s="12">
        <v>285.112</v>
      </c>
      <c r="H185" s="12">
        <v>1710.672</v>
      </c>
      <c r="I185" s="4">
        <v>0</v>
      </c>
      <c r="J185" s="4">
        <v>3</v>
      </c>
    </row>
    <row x14ac:dyDescent="0.25" r="186" customHeight="1" ht="18.75">
      <c r="A186" s="3" t="s">
        <v>196</v>
      </c>
      <c r="B186" s="4">
        <v>2</v>
      </c>
      <c r="C186" s="12">
        <v>0.0195</v>
      </c>
      <c r="D186" s="12">
        <v>3689.4608</v>
      </c>
      <c r="E186" s="4">
        <v>0</v>
      </c>
      <c r="F186" s="12">
        <v>2.5935</v>
      </c>
      <c r="G186" s="12">
        <v>1844.7304</v>
      </c>
      <c r="H186" s="12">
        <v>3689.4608</v>
      </c>
      <c r="I186" s="4">
        <v>0</v>
      </c>
      <c r="J186" s="4">
        <v>9</v>
      </c>
    </row>
    <row x14ac:dyDescent="0.25" r="187" customHeight="1" ht="18.75">
      <c r="A187" s="3" t="s">
        <v>197</v>
      </c>
      <c r="B187" s="4">
        <v>26</v>
      </c>
      <c r="C187" s="4">
        <v>0</v>
      </c>
      <c r="D187" s="4">
        <v>0</v>
      </c>
      <c r="E187" s="4">
        <v>0</v>
      </c>
      <c r="F187" s="4">
        <v>0</v>
      </c>
      <c r="G187" s="4">
        <v>0</v>
      </c>
      <c r="H187" s="4">
        <v>0</v>
      </c>
      <c r="I187" s="4">
        <v>0</v>
      </c>
      <c r="J187" s="4">
        <v>0</v>
      </c>
    </row>
    <row x14ac:dyDescent="0.25" r="188" customHeight="1" ht="18.75">
      <c r="A188" s="3" t="s">
        <v>198</v>
      </c>
      <c r="B188" s="4">
        <v>3</v>
      </c>
      <c r="C188" s="12">
        <v>0.026</v>
      </c>
      <c r="D188" s="12">
        <v>5930.3296</v>
      </c>
      <c r="E188" s="4">
        <v>0</v>
      </c>
      <c r="F188" s="12">
        <v>2.30533333333333</v>
      </c>
      <c r="G188" s="12">
        <v>1976.77653333333</v>
      </c>
      <c r="H188" s="12">
        <v>5930.3296</v>
      </c>
      <c r="I188" s="4">
        <v>0</v>
      </c>
      <c r="J188" s="4">
        <v>2</v>
      </c>
    </row>
    <row x14ac:dyDescent="0.25" r="189" customHeight="1" ht="18.75">
      <c r="A189" s="3" t="s">
        <v>199</v>
      </c>
      <c r="B189" s="4">
        <v>3</v>
      </c>
      <c r="C189" s="12">
        <v>0.085</v>
      </c>
      <c r="D189" s="12">
        <v>14272.956</v>
      </c>
      <c r="E189" s="4">
        <v>0</v>
      </c>
      <c r="F189" s="12">
        <v>7.53666666666667</v>
      </c>
      <c r="G189" s="12">
        <v>4757.652</v>
      </c>
      <c r="H189" s="12">
        <v>14272.956</v>
      </c>
      <c r="I189" s="4">
        <v>2</v>
      </c>
      <c r="J189" s="4">
        <v>8</v>
      </c>
    </row>
    <row x14ac:dyDescent="0.25" r="190" customHeight="1" ht="18.75">
      <c r="A190" s="3" t="s">
        <v>200</v>
      </c>
      <c r="B190" s="4">
        <v>0</v>
      </c>
      <c r="C190" s="12">
        <v>0.023</v>
      </c>
      <c r="D190" s="12">
        <v>5246.0608</v>
      </c>
      <c r="E190" s="4">
        <v>0</v>
      </c>
      <c r="F190" s="4">
        <v>0</v>
      </c>
      <c r="G190" s="4">
        <v>0</v>
      </c>
      <c r="H190" s="12">
        <v>5246.0608</v>
      </c>
      <c r="I190" s="4">
        <v>0</v>
      </c>
      <c r="J190" s="4">
        <v>1</v>
      </c>
    </row>
    <row x14ac:dyDescent="0.25" r="191" customHeight="1" ht="18.75">
      <c r="A191" s="3" t="s">
        <v>201</v>
      </c>
      <c r="B191" s="4">
        <v>16</v>
      </c>
      <c r="C191" s="12">
        <v>0.052</v>
      </c>
      <c r="D191" s="12">
        <v>8625.968</v>
      </c>
      <c r="E191" s="4">
        <v>0</v>
      </c>
      <c r="F191" s="12">
        <v>0.8645</v>
      </c>
      <c r="G191" s="12">
        <v>539.123</v>
      </c>
      <c r="H191" s="12">
        <v>8625.968</v>
      </c>
      <c r="I191" s="4">
        <v>0</v>
      </c>
      <c r="J191" s="4">
        <v>4</v>
      </c>
    </row>
    <row x14ac:dyDescent="0.25" r="192" customHeight="1" ht="18.75">
      <c r="A192" s="3" t="s">
        <v>202</v>
      </c>
      <c r="B192" s="4">
        <v>6</v>
      </c>
      <c r="C192" s="4">
        <v>0</v>
      </c>
      <c r="D192" s="4">
        <v>0</v>
      </c>
      <c r="E192" s="4">
        <v>0</v>
      </c>
      <c r="F192" s="4">
        <v>0</v>
      </c>
      <c r="G192" s="4">
        <v>0</v>
      </c>
      <c r="H192" s="4">
        <v>0</v>
      </c>
      <c r="I192" s="4">
        <v>2</v>
      </c>
      <c r="J192" s="4">
        <v>0</v>
      </c>
    </row>
    <row x14ac:dyDescent="0.25" r="193" customHeight="1" ht="18.75">
      <c r="A193" s="3" t="s">
        <v>203</v>
      </c>
      <c r="B193" s="4">
        <v>5</v>
      </c>
      <c r="C193" s="4">
        <v>0</v>
      </c>
      <c r="D193" s="4">
        <v>0</v>
      </c>
      <c r="E193" s="4">
        <v>0</v>
      </c>
      <c r="F193" s="4">
        <v>0</v>
      </c>
      <c r="G193" s="4">
        <v>0</v>
      </c>
      <c r="H193" s="4">
        <v>0</v>
      </c>
      <c r="I193" s="4">
        <v>0</v>
      </c>
      <c r="J193" s="4">
        <v>0</v>
      </c>
    </row>
    <row x14ac:dyDescent="0.25" r="194" customHeight="1" ht="18.75">
      <c r="A194" s="3" t="s">
        <v>204</v>
      </c>
      <c r="B194" s="4">
        <v>0</v>
      </c>
      <c r="C194" s="4">
        <v>0</v>
      </c>
      <c r="D194" s="4">
        <v>0</v>
      </c>
      <c r="E194" s="4">
        <v>0</v>
      </c>
      <c r="F194" s="4">
        <v>0</v>
      </c>
      <c r="G194" s="4">
        <v>0</v>
      </c>
      <c r="H194" s="4">
        <v>0</v>
      </c>
      <c r="I194" s="4">
        <v>0</v>
      </c>
      <c r="J194" s="4">
        <v>0</v>
      </c>
    </row>
    <row x14ac:dyDescent="0.25" r="195" customHeight="1" ht="18.75">
      <c r="A195" s="3" t="s">
        <v>205</v>
      </c>
      <c r="B195" s="4">
        <v>0</v>
      </c>
      <c r="C195" s="4">
        <v>0</v>
      </c>
      <c r="D195" s="4">
        <v>0</v>
      </c>
      <c r="E195" s="4">
        <v>0</v>
      </c>
      <c r="F195" s="4">
        <v>0</v>
      </c>
      <c r="G195" s="4">
        <v>0</v>
      </c>
      <c r="H195" s="4">
        <v>0</v>
      </c>
      <c r="I195" s="4">
        <v>0</v>
      </c>
      <c r="J195" s="4">
        <v>0</v>
      </c>
    </row>
    <row x14ac:dyDescent="0.25" r="196" customHeight="1" ht="18.75">
      <c r="A196" s="3" t="s">
        <v>206</v>
      </c>
      <c r="B196" s="4">
        <v>3</v>
      </c>
      <c r="C196" s="12">
        <v>0.0045</v>
      </c>
      <c r="D196" s="12">
        <v>777.5808</v>
      </c>
      <c r="E196" s="4">
        <v>0</v>
      </c>
      <c r="F196" s="12">
        <v>0.399</v>
      </c>
      <c r="G196" s="12">
        <v>259.1936</v>
      </c>
      <c r="H196" s="12">
        <v>777.5808</v>
      </c>
      <c r="I196" s="4">
        <v>0</v>
      </c>
      <c r="J196" s="4">
        <v>0</v>
      </c>
    </row>
    <row x14ac:dyDescent="0.25" r="197" customHeight="1" ht="18.75">
      <c r="A197" s="3" t="s">
        <v>207</v>
      </c>
      <c r="B197" s="4">
        <v>4</v>
      </c>
      <c r="C197" s="4">
        <v>0</v>
      </c>
      <c r="D197" s="4">
        <v>0</v>
      </c>
      <c r="E197" s="4">
        <v>0</v>
      </c>
      <c r="F197" s="4">
        <v>0</v>
      </c>
      <c r="G197" s="4">
        <v>0</v>
      </c>
      <c r="H197" s="4">
        <v>0</v>
      </c>
      <c r="I197" s="4">
        <v>0</v>
      </c>
      <c r="J197" s="4">
        <v>0</v>
      </c>
    </row>
    <row x14ac:dyDescent="0.25" r="198" customHeight="1" ht="18.75">
      <c r="A198" s="3" t="s">
        <v>208</v>
      </c>
      <c r="B198" s="4">
        <v>2</v>
      </c>
      <c r="C198" s="12">
        <v>0.14</v>
      </c>
      <c r="D198" s="12">
        <v>22082.784</v>
      </c>
      <c r="E198" s="4">
        <v>0</v>
      </c>
      <c r="F198" s="12">
        <v>18.62</v>
      </c>
      <c r="G198" s="12">
        <v>11041.392</v>
      </c>
      <c r="H198" s="12">
        <v>22082.784</v>
      </c>
      <c r="I198" s="4">
        <v>0</v>
      </c>
      <c r="J198" s="4">
        <v>2</v>
      </c>
    </row>
    <row x14ac:dyDescent="0.25" r="199" customHeight="1" ht="18.75">
      <c r="A199" s="3" t="s">
        <v>209</v>
      </c>
      <c r="B199" s="4">
        <v>11</v>
      </c>
      <c r="C199" s="12">
        <v>0.0105</v>
      </c>
      <c r="D199" s="12">
        <v>1461.8568</v>
      </c>
      <c r="E199" s="4">
        <v>0</v>
      </c>
      <c r="F199" s="12">
        <v>0.253909090909091</v>
      </c>
      <c r="G199" s="12">
        <v>132.896072727273</v>
      </c>
      <c r="H199" s="12">
        <v>1461.8568</v>
      </c>
      <c r="I199" s="4">
        <v>0</v>
      </c>
      <c r="J199" s="4">
        <v>3</v>
      </c>
    </row>
    <row x14ac:dyDescent="0.25" r="200" customHeight="1" ht="18.75">
      <c r="A200" s="3" t="s">
        <v>210</v>
      </c>
      <c r="B200" s="4">
        <v>0</v>
      </c>
      <c r="C200" s="4">
        <v>0</v>
      </c>
      <c r="D200" s="4">
        <v>0</v>
      </c>
      <c r="E200" s="4">
        <v>0</v>
      </c>
      <c r="F200" s="4">
        <v>0</v>
      </c>
      <c r="G200" s="4">
        <v>0</v>
      </c>
      <c r="H200" s="4">
        <v>0</v>
      </c>
      <c r="I200" s="4">
        <v>0</v>
      </c>
      <c r="J200" s="4">
        <v>0</v>
      </c>
    </row>
    <row x14ac:dyDescent="0.25" r="201" customHeight="1" ht="18.75">
      <c r="A201" s="3" t="s">
        <v>212</v>
      </c>
      <c r="B201" s="4">
        <v>0</v>
      </c>
      <c r="C201" s="4">
        <v>0</v>
      </c>
      <c r="D201" s="4">
        <v>0</v>
      </c>
      <c r="E201" s="4">
        <v>0</v>
      </c>
      <c r="F201" s="4">
        <v>0</v>
      </c>
      <c r="G201" s="4">
        <v>0</v>
      </c>
      <c r="H201" s="4">
        <v>0</v>
      </c>
      <c r="I201" s="4">
        <v>0</v>
      </c>
      <c r="J201" s="4">
        <v>0</v>
      </c>
    </row>
    <row x14ac:dyDescent="0.25" r="202" customHeight="1" ht="18.75">
      <c r="A202" s="3" t="s">
        <v>213</v>
      </c>
      <c r="B202" s="4">
        <v>1</v>
      </c>
      <c r="C202" s="4">
        <v>0</v>
      </c>
      <c r="D202" s="4">
        <v>0</v>
      </c>
      <c r="E202" s="4">
        <v>0</v>
      </c>
      <c r="F202" s="4">
        <v>0</v>
      </c>
      <c r="G202" s="4">
        <v>0</v>
      </c>
      <c r="H202" s="4">
        <v>0</v>
      </c>
      <c r="I202" s="4">
        <v>0</v>
      </c>
      <c r="J202" s="4">
        <v>0</v>
      </c>
    </row>
    <row x14ac:dyDescent="0.25" r="203" customHeight="1" ht="18.75">
      <c r="A203" s="3" t="s">
        <v>214</v>
      </c>
      <c r="B203" s="4">
        <v>0</v>
      </c>
      <c r="C203" s="4">
        <v>0</v>
      </c>
      <c r="D203" s="4">
        <v>0</v>
      </c>
      <c r="E203" s="4">
        <v>0</v>
      </c>
      <c r="F203" s="4">
        <v>0</v>
      </c>
      <c r="G203" s="4">
        <v>0</v>
      </c>
      <c r="H203" s="4">
        <v>0</v>
      </c>
      <c r="I203" s="4">
        <v>0</v>
      </c>
      <c r="J203" s="4">
        <v>0</v>
      </c>
    </row>
    <row x14ac:dyDescent="0.25" r="204" customHeight="1" ht="18.75">
      <c r="A204" s="3" t="s">
        <v>215</v>
      </c>
      <c r="B204" s="4">
        <v>13</v>
      </c>
      <c r="C204" s="12">
        <v>0.02</v>
      </c>
      <c r="D204" s="12">
        <v>3913.104</v>
      </c>
      <c r="E204" s="4">
        <v>0</v>
      </c>
      <c r="F204" s="12">
        <v>0.409230769230769</v>
      </c>
      <c r="G204" s="12">
        <v>301.008</v>
      </c>
      <c r="H204" s="12">
        <v>3913.104</v>
      </c>
      <c r="I204" s="4">
        <v>1</v>
      </c>
      <c r="J204" s="4">
        <v>1</v>
      </c>
    </row>
    <row x14ac:dyDescent="0.25" r="205" customHeight="1" ht="18.75">
      <c r="A205" s="3" t="s">
        <v>216</v>
      </c>
      <c r="B205" s="4">
        <v>0</v>
      </c>
      <c r="C205" s="4">
        <v>0</v>
      </c>
      <c r="D205" s="4">
        <v>0</v>
      </c>
      <c r="E205" s="4">
        <v>0</v>
      </c>
      <c r="F205" s="4">
        <v>0</v>
      </c>
      <c r="G205" s="4">
        <v>0</v>
      </c>
      <c r="H205" s="4">
        <v>0</v>
      </c>
      <c r="I205" s="4">
        <v>0</v>
      </c>
      <c r="J205" s="4">
        <v>0</v>
      </c>
    </row>
    <row x14ac:dyDescent="0.25" r="206" customHeight="1" ht="18.75">
      <c r="A206" s="3" t="s">
        <v>217</v>
      </c>
      <c r="B206" s="4">
        <v>14</v>
      </c>
      <c r="C206" s="12">
        <v>0.0315</v>
      </c>
      <c r="D206" s="12">
        <v>5256.4488</v>
      </c>
      <c r="E206" s="4">
        <v>0</v>
      </c>
      <c r="F206" s="12">
        <v>0.5985</v>
      </c>
      <c r="G206" s="12">
        <v>375.460628571429</v>
      </c>
      <c r="H206" s="12">
        <v>5256.4488</v>
      </c>
      <c r="I206" s="4">
        <v>0</v>
      </c>
      <c r="J206" s="4">
        <v>3</v>
      </c>
    </row>
    <row x14ac:dyDescent="0.25" r="207" customHeight="1" ht="18.75">
      <c r="A207" s="3" t="s">
        <v>218</v>
      </c>
      <c r="B207" s="4">
        <v>4</v>
      </c>
      <c r="C207" s="12">
        <v>0.026</v>
      </c>
      <c r="D207" s="12">
        <v>5930.3296</v>
      </c>
      <c r="E207" s="4">
        <v>0</v>
      </c>
      <c r="F207" s="12">
        <v>1.729</v>
      </c>
      <c r="G207" s="12">
        <v>1482.5824</v>
      </c>
      <c r="H207" s="12">
        <v>5930.3296</v>
      </c>
      <c r="I207" s="4">
        <v>0</v>
      </c>
      <c r="J207" s="4">
        <v>2</v>
      </c>
    </row>
    <row x14ac:dyDescent="0.25" r="208" customHeight="1" ht="18.75">
      <c r="A208" s="3" t="s">
        <v>219</v>
      </c>
      <c r="B208" s="4">
        <v>0</v>
      </c>
      <c r="C208" s="4">
        <v>0</v>
      </c>
      <c r="D208" s="4">
        <v>0</v>
      </c>
      <c r="E208" s="4">
        <v>0</v>
      </c>
      <c r="F208" s="4">
        <v>0</v>
      </c>
      <c r="G208" s="4">
        <v>0</v>
      </c>
      <c r="H208" s="4">
        <v>0</v>
      </c>
      <c r="I208" s="4">
        <v>0</v>
      </c>
      <c r="J208" s="4">
        <v>0</v>
      </c>
    </row>
    <row x14ac:dyDescent="0.25" r="209" customHeight="1" ht="18.75">
      <c r="A209" s="3" t="s">
        <v>220</v>
      </c>
      <c r="B209" s="4">
        <v>0</v>
      </c>
      <c r="C209" s="4">
        <v>0</v>
      </c>
      <c r="D209" s="4">
        <v>0</v>
      </c>
      <c r="E209" s="4">
        <v>0</v>
      </c>
      <c r="F209" s="4">
        <v>0</v>
      </c>
      <c r="G209" s="4">
        <v>0</v>
      </c>
      <c r="H209" s="4">
        <v>0</v>
      </c>
      <c r="I209" s="4">
        <v>0</v>
      </c>
      <c r="J209" s="4">
        <v>0</v>
      </c>
    </row>
    <row x14ac:dyDescent="0.25" r="210" customHeight="1" ht="18.75">
      <c r="A210" s="3" t="s">
        <v>221</v>
      </c>
      <c r="B210" s="4">
        <v>0</v>
      </c>
      <c r="C210" s="4">
        <v>0</v>
      </c>
      <c r="D210" s="4">
        <v>0</v>
      </c>
      <c r="E210" s="4">
        <v>0</v>
      </c>
      <c r="F210" s="4">
        <v>0</v>
      </c>
      <c r="G210" s="4">
        <v>0</v>
      </c>
      <c r="H210" s="4">
        <v>0</v>
      </c>
      <c r="I210" s="4">
        <v>0</v>
      </c>
      <c r="J210" s="4">
        <v>0</v>
      </c>
    </row>
    <row x14ac:dyDescent="0.25" r="211" customHeight="1" ht="18.75">
      <c r="A211" s="3" t="s">
        <v>222</v>
      </c>
      <c r="B211" s="4">
        <v>2</v>
      </c>
      <c r="C211" s="12">
        <v>0.001</v>
      </c>
      <c r="D211" s="12">
        <v>103.6784</v>
      </c>
      <c r="E211" s="4">
        <v>0</v>
      </c>
      <c r="F211" s="12">
        <v>0.133</v>
      </c>
      <c r="G211" s="12">
        <v>51.8392</v>
      </c>
      <c r="H211" s="12">
        <v>103.6784</v>
      </c>
      <c r="I211" s="4">
        <v>0</v>
      </c>
      <c r="J211" s="4">
        <v>1</v>
      </c>
    </row>
    <row x14ac:dyDescent="0.25" r="212" customHeight="1" ht="18.75">
      <c r="A212" s="3" t="s">
        <v>223</v>
      </c>
      <c r="B212" s="4">
        <v>0</v>
      </c>
      <c r="C212" s="4">
        <v>0</v>
      </c>
      <c r="D212" s="4">
        <v>0</v>
      </c>
      <c r="E212" s="4">
        <v>0</v>
      </c>
      <c r="F212" s="4">
        <v>0</v>
      </c>
      <c r="G212" s="4">
        <v>0</v>
      </c>
      <c r="H212" s="4">
        <v>0</v>
      </c>
      <c r="I212" s="4">
        <v>0</v>
      </c>
      <c r="J212" s="4">
        <v>0</v>
      </c>
    </row>
    <row x14ac:dyDescent="0.25" r="213" customHeight="1" ht="18.75">
      <c r="A213" s="3" t="s">
        <v>224</v>
      </c>
      <c r="B213" s="4">
        <v>0</v>
      </c>
      <c r="C213" s="4">
        <v>0</v>
      </c>
      <c r="D213" s="4">
        <v>0</v>
      </c>
      <c r="E213" s="4">
        <v>0</v>
      </c>
      <c r="F213" s="4">
        <v>0</v>
      </c>
      <c r="G213" s="4">
        <v>0</v>
      </c>
      <c r="H213" s="4">
        <v>0</v>
      </c>
      <c r="I213" s="4">
        <v>0</v>
      </c>
      <c r="J213" s="4">
        <v>0</v>
      </c>
    </row>
    <row x14ac:dyDescent="0.25" r="214" customHeight="1" ht="18.75">
      <c r="A214" s="3" t="s">
        <v>225</v>
      </c>
      <c r="B214" s="4">
        <v>3</v>
      </c>
      <c r="C214" s="12">
        <v>0.2765</v>
      </c>
      <c r="D214" s="12">
        <v>38964.672</v>
      </c>
      <c r="E214" s="4">
        <v>2522</v>
      </c>
      <c r="F214" s="12">
        <v>24.5163333333333</v>
      </c>
      <c r="G214" s="12">
        <v>13828.8906666667</v>
      </c>
      <c r="H214" s="12">
        <v>41486.672</v>
      </c>
      <c r="I214" s="4">
        <v>0</v>
      </c>
      <c r="J214" s="4">
        <v>4</v>
      </c>
    </row>
    <row x14ac:dyDescent="0.25" r="215" customHeight="1" ht="18.75">
      <c r="A215" s="3" t="s">
        <v>226</v>
      </c>
      <c r="B215" s="4">
        <v>1</v>
      </c>
      <c r="C215" s="12">
        <v>0.0025</v>
      </c>
      <c r="D215" s="12">
        <v>315.492</v>
      </c>
      <c r="E215" s="4">
        <v>0</v>
      </c>
      <c r="F215" s="12">
        <v>0.665</v>
      </c>
      <c r="G215" s="12">
        <v>315.492</v>
      </c>
      <c r="H215" s="12">
        <v>315.492</v>
      </c>
      <c r="I215" s="4">
        <v>0</v>
      </c>
      <c r="J215" s="4">
        <v>1</v>
      </c>
    </row>
    <row x14ac:dyDescent="0.25" r="216" customHeight="1" ht="18.75">
      <c r="A216" s="3" t="s">
        <v>227</v>
      </c>
      <c r="B216" s="4">
        <v>14</v>
      </c>
      <c r="C216" s="12">
        <v>0.1255</v>
      </c>
      <c r="D216" s="12">
        <v>16845.5144</v>
      </c>
      <c r="E216" s="4">
        <v>7865</v>
      </c>
      <c r="F216" s="12">
        <v>2.3845</v>
      </c>
      <c r="G216" s="12">
        <v>1765.03674285714</v>
      </c>
      <c r="H216" s="12">
        <v>24710.5144</v>
      </c>
      <c r="I216" s="4">
        <v>0</v>
      </c>
      <c r="J216" s="4">
        <v>25</v>
      </c>
    </row>
    <row x14ac:dyDescent="0.25" r="217" customHeight="1" ht="18.75">
      <c r="A217" s="3" t="s">
        <v>228</v>
      </c>
      <c r="B217" s="4">
        <v>2</v>
      </c>
      <c r="C217" s="4">
        <v>0</v>
      </c>
      <c r="D217" s="4">
        <v>0</v>
      </c>
      <c r="E217" s="4">
        <v>0</v>
      </c>
      <c r="F217" s="4">
        <v>0</v>
      </c>
      <c r="G217" s="4">
        <v>0</v>
      </c>
      <c r="H217" s="4">
        <v>0</v>
      </c>
      <c r="I217" s="4">
        <v>0</v>
      </c>
      <c r="J217" s="4">
        <v>0</v>
      </c>
    </row>
    <row x14ac:dyDescent="0.25" r="218" customHeight="1" ht="18.75">
      <c r="A218" s="3" t="s">
        <v>229</v>
      </c>
      <c r="B218" s="4">
        <v>18</v>
      </c>
      <c r="C218" s="12">
        <v>0.525</v>
      </c>
      <c r="D218" s="12">
        <v>76798.424</v>
      </c>
      <c r="E218" s="4">
        <v>13060</v>
      </c>
      <c r="F218" s="12">
        <v>7.75833333333333</v>
      </c>
      <c r="G218" s="12">
        <v>4992.13466666667</v>
      </c>
      <c r="H218" s="12">
        <v>89858.424</v>
      </c>
      <c r="I218" s="4">
        <v>1</v>
      </c>
      <c r="J218" s="4">
        <v>3</v>
      </c>
    </row>
    <row x14ac:dyDescent="0.25" r="219" customHeight="1" ht="18.75">
      <c r="A219" s="3" t="s">
        <v>230</v>
      </c>
      <c r="B219" s="4">
        <v>2</v>
      </c>
      <c r="C219" s="12">
        <v>0.05</v>
      </c>
      <c r="D219" s="12">
        <v>9200.4</v>
      </c>
      <c r="E219" s="4">
        <v>10893</v>
      </c>
      <c r="F219" s="12">
        <v>6.65</v>
      </c>
      <c r="G219" s="12">
        <v>10046.7</v>
      </c>
      <c r="H219" s="12">
        <v>20093.4</v>
      </c>
      <c r="I219" s="4">
        <v>0</v>
      </c>
      <c r="J219" s="4">
        <v>3</v>
      </c>
    </row>
    <row x14ac:dyDescent="0.25" r="220" customHeight="1" ht="18.75">
      <c r="A220" s="3" t="s">
        <v>231</v>
      </c>
      <c r="B220" s="4">
        <v>1520</v>
      </c>
      <c r="C220" s="12">
        <v>23.96</v>
      </c>
      <c r="D220" s="12">
        <v>3093650.496</v>
      </c>
      <c r="E220" s="4">
        <v>6329</v>
      </c>
      <c r="F220" s="12">
        <v>4.193</v>
      </c>
      <c r="G220" s="12">
        <v>2039.46019473684</v>
      </c>
      <c r="H220" s="12">
        <v>3099979.496</v>
      </c>
      <c r="I220" s="4">
        <v>23</v>
      </c>
      <c r="J220" s="4">
        <v>0</v>
      </c>
    </row>
    <row x14ac:dyDescent="0.25" r="221" customHeight="1" ht="18.75">
      <c r="A221" s="3" t="s">
        <v>232</v>
      </c>
      <c r="B221" s="4">
        <v>0</v>
      </c>
      <c r="C221" s="4">
        <v>0</v>
      </c>
      <c r="D221" s="4">
        <v>0</v>
      </c>
      <c r="E221" s="4">
        <v>0</v>
      </c>
      <c r="F221" s="4">
        <v>0</v>
      </c>
      <c r="G221" s="4">
        <v>0</v>
      </c>
      <c r="H221" s="4">
        <v>0</v>
      </c>
      <c r="I221" s="4">
        <v>0</v>
      </c>
      <c r="J221" s="4">
        <v>0</v>
      </c>
    </row>
    <row x14ac:dyDescent="0.25" r="222" customHeight="1" ht="18.75">
      <c r="A222" s="3" t="s">
        <v>233</v>
      </c>
      <c r="B222" s="4">
        <v>0</v>
      </c>
      <c r="C222" s="4">
        <v>0</v>
      </c>
      <c r="D222" s="4">
        <v>0</v>
      </c>
      <c r="E222" s="4">
        <v>0</v>
      </c>
      <c r="F222" s="4">
        <v>0</v>
      </c>
      <c r="G222" s="4">
        <v>0</v>
      </c>
      <c r="H222" s="4">
        <v>0</v>
      </c>
      <c r="I222" s="4">
        <v>0</v>
      </c>
      <c r="J222" s="4">
        <v>0</v>
      </c>
    </row>
    <row x14ac:dyDescent="0.25" r="223" customHeight="1" ht="18.75">
      <c r="A223" s="3" t="s">
        <v>234</v>
      </c>
      <c r="B223" s="4">
        <v>0</v>
      </c>
      <c r="C223" s="12">
        <v>0.0125</v>
      </c>
      <c r="D223" s="12">
        <v>1866.516</v>
      </c>
      <c r="E223" s="4">
        <v>0</v>
      </c>
      <c r="F223" s="4">
        <v>0</v>
      </c>
      <c r="G223" s="4">
        <v>0</v>
      </c>
      <c r="H223" s="12">
        <v>1866.516</v>
      </c>
      <c r="I223" s="4">
        <v>0</v>
      </c>
      <c r="J223" s="4">
        <v>1</v>
      </c>
    </row>
    <row x14ac:dyDescent="0.25" r="224" customHeight="1" ht="18.75">
      <c r="A224" s="3" t="s">
        <v>235</v>
      </c>
      <c r="B224" s="4">
        <v>3</v>
      </c>
      <c r="C224" s="12">
        <v>0.0005</v>
      </c>
      <c r="D224" s="12">
        <v>63.0984</v>
      </c>
      <c r="E224" s="4">
        <v>0</v>
      </c>
      <c r="F224" s="12">
        <v>0.0443333333333333</v>
      </c>
      <c r="G224" s="12">
        <v>21.0328</v>
      </c>
      <c r="H224" s="12">
        <v>63.0984</v>
      </c>
      <c r="I224" s="4">
        <v>0</v>
      </c>
      <c r="J224" s="4">
        <v>1</v>
      </c>
    </row>
    <row x14ac:dyDescent="0.25" r="225" customHeight="1" ht="18.75">
      <c r="A225" s="3" t="s">
        <v>236</v>
      </c>
      <c r="B225" s="4">
        <v>20</v>
      </c>
      <c r="C225" s="12">
        <v>0.249</v>
      </c>
      <c r="D225" s="12">
        <v>44807.6192</v>
      </c>
      <c r="E225" s="4">
        <v>0</v>
      </c>
      <c r="F225" s="12">
        <v>3.3117</v>
      </c>
      <c r="G225" s="12">
        <v>2240.38096</v>
      </c>
      <c r="H225" s="12">
        <v>44807.6192</v>
      </c>
      <c r="I225" s="4">
        <v>0</v>
      </c>
      <c r="J225" s="4">
        <v>36</v>
      </c>
    </row>
    <row x14ac:dyDescent="0.25" r="226" customHeight="1" ht="18.75">
      <c r="A226" s="3" t="s">
        <v>237</v>
      </c>
      <c r="B226" s="4">
        <v>0</v>
      </c>
      <c r="C226" s="4">
        <v>0</v>
      </c>
      <c r="D226" s="4">
        <v>0</v>
      </c>
      <c r="E226" s="4">
        <v>0</v>
      </c>
      <c r="F226" s="4">
        <v>0</v>
      </c>
      <c r="G226" s="4">
        <v>0</v>
      </c>
      <c r="H226" s="4">
        <v>0</v>
      </c>
      <c r="I226" s="4">
        <v>0</v>
      </c>
      <c r="J226" s="4">
        <v>0</v>
      </c>
    </row>
    <row x14ac:dyDescent="0.25" r="227" customHeight="1" ht="18.75">
      <c r="A227" s="3" t="s">
        <v>238</v>
      </c>
      <c r="B227" s="4">
        <v>0</v>
      </c>
      <c r="C227" s="12">
        <v>0.0005</v>
      </c>
      <c r="D227" s="12">
        <v>63.0984</v>
      </c>
      <c r="E227" s="4">
        <v>0</v>
      </c>
      <c r="F227" s="4">
        <v>0</v>
      </c>
      <c r="G227" s="4">
        <v>0</v>
      </c>
      <c r="H227" s="12">
        <v>63.0984</v>
      </c>
      <c r="I227" s="4">
        <v>0</v>
      </c>
      <c r="J227" s="4">
        <v>1</v>
      </c>
    </row>
    <row x14ac:dyDescent="0.25" r="228" customHeight="1" ht="18.75">
      <c r="A228" s="3" t="s">
        <v>239</v>
      </c>
      <c r="B228" s="4">
        <v>56</v>
      </c>
      <c r="C228" s="12">
        <v>2.357</v>
      </c>
      <c r="D228" s="12">
        <v>313239.8088</v>
      </c>
      <c r="E228" s="4">
        <v>0</v>
      </c>
      <c r="F228" s="12">
        <v>11.19575</v>
      </c>
      <c r="G228" s="12">
        <v>5593.56801428571</v>
      </c>
      <c r="H228" s="12">
        <v>313239.8088</v>
      </c>
      <c r="I228" s="4">
        <v>1</v>
      </c>
      <c r="J228" s="4">
        <v>35</v>
      </c>
    </row>
    <row x14ac:dyDescent="0.25" r="229" customHeight="1" ht="18.75">
      <c r="A229" s="3" t="s">
        <v>240</v>
      </c>
      <c r="B229" s="4">
        <v>2</v>
      </c>
      <c r="C229" s="12">
        <v>0.013</v>
      </c>
      <c r="D229" s="12">
        <v>2253.9632</v>
      </c>
      <c r="E229" s="4">
        <v>0</v>
      </c>
      <c r="F229" s="12">
        <v>1.729</v>
      </c>
      <c r="G229" s="12">
        <v>1126.9816</v>
      </c>
      <c r="H229" s="12">
        <v>2253.9632</v>
      </c>
      <c r="I229" s="4">
        <v>0</v>
      </c>
      <c r="J229" s="4">
        <v>0</v>
      </c>
    </row>
    <row x14ac:dyDescent="0.25" r="230" customHeight="1" ht="18.75">
      <c r="A230" s="3" t="s">
        <v>241</v>
      </c>
      <c r="B230" s="4">
        <v>2</v>
      </c>
      <c r="C230" s="12">
        <v>0.0115</v>
      </c>
      <c r="D230" s="12">
        <v>1678.628</v>
      </c>
      <c r="E230" s="4">
        <v>0</v>
      </c>
      <c r="F230" s="12">
        <v>1.5295</v>
      </c>
      <c r="G230" s="12">
        <v>839.314</v>
      </c>
      <c r="H230" s="12">
        <v>1678.628</v>
      </c>
      <c r="I230" s="4">
        <v>0</v>
      </c>
      <c r="J230" s="4">
        <v>3</v>
      </c>
    </row>
    <row x14ac:dyDescent="0.25" r="231" customHeight="1" ht="18.75">
      <c r="A231" s="3" t="s">
        <v>242</v>
      </c>
      <c r="B231" s="4">
        <v>0</v>
      </c>
      <c r="C231" s="12">
        <v>0.0005</v>
      </c>
      <c r="D231" s="12">
        <v>63.0984</v>
      </c>
      <c r="E231" s="4">
        <v>0</v>
      </c>
      <c r="F231" s="4">
        <v>0</v>
      </c>
      <c r="G231" s="4">
        <v>0</v>
      </c>
      <c r="H231" s="12">
        <v>63.0984</v>
      </c>
      <c r="I231" s="4">
        <v>0</v>
      </c>
      <c r="J231" s="4">
        <v>2</v>
      </c>
    </row>
    <row x14ac:dyDescent="0.25" r="232" customHeight="1" ht="18.75">
      <c r="A232" s="3" t="s">
        <v>243</v>
      </c>
      <c r="B232" s="4">
        <v>6</v>
      </c>
      <c r="C232" s="12">
        <v>0.01</v>
      </c>
      <c r="D232" s="12">
        <v>1510.8592</v>
      </c>
      <c r="E232" s="4">
        <v>0</v>
      </c>
      <c r="F232" s="12">
        <v>0.443333333333333</v>
      </c>
      <c r="G232" s="12">
        <v>251.809866666667</v>
      </c>
      <c r="H232" s="12">
        <v>1510.8592</v>
      </c>
      <c r="I232" s="4">
        <v>0</v>
      </c>
      <c r="J232" s="4">
        <v>8</v>
      </c>
    </row>
    <row x14ac:dyDescent="0.25" r="233" customHeight="1" ht="18.75">
      <c r="A233" s="3" t="s">
        <v>244</v>
      </c>
      <c r="B233" s="4">
        <v>4</v>
      </c>
      <c r="C233" s="12">
        <v>0.065</v>
      </c>
      <c r="D233" s="12">
        <v>8331.7248</v>
      </c>
      <c r="E233" s="4">
        <v>200</v>
      </c>
      <c r="F233" s="12">
        <v>4.3225</v>
      </c>
      <c r="G233" s="12">
        <v>2132.9312</v>
      </c>
      <c r="H233" s="12">
        <v>8531.7248</v>
      </c>
      <c r="I233" s="4">
        <v>0</v>
      </c>
      <c r="J233" s="4">
        <v>9</v>
      </c>
    </row>
    <row x14ac:dyDescent="0.25" r="234" customHeight="1" ht="18.75">
      <c r="A234" s="3" t="s">
        <v>245</v>
      </c>
      <c r="B234" s="4">
        <v>12</v>
      </c>
      <c r="C234" s="12">
        <v>0.065</v>
      </c>
      <c r="D234" s="12">
        <v>8957.368</v>
      </c>
      <c r="E234" s="4">
        <v>0</v>
      </c>
      <c r="F234" s="12">
        <v>1.44083333333333</v>
      </c>
      <c r="G234" s="12">
        <v>746.447333333333</v>
      </c>
      <c r="H234" s="12">
        <v>8957.368</v>
      </c>
      <c r="I234" s="4">
        <v>1</v>
      </c>
      <c r="J234" s="4">
        <v>0</v>
      </c>
    </row>
    <row x14ac:dyDescent="0.25" r="235" customHeight="1" ht="18.75">
      <c r="A235" s="3" t="s">
        <v>246</v>
      </c>
      <c r="B235" s="4">
        <v>0</v>
      </c>
      <c r="C235" s="4">
        <v>0</v>
      </c>
      <c r="D235" s="4">
        <v>0</v>
      </c>
      <c r="E235" s="4">
        <v>0</v>
      </c>
      <c r="F235" s="4">
        <v>0</v>
      </c>
      <c r="G235" s="4">
        <v>0</v>
      </c>
      <c r="H235" s="4">
        <v>0</v>
      </c>
      <c r="I235" s="4">
        <v>0</v>
      </c>
      <c r="J235" s="4">
        <v>0</v>
      </c>
    </row>
    <row x14ac:dyDescent="0.25" r="236" customHeight="1" ht="18.75">
      <c r="A236" s="3" t="s">
        <v>247</v>
      </c>
      <c r="B236" s="4">
        <v>1</v>
      </c>
      <c r="C236" s="4">
        <v>0</v>
      </c>
      <c r="D236" s="4">
        <v>0</v>
      </c>
      <c r="E236" s="4">
        <v>0</v>
      </c>
      <c r="F236" s="4">
        <v>0</v>
      </c>
      <c r="G236" s="4">
        <v>0</v>
      </c>
      <c r="H236" s="4">
        <v>0</v>
      </c>
      <c r="I236" s="4">
        <v>0</v>
      </c>
      <c r="J236" s="4">
        <v>0</v>
      </c>
    </row>
    <row x14ac:dyDescent="0.25" r="237" customHeight="1" ht="18.75">
      <c r="A237" s="3" t="s">
        <v>248</v>
      </c>
      <c r="B237" s="4">
        <v>94</v>
      </c>
      <c r="C237" s="12">
        <v>1.231</v>
      </c>
      <c r="D237" s="12">
        <v>180020.5504</v>
      </c>
      <c r="E237" s="4">
        <v>0</v>
      </c>
      <c r="F237" s="12">
        <v>3.48346808510638</v>
      </c>
      <c r="G237" s="12">
        <v>1915.11223829787</v>
      </c>
      <c r="H237" s="12">
        <v>180020.5504</v>
      </c>
      <c r="I237" s="4">
        <v>0</v>
      </c>
      <c r="J237" s="4">
        <v>0</v>
      </c>
    </row>
    <row x14ac:dyDescent="0.25" r="238" customHeight="1" ht="18.75">
      <c r="A238" s="3" t="s">
        <v>249</v>
      </c>
      <c r="B238" s="4">
        <v>26</v>
      </c>
      <c r="C238" s="12">
        <v>0.193</v>
      </c>
      <c r="D238" s="12">
        <v>26124.94</v>
      </c>
      <c r="E238" s="4">
        <v>6958</v>
      </c>
      <c r="F238" s="12">
        <v>1.97453846153846</v>
      </c>
      <c r="G238" s="12">
        <v>1272.42076923077</v>
      </c>
      <c r="H238" s="12">
        <v>33082.94</v>
      </c>
      <c r="I238" s="4">
        <v>0</v>
      </c>
      <c r="J238" s="4">
        <v>9</v>
      </c>
    </row>
    <row x14ac:dyDescent="0.25" r="239" customHeight="1" ht="18.75">
      <c r="A239" s="3" t="s">
        <v>250</v>
      </c>
      <c r="B239" s="4">
        <v>9</v>
      </c>
      <c r="C239" s="12">
        <v>0.2625</v>
      </c>
      <c r="D239" s="12">
        <v>33126.66</v>
      </c>
      <c r="E239" s="4">
        <v>10</v>
      </c>
      <c r="F239" s="12">
        <v>7.75833333333333</v>
      </c>
      <c r="G239" s="12">
        <v>3681.85111111111</v>
      </c>
      <c r="H239" s="12">
        <v>33136.66</v>
      </c>
      <c r="I239" s="4">
        <v>0</v>
      </c>
      <c r="J239" s="4">
        <v>3</v>
      </c>
    </row>
    <row x14ac:dyDescent="0.25" r="240" customHeight="1" ht="18.75">
      <c r="A240" s="3" t="s">
        <v>251</v>
      </c>
      <c r="B240" s="4">
        <v>0</v>
      </c>
      <c r="C240" s="4">
        <v>0</v>
      </c>
      <c r="D240" s="4">
        <v>0</v>
      </c>
      <c r="E240" s="4">
        <v>0</v>
      </c>
      <c r="F240" s="4">
        <v>0</v>
      </c>
      <c r="G240" s="4">
        <v>0</v>
      </c>
      <c r="H240" s="4">
        <v>0</v>
      </c>
      <c r="I240" s="4">
        <v>0</v>
      </c>
      <c r="J240" s="4">
        <v>0</v>
      </c>
    </row>
    <row x14ac:dyDescent="0.25" r="241" customHeight="1" ht="18.75">
      <c r="A241" s="3" t="s">
        <v>252</v>
      </c>
      <c r="B241" s="4">
        <v>0</v>
      </c>
      <c r="C241" s="4">
        <v>0</v>
      </c>
      <c r="D241" s="4">
        <v>0</v>
      </c>
      <c r="E241" s="4">
        <v>0</v>
      </c>
      <c r="F241" s="4">
        <v>0</v>
      </c>
      <c r="G241" s="4">
        <v>0</v>
      </c>
      <c r="H241" s="4">
        <v>0</v>
      </c>
      <c r="I241" s="4">
        <v>0</v>
      </c>
      <c r="J241" s="4">
        <v>0</v>
      </c>
    </row>
    <row x14ac:dyDescent="0.25" r="242" customHeight="1" ht="18.75">
      <c r="A242" s="3" t="s">
        <v>253</v>
      </c>
      <c r="B242" s="4">
        <v>2</v>
      </c>
      <c r="C242" s="12">
        <v>0.02</v>
      </c>
      <c r="D242" s="12">
        <v>3339.0784</v>
      </c>
      <c r="E242" s="4">
        <v>15500</v>
      </c>
      <c r="F242" s="12">
        <v>2.66</v>
      </c>
      <c r="G242" s="12">
        <v>9419.5392</v>
      </c>
      <c r="H242" s="12">
        <v>18839.0784</v>
      </c>
      <c r="I242" s="4">
        <v>0</v>
      </c>
      <c r="J242" s="4">
        <v>2</v>
      </c>
    </row>
    <row x14ac:dyDescent="0.25" r="243" customHeight="1" ht="18.75">
      <c r="A243" s="3" t="s">
        <v>254</v>
      </c>
      <c r="B243" s="4">
        <v>7</v>
      </c>
      <c r="C243" s="12">
        <v>0.04</v>
      </c>
      <c r="D243" s="12">
        <v>7032.464</v>
      </c>
      <c r="E243" s="4">
        <v>9990</v>
      </c>
      <c r="F243" s="12">
        <v>1.52</v>
      </c>
      <c r="G243" s="12">
        <v>2431.78057142857</v>
      </c>
      <c r="H243" s="12">
        <v>17022.464</v>
      </c>
      <c r="I243" s="4">
        <v>0</v>
      </c>
      <c r="J243" s="4">
        <v>5</v>
      </c>
    </row>
    <row x14ac:dyDescent="0.25" r="244" customHeight="1" ht="18.75">
      <c r="A244" s="3" t="s">
        <v>255</v>
      </c>
      <c r="B244" s="4">
        <v>232</v>
      </c>
      <c r="C244" s="12">
        <v>2.075</v>
      </c>
      <c r="D244" s="12">
        <v>273802.64</v>
      </c>
      <c r="E244" s="4">
        <v>1368</v>
      </c>
      <c r="F244" s="12">
        <v>2.37909482758621</v>
      </c>
      <c r="G244" s="12">
        <v>1186.08034482759</v>
      </c>
      <c r="H244" s="12">
        <v>275170.64</v>
      </c>
      <c r="I244" s="4">
        <v>3</v>
      </c>
      <c r="J244" s="4">
        <v>5</v>
      </c>
    </row>
    <row x14ac:dyDescent="0.25" r="245" customHeight="1" ht="18.75">
      <c r="A245" s="3" t="s">
        <v>256</v>
      </c>
      <c r="B245" s="4">
        <v>45</v>
      </c>
      <c r="C245" s="12">
        <v>0.3685</v>
      </c>
      <c r="D245" s="12">
        <v>47953.1856</v>
      </c>
      <c r="E245" s="4">
        <v>0</v>
      </c>
      <c r="F245" s="12">
        <v>2.17824444444444</v>
      </c>
      <c r="G245" s="12">
        <v>1065.62634666667</v>
      </c>
      <c r="H245" s="12">
        <v>47953.1856</v>
      </c>
      <c r="I245" s="4">
        <v>0</v>
      </c>
      <c r="J245" s="4">
        <v>20</v>
      </c>
    </row>
    <row x14ac:dyDescent="0.25" r="246" customHeight="1" ht="18.75">
      <c r="A246" s="3" t="s">
        <v>257</v>
      </c>
      <c r="B246" s="4">
        <v>10</v>
      </c>
      <c r="C246" s="12">
        <v>0.0075</v>
      </c>
      <c r="D246" s="12">
        <v>1367.428</v>
      </c>
      <c r="E246" s="4">
        <v>6385</v>
      </c>
      <c r="F246" s="12">
        <v>0.1995</v>
      </c>
      <c r="G246" s="12">
        <v>775.2428</v>
      </c>
      <c r="H246" s="12">
        <v>7752.428</v>
      </c>
      <c r="I246" s="4">
        <v>0</v>
      </c>
      <c r="J246" s="4">
        <v>15</v>
      </c>
    </row>
    <row x14ac:dyDescent="0.25" r="247" customHeight="1" ht="18.75">
      <c r="A247" s="3" t="s">
        <v>258</v>
      </c>
      <c r="B247" s="4">
        <v>0</v>
      </c>
      <c r="C247" s="4">
        <v>0</v>
      </c>
      <c r="D247" s="4">
        <v>0</v>
      </c>
      <c r="E247" s="4">
        <v>0</v>
      </c>
      <c r="F247" s="4">
        <v>0</v>
      </c>
      <c r="G247" s="4">
        <v>0</v>
      </c>
      <c r="H247" s="4">
        <v>0</v>
      </c>
      <c r="I247" s="4">
        <v>0</v>
      </c>
      <c r="J247" s="4">
        <v>0</v>
      </c>
    </row>
    <row x14ac:dyDescent="0.25" r="248" customHeight="1" ht="18.75">
      <c r="A248" s="3" t="s">
        <v>259</v>
      </c>
      <c r="B248" s="4">
        <v>23</v>
      </c>
      <c r="C248" s="12">
        <v>0.0035</v>
      </c>
      <c r="D248" s="12">
        <v>686.7</v>
      </c>
      <c r="E248" s="4">
        <v>0</v>
      </c>
      <c r="F248" s="12">
        <v>0.0404782608695652</v>
      </c>
      <c r="G248" s="12">
        <v>29.8565217391304</v>
      </c>
      <c r="H248" s="12">
        <v>686.7</v>
      </c>
      <c r="I248" s="4">
        <v>0</v>
      </c>
      <c r="J248" s="4">
        <v>3</v>
      </c>
    </row>
    <row x14ac:dyDescent="0.25" r="249" customHeight="1" ht="18.75">
      <c r="A249" s="3" t="s">
        <v>260</v>
      </c>
      <c r="B249" s="4">
        <v>23</v>
      </c>
      <c r="C249" s="12">
        <v>0.6905</v>
      </c>
      <c r="D249" s="12">
        <v>91178.58</v>
      </c>
      <c r="E249" s="4">
        <v>915</v>
      </c>
      <c r="F249" s="12">
        <v>7.98578260869565</v>
      </c>
      <c r="G249" s="12">
        <v>4004.06869565217</v>
      </c>
      <c r="H249" s="12">
        <v>92093.58</v>
      </c>
      <c r="I249" s="4">
        <v>0</v>
      </c>
      <c r="J249" s="4">
        <v>15</v>
      </c>
    </row>
    <row x14ac:dyDescent="0.25" r="250" customHeight="1" ht="18.75">
      <c r="A250" s="3" t="s">
        <v>261</v>
      </c>
      <c r="B250" s="4">
        <v>0</v>
      </c>
      <c r="C250" s="4">
        <v>0</v>
      </c>
      <c r="D250" s="4">
        <v>0</v>
      </c>
      <c r="E250" s="4">
        <v>0</v>
      </c>
      <c r="F250" s="4">
        <v>0</v>
      </c>
      <c r="G250" s="4">
        <v>0</v>
      </c>
      <c r="H250" s="4">
        <v>0</v>
      </c>
      <c r="I250" s="4">
        <v>0</v>
      </c>
      <c r="J250" s="4">
        <v>0</v>
      </c>
    </row>
    <row x14ac:dyDescent="0.25" r="251" customHeight="1" ht="18.75">
      <c r="A251" s="3" t="s">
        <v>262</v>
      </c>
      <c r="B251" s="4">
        <v>0</v>
      </c>
      <c r="C251" s="4">
        <v>0</v>
      </c>
      <c r="D251" s="4">
        <v>0</v>
      </c>
      <c r="E251" s="4">
        <v>0</v>
      </c>
      <c r="F251" s="4">
        <v>0</v>
      </c>
      <c r="G251" s="4">
        <v>0</v>
      </c>
      <c r="H251" s="4">
        <v>0</v>
      </c>
      <c r="I251" s="4">
        <v>0</v>
      </c>
      <c r="J251" s="4">
        <v>0</v>
      </c>
    </row>
    <row x14ac:dyDescent="0.25" r="252" customHeight="1" ht="18.75">
      <c r="A252" s="3" t="s">
        <v>263</v>
      </c>
      <c r="B252" s="4">
        <v>0</v>
      </c>
      <c r="C252" s="4">
        <v>0</v>
      </c>
      <c r="D252" s="4">
        <v>0</v>
      </c>
      <c r="E252" s="4">
        <v>0</v>
      </c>
      <c r="F252" s="4">
        <v>0</v>
      </c>
      <c r="G252" s="4">
        <v>0</v>
      </c>
      <c r="H252" s="4">
        <v>0</v>
      </c>
      <c r="I252" s="4">
        <v>0</v>
      </c>
      <c r="J252" s="4">
        <v>0</v>
      </c>
    </row>
    <row x14ac:dyDescent="0.25" r="253" customHeight="1" ht="18.75">
      <c r="A253" s="3" t="s">
        <v>264</v>
      </c>
      <c r="B253" s="4">
        <v>0</v>
      </c>
      <c r="C253" s="4">
        <v>0</v>
      </c>
      <c r="D253" s="4">
        <v>0</v>
      </c>
      <c r="E253" s="4">
        <v>0</v>
      </c>
      <c r="F253" s="4">
        <v>0</v>
      </c>
      <c r="G253" s="4">
        <v>0</v>
      </c>
      <c r="H253" s="4">
        <v>0</v>
      </c>
      <c r="I253" s="4">
        <v>0</v>
      </c>
      <c r="J253" s="4">
        <v>0</v>
      </c>
    </row>
    <row x14ac:dyDescent="0.25" r="254" customHeight="1" ht="18.75">
      <c r="A254" s="3" t="s">
        <v>265</v>
      </c>
      <c r="B254" s="4">
        <v>0</v>
      </c>
      <c r="C254" s="4">
        <v>0</v>
      </c>
      <c r="D254" s="4">
        <v>0</v>
      </c>
      <c r="E254" s="4">
        <v>0</v>
      </c>
      <c r="F254" s="4">
        <v>0</v>
      </c>
      <c r="G254" s="4">
        <v>0</v>
      </c>
      <c r="H254" s="4">
        <v>0</v>
      </c>
      <c r="I254" s="4">
        <v>0</v>
      </c>
      <c r="J254" s="4">
        <v>0</v>
      </c>
    </row>
    <row x14ac:dyDescent="0.25" r="255" customHeight="1" ht="18.75">
      <c r="A255" s="3" t="s">
        <v>266</v>
      </c>
      <c r="B255" s="4">
        <v>101</v>
      </c>
      <c r="C255" s="12">
        <v>1.353</v>
      </c>
      <c r="D255" s="12">
        <v>180933.5504</v>
      </c>
      <c r="E255" s="4">
        <v>0</v>
      </c>
      <c r="F255" s="12">
        <v>3.56334653465347</v>
      </c>
      <c r="G255" s="12">
        <v>1791.42129108911</v>
      </c>
      <c r="H255" s="12">
        <v>180933.5504</v>
      </c>
      <c r="I255" s="4">
        <v>0</v>
      </c>
      <c r="J255" s="4">
        <v>13</v>
      </c>
    </row>
    <row x14ac:dyDescent="0.25" r="256" customHeight="1" ht="18.75">
      <c r="A256" s="3" t="s">
        <v>267</v>
      </c>
      <c r="B256" s="4">
        <v>5</v>
      </c>
      <c r="C256" s="12">
        <v>0.019</v>
      </c>
      <c r="D256" s="12">
        <v>2881.3744</v>
      </c>
      <c r="E256" s="4">
        <v>5530</v>
      </c>
      <c r="F256" s="12">
        <v>1.0108</v>
      </c>
      <c r="G256" s="12">
        <v>1682.27488</v>
      </c>
      <c r="H256" s="12">
        <v>8411.3744</v>
      </c>
      <c r="I256" s="4">
        <v>0</v>
      </c>
      <c r="J256" s="4">
        <v>4</v>
      </c>
    </row>
    <row x14ac:dyDescent="0.25" r="257" customHeight="1" ht="18.75">
      <c r="A257" s="3" t="s">
        <v>268</v>
      </c>
      <c r="B257" s="4">
        <v>3</v>
      </c>
      <c r="C257" s="12">
        <v>0.008</v>
      </c>
      <c r="D257" s="12">
        <v>1162.9968</v>
      </c>
      <c r="E257" s="4">
        <v>85000</v>
      </c>
      <c r="F257" s="12">
        <v>0.709333333333333</v>
      </c>
      <c r="G257" s="12">
        <v>28720.9989333333</v>
      </c>
      <c r="H257" s="12">
        <v>86162.9968</v>
      </c>
      <c r="I257" s="4">
        <v>0</v>
      </c>
      <c r="J257" s="4">
        <v>8</v>
      </c>
    </row>
    <row x14ac:dyDescent="0.25" r="258" customHeight="1" ht="18.75">
      <c r="A258" s="3" t="s">
        <v>269</v>
      </c>
      <c r="B258" s="4">
        <v>0</v>
      </c>
      <c r="C258" s="4">
        <v>0</v>
      </c>
      <c r="D258" s="4">
        <v>0</v>
      </c>
      <c r="E258" s="4">
        <v>0</v>
      </c>
      <c r="F258" s="4">
        <v>0</v>
      </c>
      <c r="G258" s="4">
        <v>0</v>
      </c>
      <c r="H258" s="4">
        <v>0</v>
      </c>
      <c r="I258" s="4">
        <v>0</v>
      </c>
      <c r="J258" s="4">
        <v>0</v>
      </c>
    </row>
    <row x14ac:dyDescent="0.25" r="259" customHeight="1" ht="18.75">
      <c r="A259" s="3" t="s">
        <v>270</v>
      </c>
      <c r="B259" s="4">
        <v>0</v>
      </c>
      <c r="C259" s="4">
        <v>0</v>
      </c>
      <c r="D259" s="4">
        <v>0</v>
      </c>
      <c r="E259" s="4">
        <v>0</v>
      </c>
      <c r="F259" s="4">
        <v>0</v>
      </c>
      <c r="G259" s="4">
        <v>0</v>
      </c>
      <c r="H259" s="4">
        <v>0</v>
      </c>
      <c r="I259" s="4">
        <v>0</v>
      </c>
      <c r="J259" s="4">
        <v>0</v>
      </c>
    </row>
    <row x14ac:dyDescent="0.25" r="260" customHeight="1" ht="18.75">
      <c r="A260" s="3" t="s">
        <v>271</v>
      </c>
      <c r="B260" s="4">
        <v>0</v>
      </c>
      <c r="C260" s="4">
        <v>0</v>
      </c>
      <c r="D260" s="4">
        <v>0</v>
      </c>
      <c r="E260" s="4">
        <v>0</v>
      </c>
      <c r="F260" s="4">
        <v>0</v>
      </c>
      <c r="G260" s="4">
        <v>0</v>
      </c>
      <c r="H260" s="4">
        <v>0</v>
      </c>
      <c r="I260" s="4">
        <v>0</v>
      </c>
      <c r="J260" s="4">
        <v>0</v>
      </c>
    </row>
    <row x14ac:dyDescent="0.25" r="261" customHeight="1" ht="18.75">
      <c r="A261" s="3" t="s">
        <v>272</v>
      </c>
      <c r="B261" s="4">
        <v>2</v>
      </c>
      <c r="C261" s="12">
        <v>0.035</v>
      </c>
      <c r="D261" s="12">
        <v>4726.0976</v>
      </c>
      <c r="E261" s="4">
        <v>10351</v>
      </c>
      <c r="F261" s="12">
        <v>4.655</v>
      </c>
      <c r="G261" s="12">
        <v>7538.5488</v>
      </c>
      <c r="H261" s="12">
        <v>15077.0976</v>
      </c>
      <c r="I261" s="4">
        <v>0</v>
      </c>
      <c r="J261" s="4">
        <v>25</v>
      </c>
    </row>
    <row x14ac:dyDescent="0.25" r="262" customHeight="1" ht="18.75">
      <c r="A262" s="3" t="s">
        <v>273</v>
      </c>
      <c r="B262" s="4">
        <v>2</v>
      </c>
      <c r="C262" s="12">
        <v>0.005</v>
      </c>
      <c r="D262" s="12">
        <v>920.04</v>
      </c>
      <c r="E262" s="4">
        <v>0</v>
      </c>
      <c r="F262" s="12">
        <v>0.665</v>
      </c>
      <c r="G262" s="12">
        <v>460.02</v>
      </c>
      <c r="H262" s="12">
        <v>920.04</v>
      </c>
      <c r="I262" s="4">
        <v>0</v>
      </c>
      <c r="J262" s="4">
        <v>2</v>
      </c>
    </row>
    <row x14ac:dyDescent="0.25" r="263" customHeight="1" ht="18.75">
      <c r="A263" s="3" t="s">
        <v>274</v>
      </c>
      <c r="B263" s="4">
        <v>0</v>
      </c>
      <c r="C263" s="4">
        <v>0</v>
      </c>
      <c r="D263" s="4">
        <v>0</v>
      </c>
      <c r="E263" s="4">
        <v>0</v>
      </c>
      <c r="F263" s="4">
        <v>0</v>
      </c>
      <c r="G263" s="4">
        <v>0</v>
      </c>
      <c r="H263" s="4">
        <v>0</v>
      </c>
      <c r="I263" s="4">
        <v>0</v>
      </c>
      <c r="J263" s="4">
        <v>0</v>
      </c>
    </row>
    <row x14ac:dyDescent="0.25" r="264" customHeight="1" ht="18.75">
      <c r="A264" s="3" t="s">
        <v>275</v>
      </c>
      <c r="B264" s="4">
        <v>3</v>
      </c>
      <c r="C264" s="12">
        <v>0.004</v>
      </c>
      <c r="D264" s="12">
        <v>504.7872</v>
      </c>
      <c r="E264" s="4">
        <v>0</v>
      </c>
      <c r="F264" s="12">
        <v>0.354666666666667</v>
      </c>
      <c r="G264" s="12">
        <v>168.2624</v>
      </c>
      <c r="H264" s="12">
        <v>504.7872</v>
      </c>
      <c r="I264" s="4">
        <v>0</v>
      </c>
      <c r="J264" s="4">
        <v>2</v>
      </c>
    </row>
    <row x14ac:dyDescent="0.25" r="265" customHeight="1" ht="18.75">
      <c r="A265" s="3" t="s">
        <v>276</v>
      </c>
      <c r="B265" s="4">
        <v>35</v>
      </c>
      <c r="C265" s="12">
        <v>0.2615</v>
      </c>
      <c r="D265" s="12">
        <v>44692.9088</v>
      </c>
      <c r="E265" s="4">
        <v>0</v>
      </c>
      <c r="F265" s="12">
        <v>1.9874</v>
      </c>
      <c r="G265" s="12">
        <v>1276.94025142857</v>
      </c>
      <c r="H265" s="12">
        <v>44692.9088</v>
      </c>
      <c r="I265" s="4">
        <v>0</v>
      </c>
      <c r="J265" s="4">
        <v>58</v>
      </c>
    </row>
    <row x14ac:dyDescent="0.25" r="266" customHeight="1" ht="18.75">
      <c r="A266" s="3" t="s">
        <v>277</v>
      </c>
      <c r="B266" s="4">
        <v>1</v>
      </c>
      <c r="C266" s="4">
        <v>0</v>
      </c>
      <c r="D266" s="4">
        <v>0</v>
      </c>
      <c r="E266" s="4">
        <v>0</v>
      </c>
      <c r="F266" s="4">
        <v>0</v>
      </c>
      <c r="G266" s="4">
        <v>0</v>
      </c>
      <c r="H266" s="4">
        <v>0</v>
      </c>
      <c r="I266" s="4">
        <v>0</v>
      </c>
      <c r="J266" s="4">
        <v>0</v>
      </c>
    </row>
    <row x14ac:dyDescent="0.25" r="267" customHeight="1" ht="18.75">
      <c r="A267" s="3" t="s">
        <v>278</v>
      </c>
      <c r="B267" s="4">
        <v>0</v>
      </c>
      <c r="C267" s="12">
        <v>0.0005</v>
      </c>
      <c r="D267" s="12">
        <v>63.0984</v>
      </c>
      <c r="E267" s="4">
        <v>0</v>
      </c>
      <c r="F267" s="4">
        <v>0</v>
      </c>
      <c r="G267" s="4">
        <v>0</v>
      </c>
      <c r="H267" s="12">
        <v>63.0984</v>
      </c>
      <c r="I267" s="4">
        <v>0</v>
      </c>
      <c r="J267" s="4">
        <v>1</v>
      </c>
    </row>
    <row x14ac:dyDescent="0.25" r="268" customHeight="1" ht="18.75">
      <c r="A268" s="3" t="s">
        <v>279</v>
      </c>
      <c r="B268" s="4">
        <v>0</v>
      </c>
      <c r="C268" s="4">
        <v>0</v>
      </c>
      <c r="D268" s="4">
        <v>0</v>
      </c>
      <c r="E268" s="4">
        <v>0</v>
      </c>
      <c r="F268" s="4">
        <v>0</v>
      </c>
      <c r="G268" s="4">
        <v>0</v>
      </c>
      <c r="H268" s="4">
        <v>0</v>
      </c>
      <c r="I268" s="4">
        <v>0</v>
      </c>
      <c r="J268" s="4">
        <v>0</v>
      </c>
    </row>
    <row x14ac:dyDescent="0.25" r="269" customHeight="1" ht="18.75">
      <c r="A269" s="3" t="s">
        <v>280</v>
      </c>
      <c r="B269" s="4">
        <v>0</v>
      </c>
      <c r="C269" s="4">
        <v>0</v>
      </c>
      <c r="D269" s="4">
        <v>0</v>
      </c>
      <c r="E269" s="4">
        <v>0</v>
      </c>
      <c r="F269" s="4">
        <v>0</v>
      </c>
      <c r="G269" s="4">
        <v>0</v>
      </c>
      <c r="H269" s="4">
        <v>0</v>
      </c>
      <c r="I269" s="4">
        <v>0</v>
      </c>
      <c r="J269" s="4">
        <v>0</v>
      </c>
    </row>
    <row x14ac:dyDescent="0.25" r="270" customHeight="1" ht="18.75">
      <c r="A270" s="3" t="s">
        <v>281</v>
      </c>
      <c r="B270" s="4">
        <v>14</v>
      </c>
      <c r="C270" s="12">
        <v>0.044</v>
      </c>
      <c r="D270" s="12">
        <v>6345.1776</v>
      </c>
      <c r="E270" s="4">
        <v>0</v>
      </c>
      <c r="F270" s="12">
        <v>0.836</v>
      </c>
      <c r="G270" s="12">
        <v>453.226971428571</v>
      </c>
      <c r="H270" s="12">
        <v>6345.1776</v>
      </c>
      <c r="I270" s="4">
        <v>0</v>
      </c>
      <c r="J270" s="4">
        <v>15</v>
      </c>
    </row>
    <row x14ac:dyDescent="0.25" r="271" customHeight="1" ht="18.75">
      <c r="A271" s="3" t="s">
        <v>282</v>
      </c>
      <c r="B271" s="4">
        <v>2</v>
      </c>
      <c r="C271" s="12">
        <v>0.005</v>
      </c>
      <c r="D271" s="12">
        <v>800.7992</v>
      </c>
      <c r="E271" s="4">
        <v>50</v>
      </c>
      <c r="F271" s="12">
        <v>0.665</v>
      </c>
      <c r="G271" s="12">
        <v>425.3996</v>
      </c>
      <c r="H271" s="12">
        <v>850.7992</v>
      </c>
      <c r="I271" s="4">
        <v>0</v>
      </c>
      <c r="J271" s="4">
        <v>5</v>
      </c>
    </row>
    <row x14ac:dyDescent="0.25" r="272" customHeight="1" ht="18.75">
      <c r="A272" s="3" t="s">
        <v>283</v>
      </c>
      <c r="B272" s="4">
        <v>2</v>
      </c>
      <c r="C272" s="12">
        <v>0.003</v>
      </c>
      <c r="D272" s="12">
        <v>663.7664</v>
      </c>
      <c r="E272" s="4">
        <v>4342</v>
      </c>
      <c r="F272" s="12">
        <v>0.399</v>
      </c>
      <c r="G272" s="12">
        <v>2502.8832</v>
      </c>
      <c r="H272" s="12">
        <v>5005.7664</v>
      </c>
      <c r="I272" s="4">
        <v>0</v>
      </c>
      <c r="J272" s="4">
        <v>6</v>
      </c>
    </row>
    <row x14ac:dyDescent="0.25" r="273" customHeight="1" ht="18.75">
      <c r="A273" s="3" t="s">
        <v>284</v>
      </c>
      <c r="B273" s="4">
        <v>1</v>
      </c>
      <c r="C273" s="12">
        <v>0.005</v>
      </c>
      <c r="D273" s="12">
        <v>800.7992</v>
      </c>
      <c r="E273" s="4">
        <v>50</v>
      </c>
      <c r="F273" s="12">
        <v>1.33</v>
      </c>
      <c r="G273" s="12">
        <v>850.7992</v>
      </c>
      <c r="H273" s="12">
        <v>850.7992</v>
      </c>
      <c r="I273" s="4">
        <v>0</v>
      </c>
      <c r="J273" s="4">
        <v>5</v>
      </c>
    </row>
    <row x14ac:dyDescent="0.25" r="274" customHeight="1" ht="18.75">
      <c r="A274" s="3" t="s">
        <v>285</v>
      </c>
      <c r="B274" s="4">
        <v>0</v>
      </c>
      <c r="C274" s="4">
        <v>0</v>
      </c>
      <c r="D274" s="4">
        <v>0</v>
      </c>
      <c r="E274" s="4">
        <v>0</v>
      </c>
      <c r="F274" s="4">
        <v>0</v>
      </c>
      <c r="G274" s="4">
        <v>0</v>
      </c>
      <c r="H274" s="4">
        <v>0</v>
      </c>
      <c r="I274" s="4">
        <v>0</v>
      </c>
      <c r="J274" s="4">
        <v>0</v>
      </c>
    </row>
    <row x14ac:dyDescent="0.25" r="275" customHeight="1" ht="18.75">
      <c r="A275" s="3" t="s">
        <v>286</v>
      </c>
      <c r="B275" s="4">
        <v>0</v>
      </c>
      <c r="C275" s="4">
        <v>0</v>
      </c>
      <c r="D275" s="4">
        <v>0</v>
      </c>
      <c r="E275" s="4">
        <v>0</v>
      </c>
      <c r="F275" s="4">
        <v>0</v>
      </c>
      <c r="G275" s="4">
        <v>0</v>
      </c>
      <c r="H275" s="4">
        <v>0</v>
      </c>
      <c r="I275" s="4">
        <v>0</v>
      </c>
      <c r="J275" s="4">
        <v>0</v>
      </c>
    </row>
    <row x14ac:dyDescent="0.25" r="276" customHeight="1" ht="18.75">
      <c r="A276" s="3" t="s">
        <v>287</v>
      </c>
      <c r="B276" s="4">
        <v>8882</v>
      </c>
      <c r="C276" s="12">
        <v>65.5</v>
      </c>
      <c r="D276" s="12">
        <v>8098565.04</v>
      </c>
      <c r="E276" s="4">
        <v>282900</v>
      </c>
      <c r="F276" s="12">
        <v>1.96160774600315</v>
      </c>
      <c r="G276" s="12">
        <v>943.646142760639</v>
      </c>
      <c r="H276" s="12">
        <v>8381465.04</v>
      </c>
      <c r="I276" s="4">
        <v>43</v>
      </c>
      <c r="J276" s="4">
        <v>692</v>
      </c>
    </row>
    <row x14ac:dyDescent="0.25" r="277" customHeight="1" ht="18.75">
      <c r="A277" s="3" t="s">
        <v>288</v>
      </c>
      <c r="B277" s="4">
        <v>0</v>
      </c>
      <c r="C277" s="4">
        <v>0</v>
      </c>
      <c r="D277" s="4">
        <v>0</v>
      </c>
      <c r="E277" s="4">
        <v>0</v>
      </c>
      <c r="F277" s="4">
        <v>0</v>
      </c>
      <c r="G277" s="4">
        <v>0</v>
      </c>
      <c r="H277" s="4">
        <v>0</v>
      </c>
      <c r="I277" s="4">
        <v>0</v>
      </c>
      <c r="J277" s="4">
        <v>0</v>
      </c>
    </row>
    <row x14ac:dyDescent="0.25" r="278" customHeight="1" ht="18.75">
      <c r="A278" s="3" t="s">
        <v>289</v>
      </c>
      <c r="B278" s="4">
        <v>12</v>
      </c>
      <c r="C278" s="12">
        <v>0.0305</v>
      </c>
      <c r="D278" s="12">
        <v>5481.9744</v>
      </c>
      <c r="E278" s="4">
        <v>7500</v>
      </c>
      <c r="F278" s="12">
        <v>0.676083333333333</v>
      </c>
      <c r="G278" s="12">
        <v>1081.8312</v>
      </c>
      <c r="H278" s="12">
        <v>12981.9744</v>
      </c>
      <c r="I278" s="4">
        <v>0</v>
      </c>
      <c r="J278" s="4">
        <v>5</v>
      </c>
    </row>
    <row x14ac:dyDescent="0.25" r="279" customHeight="1" ht="18.75">
      <c r="A279" s="3" t="s">
        <v>290</v>
      </c>
      <c r="B279" s="4">
        <v>0</v>
      </c>
      <c r="C279" s="4">
        <v>0</v>
      </c>
      <c r="D279" s="4">
        <v>0</v>
      </c>
      <c r="E279" s="4">
        <v>0</v>
      </c>
      <c r="F279" s="4">
        <v>0</v>
      </c>
      <c r="G279" s="4">
        <v>0</v>
      </c>
      <c r="H279" s="4">
        <v>0</v>
      </c>
      <c r="I279" s="4">
        <v>0</v>
      </c>
      <c r="J279" s="4">
        <v>0</v>
      </c>
    </row>
    <row x14ac:dyDescent="0.25" r="280" customHeight="1" ht="18.75">
      <c r="A280" s="3" t="s">
        <v>291</v>
      </c>
      <c r="B280" s="4">
        <v>0</v>
      </c>
      <c r="C280" s="4">
        <v>0</v>
      </c>
      <c r="D280" s="4">
        <v>0</v>
      </c>
      <c r="E280" s="4">
        <v>0</v>
      </c>
      <c r="F280" s="4">
        <v>0</v>
      </c>
      <c r="G280" s="4">
        <v>0</v>
      </c>
      <c r="H280" s="4">
        <v>0</v>
      </c>
      <c r="I280" s="4">
        <v>0</v>
      </c>
      <c r="J280" s="4">
        <v>0</v>
      </c>
    </row>
    <row x14ac:dyDescent="0.25" r="281" customHeight="1" ht="18.75">
      <c r="A281" s="3" t="s">
        <v>292</v>
      </c>
      <c r="B281" s="4">
        <v>14</v>
      </c>
      <c r="C281" s="12">
        <v>0.021</v>
      </c>
      <c r="D281" s="12">
        <v>2707.944</v>
      </c>
      <c r="E281" s="4">
        <v>0</v>
      </c>
      <c r="F281" s="12">
        <v>0.399</v>
      </c>
      <c r="G281" s="12">
        <v>193.424571428571</v>
      </c>
      <c r="H281" s="12">
        <v>2707.944</v>
      </c>
      <c r="I281" s="4">
        <v>0</v>
      </c>
      <c r="J281" s="4">
        <v>2</v>
      </c>
    </row>
    <row x14ac:dyDescent="0.25" r="282" customHeight="1" ht="18.75">
      <c r="A282" s="3" t="s">
        <v>293</v>
      </c>
      <c r="B282" s="4">
        <v>0</v>
      </c>
      <c r="C282" s="12">
        <v>0.015</v>
      </c>
      <c r="D282" s="12">
        <v>2182.008</v>
      </c>
      <c r="E282" s="4">
        <v>7042</v>
      </c>
      <c r="F282" s="4">
        <v>0</v>
      </c>
      <c r="G282" s="4">
        <v>0</v>
      </c>
      <c r="H282" s="12">
        <v>9224.008</v>
      </c>
      <c r="I282" s="4">
        <v>0</v>
      </c>
      <c r="J282" s="4">
        <v>2</v>
      </c>
    </row>
    <row x14ac:dyDescent="0.25" r="283" customHeight="1" ht="18.75">
      <c r="A283" s="3" t="s">
        <v>294</v>
      </c>
      <c r="B283" s="4">
        <v>1</v>
      </c>
      <c r="C283" s="12">
        <v>0.021</v>
      </c>
      <c r="D283" s="12">
        <v>5893.5584</v>
      </c>
      <c r="E283" s="4">
        <v>0</v>
      </c>
      <c r="F283" s="12">
        <v>5.586</v>
      </c>
      <c r="G283" s="12">
        <v>5893.5584</v>
      </c>
      <c r="H283" s="12">
        <v>5893.5584</v>
      </c>
      <c r="I283" s="4">
        <v>0</v>
      </c>
      <c r="J283" s="4">
        <v>3</v>
      </c>
    </row>
    <row x14ac:dyDescent="0.25" r="284" customHeight="1" ht="18.75">
      <c r="A284" s="3" t="s">
        <v>295</v>
      </c>
      <c r="B284" s="4">
        <v>31</v>
      </c>
      <c r="C284" s="12">
        <v>0.4</v>
      </c>
      <c r="D284" s="12">
        <v>62040.96</v>
      </c>
      <c r="E284" s="4">
        <v>0</v>
      </c>
      <c r="F284" s="12">
        <v>3.43225806451613</v>
      </c>
      <c r="G284" s="12">
        <v>2001.32129032258</v>
      </c>
      <c r="H284" s="12">
        <v>62040.96</v>
      </c>
      <c r="I284" s="4">
        <v>0</v>
      </c>
      <c r="J284" s="4">
        <v>4</v>
      </c>
    </row>
    <row x14ac:dyDescent="0.25" r="285" customHeight="1" ht="18.75">
      <c r="A285" s="3" t="s">
        <v>296</v>
      </c>
      <c r="B285" s="4">
        <v>9</v>
      </c>
      <c r="C285" s="12">
        <v>0.143</v>
      </c>
      <c r="D285" s="12">
        <v>18539.0528</v>
      </c>
      <c r="E285" s="4">
        <v>0</v>
      </c>
      <c r="F285" s="12">
        <v>4.22644444444444</v>
      </c>
      <c r="G285" s="12">
        <v>2059.89475555556</v>
      </c>
      <c r="H285" s="12">
        <v>18539.0528</v>
      </c>
      <c r="I285" s="4">
        <v>0</v>
      </c>
      <c r="J285" s="4">
        <v>14</v>
      </c>
    </row>
    <row x14ac:dyDescent="0.25" r="286" customHeight="1" ht="18.75">
      <c r="A286" s="3" t="s">
        <v>297</v>
      </c>
      <c r="B286" s="4">
        <v>0</v>
      </c>
      <c r="C286" s="4">
        <v>0</v>
      </c>
      <c r="D286" s="4">
        <v>0</v>
      </c>
      <c r="E286" s="4">
        <v>0</v>
      </c>
      <c r="F286" s="4">
        <v>0</v>
      </c>
      <c r="G286" s="4">
        <v>0</v>
      </c>
      <c r="H286" s="4">
        <v>0</v>
      </c>
      <c r="I286" s="4">
        <v>0</v>
      </c>
      <c r="J286" s="4">
        <v>0</v>
      </c>
    </row>
    <row x14ac:dyDescent="0.25" r="287" customHeight="1" ht="18.75">
      <c r="A287" s="3" t="s">
        <v>298</v>
      </c>
      <c r="B287" s="4">
        <v>1</v>
      </c>
      <c r="C287" s="4">
        <v>0</v>
      </c>
      <c r="D287" s="4">
        <v>0</v>
      </c>
      <c r="E287" s="4">
        <v>0</v>
      </c>
      <c r="F287" s="4">
        <v>0</v>
      </c>
      <c r="G287" s="4">
        <v>0</v>
      </c>
      <c r="H287" s="4">
        <v>0</v>
      </c>
      <c r="I287" s="4">
        <v>0</v>
      </c>
      <c r="J287" s="4">
        <v>0</v>
      </c>
    </row>
    <row x14ac:dyDescent="0.25" r="288" customHeight="1" ht="18.75">
      <c r="A288" s="3" t="s">
        <v>299</v>
      </c>
      <c r="B288" s="4">
        <v>3</v>
      </c>
      <c r="C288" s="12">
        <v>0.0025</v>
      </c>
      <c r="D288" s="12">
        <v>390.9496</v>
      </c>
      <c r="E288" s="4">
        <v>4004</v>
      </c>
      <c r="F288" s="12">
        <v>0.221666666666667</v>
      </c>
      <c r="G288" s="12">
        <v>1464.9832</v>
      </c>
      <c r="H288" s="12">
        <v>4394.9496</v>
      </c>
      <c r="I288" s="4">
        <v>0</v>
      </c>
      <c r="J288" s="4">
        <v>5</v>
      </c>
    </row>
    <row x14ac:dyDescent="0.25" r="289" customHeight="1" ht="18.75">
      <c r="A289" s="3" t="s">
        <v>300</v>
      </c>
      <c r="B289" s="4">
        <v>0</v>
      </c>
      <c r="C289" s="4">
        <v>0</v>
      </c>
      <c r="D289" s="4">
        <v>0</v>
      </c>
      <c r="E289" s="4">
        <v>0</v>
      </c>
      <c r="F289" s="4">
        <v>0</v>
      </c>
      <c r="G289" s="4">
        <v>0</v>
      </c>
      <c r="H289" s="4">
        <v>0</v>
      </c>
      <c r="I289" s="4">
        <v>0</v>
      </c>
      <c r="J289" s="4">
        <v>0</v>
      </c>
    </row>
    <row x14ac:dyDescent="0.25" r="290" customHeight="1" ht="18.75">
      <c r="A290" s="3" t="s">
        <v>301</v>
      </c>
      <c r="B290" s="4">
        <v>0</v>
      </c>
      <c r="C290" s="4">
        <v>0</v>
      </c>
      <c r="D290" s="4">
        <v>0</v>
      </c>
      <c r="E290" s="4">
        <v>0</v>
      </c>
      <c r="F290" s="4">
        <v>0</v>
      </c>
      <c r="G290" s="4">
        <v>0</v>
      </c>
      <c r="H290" s="4">
        <v>0</v>
      </c>
      <c r="I290" s="4">
        <v>0</v>
      </c>
      <c r="J290" s="4">
        <v>0</v>
      </c>
    </row>
    <row x14ac:dyDescent="0.25" r="291" customHeight="1" ht="18.75">
      <c r="A291" s="3" t="s">
        <v>302</v>
      </c>
      <c r="B291" s="4">
        <v>17</v>
      </c>
      <c r="C291" s="12">
        <v>0.05</v>
      </c>
      <c r="D291" s="12">
        <v>9366.624</v>
      </c>
      <c r="E291" s="4">
        <v>0</v>
      </c>
      <c r="F291" s="12">
        <v>0.782352941176471</v>
      </c>
      <c r="G291" s="12">
        <v>550.977882352941</v>
      </c>
      <c r="H291" s="12">
        <v>9366.624</v>
      </c>
      <c r="I291" s="4">
        <v>1</v>
      </c>
      <c r="J291" s="4">
        <v>4</v>
      </c>
    </row>
    <row x14ac:dyDescent="0.25" r="292" customHeight="1" ht="18.75">
      <c r="A292" s="3" t="s">
        <v>303</v>
      </c>
      <c r="B292" s="4">
        <v>7</v>
      </c>
      <c r="C292" s="12">
        <v>0.0275</v>
      </c>
      <c r="D292" s="12">
        <v>3759.468</v>
      </c>
      <c r="E292" s="4">
        <v>0</v>
      </c>
      <c r="F292" s="12">
        <v>1.045</v>
      </c>
      <c r="G292" s="12">
        <v>537.066857142857</v>
      </c>
      <c r="H292" s="12">
        <v>3759.468</v>
      </c>
      <c r="I292" s="4">
        <v>0</v>
      </c>
      <c r="J292" s="4">
        <v>1</v>
      </c>
    </row>
    <row x14ac:dyDescent="0.25" r="293" customHeight="1" ht="18.75">
      <c r="A293" s="3" t="s">
        <v>304</v>
      </c>
      <c r="B293" s="4">
        <v>3</v>
      </c>
      <c r="C293" s="12">
        <v>0.02</v>
      </c>
      <c r="D293" s="12">
        <v>2523.936</v>
      </c>
      <c r="E293" s="4">
        <v>0</v>
      </c>
      <c r="F293" s="12">
        <v>1.77333333333333</v>
      </c>
      <c r="G293" s="12">
        <v>841.312</v>
      </c>
      <c r="H293" s="12">
        <v>2523.936</v>
      </c>
      <c r="I293" s="4">
        <v>0</v>
      </c>
      <c r="J293" s="4">
        <v>3</v>
      </c>
    </row>
    <row x14ac:dyDescent="0.25" r="294" customHeight="1" ht="18.75">
      <c r="A294" s="3" t="s">
        <v>305</v>
      </c>
      <c r="B294" s="4">
        <v>1</v>
      </c>
      <c r="C294" s="12">
        <v>0.011</v>
      </c>
      <c r="D294" s="12">
        <v>1690.9872</v>
      </c>
      <c r="E294" s="4">
        <v>0</v>
      </c>
      <c r="F294" s="12">
        <v>2.926</v>
      </c>
      <c r="G294" s="12">
        <v>1690.9872</v>
      </c>
      <c r="H294" s="12">
        <v>1690.9872</v>
      </c>
      <c r="I294" s="4">
        <v>0</v>
      </c>
      <c r="J294" s="4">
        <v>2</v>
      </c>
    </row>
    <row x14ac:dyDescent="0.25" r="295" customHeight="1" ht="18.75">
      <c r="A295" s="3" t="s">
        <v>306</v>
      </c>
      <c r="B295" s="4">
        <v>0</v>
      </c>
      <c r="C295" s="4">
        <v>0</v>
      </c>
      <c r="D295" s="4">
        <v>0</v>
      </c>
      <c r="E295" s="4">
        <v>0</v>
      </c>
      <c r="F295" s="4">
        <v>0</v>
      </c>
      <c r="G295" s="4">
        <v>0</v>
      </c>
      <c r="H295" s="4">
        <v>0</v>
      </c>
      <c r="I295" s="4">
        <v>0</v>
      </c>
      <c r="J295" s="4">
        <v>0</v>
      </c>
    </row>
    <row x14ac:dyDescent="0.25" r="296" customHeight="1" ht="18.75">
      <c r="A296" s="1" t="s">
        <v>4</v>
      </c>
      <c r="B296" s="2">
        <f>SUM(B2:B295)</f>
      </c>
      <c r="C296" s="11">
        <f>SUM(C2:C295)</f>
      </c>
      <c r="D296" s="11">
        <f>SUM(D2:D295)</f>
      </c>
      <c r="E296" s="2">
        <f>SUM(E2:E295)</f>
      </c>
      <c r="F296" s="11">
        <f>(C296 * 266) / B296</f>
      </c>
      <c r="G296" s="11">
        <f>H296 / B296</f>
      </c>
      <c r="H296" s="11">
        <f>SUM(H2:H295)</f>
      </c>
      <c r="I296" s="2">
        <f>SUM(I2:I295)</f>
      </c>
      <c r="J296" s="2">
        <f>SUM(J2:J295)</f>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96"/>
  <sheetViews>
    <sheetView workbookViewId="0">
      <pane state="frozen" activePane="bottomLeft" topLeftCell="A2" ySplit="1" xSplit="0"/>
    </sheetView>
  </sheetViews>
  <sheetFormatPr defaultRowHeight="15" x14ac:dyDescent="0.25"/>
  <cols>
    <col min="1" max="1" style="6" width="68.86214285714286" customWidth="1" bestFit="1"/>
    <col min="2" max="2" style="17" width="10.290714285714287" customWidth="1" bestFit="1"/>
    <col min="3" max="3" style="17" width="31.719285714285714" customWidth="1" bestFit="1"/>
    <col min="4" max="4" style="7" width="19.14785714285714" customWidth="1" bestFit="1"/>
    <col min="5" max="5" style="17" width="13.290714285714287" customWidth="1" bestFit="1"/>
    <col min="6" max="6" style="7" width="17.862142857142857" customWidth="1" bestFit="1"/>
    <col min="7" max="7" style="7" width="19.14785714285714" customWidth="1" bestFit="1"/>
  </cols>
  <sheetData>
    <row x14ac:dyDescent="0.25" r="1" customHeight="1" ht="18.75">
      <c r="A1" s="1" t="s">
        <v>0</v>
      </c>
      <c r="B1" s="11" t="s">
        <v>510</v>
      </c>
      <c r="C1" s="11" t="s">
        <v>511</v>
      </c>
      <c r="D1" s="2" t="s">
        <v>512</v>
      </c>
      <c r="E1" s="11" t="s">
        <v>513</v>
      </c>
      <c r="F1" s="2" t="s">
        <v>514</v>
      </c>
      <c r="G1" s="2" t="s">
        <v>515</v>
      </c>
    </row>
    <row x14ac:dyDescent="0.25" r="2" customHeight="1" ht="18.75">
      <c r="A2" s="3" t="s">
        <v>8</v>
      </c>
      <c r="B2" s="12">
        <v>0.015</v>
      </c>
      <c r="C2" s="12">
        <v>2760.12</v>
      </c>
      <c r="D2" s="4">
        <v>0</v>
      </c>
      <c r="E2" s="12">
        <v>2760.12</v>
      </c>
      <c r="F2" s="4">
        <v>0</v>
      </c>
      <c r="G2" s="4">
        <v>3</v>
      </c>
    </row>
    <row x14ac:dyDescent="0.25" r="3" customHeight="1" ht="18.75">
      <c r="A3" s="3" t="s">
        <v>10</v>
      </c>
      <c r="B3" s="4">
        <v>0</v>
      </c>
      <c r="C3" s="4">
        <v>0</v>
      </c>
      <c r="D3" s="4">
        <v>0</v>
      </c>
      <c r="E3" s="4">
        <v>0</v>
      </c>
      <c r="F3" s="4">
        <v>0</v>
      </c>
      <c r="G3" s="4">
        <v>0</v>
      </c>
    </row>
    <row x14ac:dyDescent="0.25" r="4" customHeight="1" ht="18.75">
      <c r="A4" s="3" t="s">
        <v>11</v>
      </c>
      <c r="B4" s="12">
        <v>0.0085</v>
      </c>
      <c r="C4" s="12">
        <v>1096.7064</v>
      </c>
      <c r="D4" s="4">
        <v>0</v>
      </c>
      <c r="E4" s="12">
        <v>1096.7064</v>
      </c>
      <c r="F4" s="4">
        <v>0</v>
      </c>
      <c r="G4" s="4">
        <v>3</v>
      </c>
    </row>
    <row x14ac:dyDescent="0.25" r="5" customHeight="1" ht="18.75">
      <c r="A5" s="3" t="s">
        <v>13</v>
      </c>
      <c r="B5" s="4">
        <v>0</v>
      </c>
      <c r="C5" s="4">
        <v>0</v>
      </c>
      <c r="D5" s="4">
        <v>0</v>
      </c>
      <c r="E5" s="4">
        <v>0</v>
      </c>
      <c r="F5" s="4">
        <v>0</v>
      </c>
      <c r="G5" s="4">
        <v>0</v>
      </c>
    </row>
    <row x14ac:dyDescent="0.25" r="6" customHeight="1" ht="18.75">
      <c r="A6" s="3" t="s">
        <v>14</v>
      </c>
      <c r="B6" s="4">
        <v>0</v>
      </c>
      <c r="C6" s="4">
        <v>0</v>
      </c>
      <c r="D6" s="4">
        <v>0</v>
      </c>
      <c r="E6" s="4">
        <v>0</v>
      </c>
      <c r="F6" s="4">
        <v>0</v>
      </c>
      <c r="G6" s="4">
        <v>0</v>
      </c>
    </row>
    <row x14ac:dyDescent="0.25" r="7" customHeight="1" ht="18.75">
      <c r="A7" s="3" t="s">
        <v>15</v>
      </c>
      <c r="B7" s="4">
        <v>0</v>
      </c>
      <c r="C7" s="4">
        <v>0</v>
      </c>
      <c r="D7" s="4">
        <v>0</v>
      </c>
      <c r="E7" s="4">
        <v>0</v>
      </c>
      <c r="F7" s="4">
        <v>0</v>
      </c>
      <c r="G7" s="4">
        <v>0</v>
      </c>
    </row>
    <row x14ac:dyDescent="0.25" r="8" customHeight="1" ht="18.75">
      <c r="A8" s="3" t="s">
        <v>16</v>
      </c>
      <c r="B8" s="4">
        <v>0</v>
      </c>
      <c r="C8" s="4">
        <v>0</v>
      </c>
      <c r="D8" s="4">
        <v>0</v>
      </c>
      <c r="E8" s="4">
        <v>0</v>
      </c>
      <c r="F8" s="4">
        <v>0</v>
      </c>
      <c r="G8" s="4">
        <v>0</v>
      </c>
    </row>
    <row x14ac:dyDescent="0.25" r="9" customHeight="1" ht="18.75">
      <c r="A9" s="3" t="s">
        <v>17</v>
      </c>
      <c r="B9" s="4">
        <v>0</v>
      </c>
      <c r="C9" s="4">
        <v>0</v>
      </c>
      <c r="D9" s="4">
        <v>0</v>
      </c>
      <c r="E9" s="4">
        <v>0</v>
      </c>
      <c r="F9" s="4">
        <v>0</v>
      </c>
      <c r="G9" s="4">
        <v>0</v>
      </c>
    </row>
    <row x14ac:dyDescent="0.25" r="10" customHeight="1" ht="18.75">
      <c r="A10" s="3" t="s">
        <v>18</v>
      </c>
      <c r="B10" s="4">
        <v>0</v>
      </c>
      <c r="C10" s="4">
        <v>0</v>
      </c>
      <c r="D10" s="4">
        <v>0</v>
      </c>
      <c r="E10" s="4">
        <v>0</v>
      </c>
      <c r="F10" s="4">
        <v>0</v>
      </c>
      <c r="G10" s="4">
        <v>0</v>
      </c>
    </row>
    <row x14ac:dyDescent="0.25" r="11" customHeight="1" ht="18.75">
      <c r="A11" s="3" t="s">
        <v>19</v>
      </c>
      <c r="B11" s="4">
        <v>0</v>
      </c>
      <c r="C11" s="4">
        <v>0</v>
      </c>
      <c r="D11" s="4">
        <v>0</v>
      </c>
      <c r="E11" s="4">
        <v>0</v>
      </c>
      <c r="F11" s="4">
        <v>0</v>
      </c>
      <c r="G11" s="4">
        <v>0</v>
      </c>
    </row>
    <row x14ac:dyDescent="0.25" r="12" customHeight="1" ht="18.75">
      <c r="A12" s="3" t="s">
        <v>20</v>
      </c>
      <c r="B12" s="4">
        <v>0</v>
      </c>
      <c r="C12" s="4">
        <v>0</v>
      </c>
      <c r="D12" s="4">
        <v>0</v>
      </c>
      <c r="E12" s="4">
        <v>0</v>
      </c>
      <c r="F12" s="4">
        <v>0</v>
      </c>
      <c r="G12" s="4">
        <v>0</v>
      </c>
    </row>
    <row x14ac:dyDescent="0.25" r="13" customHeight="1" ht="18.75">
      <c r="A13" s="3" t="s">
        <v>21</v>
      </c>
      <c r="B13" s="4">
        <v>0</v>
      </c>
      <c r="C13" s="4">
        <v>0</v>
      </c>
      <c r="D13" s="4">
        <v>0</v>
      </c>
      <c r="E13" s="4">
        <v>0</v>
      </c>
      <c r="F13" s="4">
        <v>0</v>
      </c>
      <c r="G13" s="4">
        <v>0</v>
      </c>
    </row>
    <row x14ac:dyDescent="0.25" r="14" customHeight="1" ht="18.75">
      <c r="A14" s="3" t="s">
        <v>22</v>
      </c>
      <c r="B14" s="4">
        <v>0</v>
      </c>
      <c r="C14" s="4">
        <v>0</v>
      </c>
      <c r="D14" s="4">
        <v>0</v>
      </c>
      <c r="E14" s="4">
        <v>0</v>
      </c>
      <c r="F14" s="4">
        <v>0</v>
      </c>
      <c r="G14" s="4">
        <v>0</v>
      </c>
    </row>
    <row x14ac:dyDescent="0.25" r="15" customHeight="1" ht="18.75">
      <c r="A15" s="3" t="s">
        <v>23</v>
      </c>
      <c r="B15" s="12">
        <v>0.001</v>
      </c>
      <c r="C15" s="12">
        <v>126.1968</v>
      </c>
      <c r="D15" s="4">
        <v>0</v>
      </c>
      <c r="E15" s="12">
        <v>126.1968</v>
      </c>
      <c r="F15" s="4">
        <v>0</v>
      </c>
      <c r="G15" s="4">
        <v>1</v>
      </c>
    </row>
    <row x14ac:dyDescent="0.25" r="16" customHeight="1" ht="18.75">
      <c r="A16" s="3" t="s">
        <v>24</v>
      </c>
      <c r="B16" s="4">
        <v>0</v>
      </c>
      <c r="C16" s="4">
        <v>0</v>
      </c>
      <c r="D16" s="4">
        <v>0</v>
      </c>
      <c r="E16" s="4">
        <v>0</v>
      </c>
      <c r="F16" s="4">
        <v>0</v>
      </c>
      <c r="G16" s="4">
        <v>0</v>
      </c>
    </row>
    <row x14ac:dyDescent="0.25" r="17" customHeight="1" ht="18.75">
      <c r="A17" s="3" t="s">
        <v>25</v>
      </c>
      <c r="B17" s="12">
        <v>0.2085</v>
      </c>
      <c r="C17" s="12">
        <v>26803.428</v>
      </c>
      <c r="D17" s="4">
        <v>0</v>
      </c>
      <c r="E17" s="12">
        <v>26803.428</v>
      </c>
      <c r="F17" s="4">
        <v>1</v>
      </c>
      <c r="G17" s="4">
        <v>0</v>
      </c>
    </row>
    <row x14ac:dyDescent="0.25" r="18" customHeight="1" ht="18.75">
      <c r="A18" s="3" t="s">
        <v>26</v>
      </c>
      <c r="B18" s="4">
        <v>0</v>
      </c>
      <c r="C18" s="4">
        <v>0</v>
      </c>
      <c r="D18" s="4">
        <v>0</v>
      </c>
      <c r="E18" s="4">
        <v>0</v>
      </c>
      <c r="F18" s="4">
        <v>0</v>
      </c>
      <c r="G18" s="4">
        <v>0</v>
      </c>
    </row>
    <row x14ac:dyDescent="0.25" r="19" customHeight="1" ht="18.75">
      <c r="A19" s="3" t="s">
        <v>27</v>
      </c>
      <c r="B19" s="4">
        <v>0</v>
      </c>
      <c r="C19" s="4">
        <v>0</v>
      </c>
      <c r="D19" s="4">
        <v>0</v>
      </c>
      <c r="E19" s="4">
        <v>0</v>
      </c>
      <c r="F19" s="4">
        <v>0</v>
      </c>
      <c r="G19" s="4">
        <v>0</v>
      </c>
    </row>
    <row x14ac:dyDescent="0.25" r="20" customHeight="1" ht="18.75">
      <c r="A20" s="3" t="s">
        <v>28</v>
      </c>
      <c r="B20" s="4">
        <v>0</v>
      </c>
      <c r="C20" s="4">
        <v>0</v>
      </c>
      <c r="D20" s="4">
        <v>0</v>
      </c>
      <c r="E20" s="4">
        <v>0</v>
      </c>
      <c r="F20" s="4">
        <v>0</v>
      </c>
      <c r="G20" s="4">
        <v>0</v>
      </c>
    </row>
    <row x14ac:dyDescent="0.25" r="21" customHeight="1" ht="18.75">
      <c r="A21" s="3" t="s">
        <v>29</v>
      </c>
      <c r="B21" s="4">
        <v>0</v>
      </c>
      <c r="C21" s="4">
        <v>0</v>
      </c>
      <c r="D21" s="4">
        <v>0</v>
      </c>
      <c r="E21" s="4">
        <v>0</v>
      </c>
      <c r="F21" s="4">
        <v>0</v>
      </c>
      <c r="G21" s="4">
        <v>0</v>
      </c>
    </row>
    <row x14ac:dyDescent="0.25" r="22" customHeight="1" ht="18.75">
      <c r="A22" s="3" t="s">
        <v>30</v>
      </c>
      <c r="B22" s="4">
        <v>0</v>
      </c>
      <c r="C22" s="4">
        <v>0</v>
      </c>
      <c r="D22" s="4">
        <v>0</v>
      </c>
      <c r="E22" s="4">
        <v>0</v>
      </c>
      <c r="F22" s="4">
        <v>0</v>
      </c>
      <c r="G22" s="4">
        <v>0</v>
      </c>
    </row>
    <row x14ac:dyDescent="0.25" r="23" customHeight="1" ht="18.75">
      <c r="A23" s="3" t="s">
        <v>31</v>
      </c>
      <c r="B23" s="4">
        <v>0</v>
      </c>
      <c r="C23" s="4">
        <v>0</v>
      </c>
      <c r="D23" s="4">
        <v>0</v>
      </c>
      <c r="E23" s="4">
        <v>0</v>
      </c>
      <c r="F23" s="4">
        <v>0</v>
      </c>
      <c r="G23" s="4">
        <v>0</v>
      </c>
    </row>
    <row x14ac:dyDescent="0.25" r="24" customHeight="1" ht="18.75">
      <c r="A24" s="3" t="s">
        <v>32</v>
      </c>
      <c r="B24" s="4">
        <v>0</v>
      </c>
      <c r="C24" s="4">
        <v>0</v>
      </c>
      <c r="D24" s="4">
        <v>0</v>
      </c>
      <c r="E24" s="4">
        <v>0</v>
      </c>
      <c r="F24" s="4">
        <v>0</v>
      </c>
      <c r="G24" s="4">
        <v>0</v>
      </c>
    </row>
    <row x14ac:dyDescent="0.25" r="25" customHeight="1" ht="18.75">
      <c r="A25" s="3" t="s">
        <v>33</v>
      </c>
      <c r="B25" s="4">
        <v>0</v>
      </c>
      <c r="C25" s="4">
        <v>0</v>
      </c>
      <c r="D25" s="4">
        <v>0</v>
      </c>
      <c r="E25" s="4">
        <v>0</v>
      </c>
      <c r="F25" s="4">
        <v>0</v>
      </c>
      <c r="G25" s="4">
        <v>0</v>
      </c>
    </row>
    <row x14ac:dyDescent="0.25" r="26" customHeight="1" ht="18.75">
      <c r="A26" s="3" t="s">
        <v>34</v>
      </c>
      <c r="B26" s="4">
        <v>0</v>
      </c>
      <c r="C26" s="4">
        <v>0</v>
      </c>
      <c r="D26" s="4">
        <v>0</v>
      </c>
      <c r="E26" s="4">
        <v>0</v>
      </c>
      <c r="F26" s="4">
        <v>0</v>
      </c>
      <c r="G26" s="4">
        <v>0</v>
      </c>
    </row>
    <row x14ac:dyDescent="0.25" r="27" customHeight="1" ht="18.75">
      <c r="A27" s="3" t="s">
        <v>35</v>
      </c>
      <c r="B27" s="4">
        <v>0</v>
      </c>
      <c r="C27" s="4">
        <v>0</v>
      </c>
      <c r="D27" s="4">
        <v>0</v>
      </c>
      <c r="E27" s="4">
        <v>0</v>
      </c>
      <c r="F27" s="4">
        <v>0</v>
      </c>
      <c r="G27" s="4">
        <v>0</v>
      </c>
    </row>
    <row x14ac:dyDescent="0.25" r="28" customHeight="1" ht="18.75">
      <c r="A28" s="3" t="s">
        <v>36</v>
      </c>
      <c r="B28" s="4">
        <v>0</v>
      </c>
      <c r="C28" s="4">
        <v>0</v>
      </c>
      <c r="D28" s="4">
        <v>0</v>
      </c>
      <c r="E28" s="4">
        <v>0</v>
      </c>
      <c r="F28" s="4">
        <v>0</v>
      </c>
      <c r="G28" s="4">
        <v>0</v>
      </c>
    </row>
    <row x14ac:dyDescent="0.25" r="29" customHeight="1" ht="18.75">
      <c r="A29" s="3" t="s">
        <v>37</v>
      </c>
      <c r="B29" s="4">
        <v>0</v>
      </c>
      <c r="C29" s="4">
        <v>0</v>
      </c>
      <c r="D29" s="4">
        <v>0</v>
      </c>
      <c r="E29" s="4">
        <v>0</v>
      </c>
      <c r="F29" s="4">
        <v>0</v>
      </c>
      <c r="G29" s="4">
        <v>0</v>
      </c>
    </row>
    <row x14ac:dyDescent="0.25" r="30" customHeight="1" ht="18.75">
      <c r="A30" s="3" t="s">
        <v>38</v>
      </c>
      <c r="B30" s="4">
        <v>0</v>
      </c>
      <c r="C30" s="4">
        <v>0</v>
      </c>
      <c r="D30" s="4">
        <v>0</v>
      </c>
      <c r="E30" s="4">
        <v>0</v>
      </c>
      <c r="F30" s="4">
        <v>0</v>
      </c>
      <c r="G30" s="4">
        <v>0</v>
      </c>
    </row>
    <row x14ac:dyDescent="0.25" r="31" customHeight="1" ht="18.75">
      <c r="A31" s="3" t="s">
        <v>39</v>
      </c>
      <c r="B31" s="4">
        <v>0</v>
      </c>
      <c r="C31" s="4">
        <v>0</v>
      </c>
      <c r="D31" s="4">
        <v>0</v>
      </c>
      <c r="E31" s="4">
        <v>0</v>
      </c>
      <c r="F31" s="4">
        <v>0</v>
      </c>
      <c r="G31" s="4">
        <v>0</v>
      </c>
    </row>
    <row x14ac:dyDescent="0.25" r="32" customHeight="1" ht="18.75">
      <c r="A32" s="3" t="s">
        <v>40</v>
      </c>
      <c r="B32" s="4">
        <v>0</v>
      </c>
      <c r="C32" s="4">
        <v>0</v>
      </c>
      <c r="D32" s="4">
        <v>0</v>
      </c>
      <c r="E32" s="4">
        <v>0</v>
      </c>
      <c r="F32" s="4">
        <v>0</v>
      </c>
      <c r="G32" s="4">
        <v>0</v>
      </c>
    </row>
    <row x14ac:dyDescent="0.25" r="33" customHeight="1" ht="18.75">
      <c r="A33" s="3" t="s">
        <v>41</v>
      </c>
      <c r="B33" s="4">
        <v>0</v>
      </c>
      <c r="C33" s="4">
        <v>0</v>
      </c>
      <c r="D33" s="4">
        <v>0</v>
      </c>
      <c r="E33" s="4">
        <v>0</v>
      </c>
      <c r="F33" s="4">
        <v>0</v>
      </c>
      <c r="G33" s="4">
        <v>0</v>
      </c>
    </row>
    <row x14ac:dyDescent="0.25" r="34" customHeight="1" ht="18.75">
      <c r="A34" s="3" t="s">
        <v>43</v>
      </c>
      <c r="B34" s="4">
        <v>0</v>
      </c>
      <c r="C34" s="4">
        <v>0</v>
      </c>
      <c r="D34" s="4">
        <v>0</v>
      </c>
      <c r="E34" s="4">
        <v>0</v>
      </c>
      <c r="F34" s="4">
        <v>0</v>
      </c>
      <c r="G34" s="4">
        <v>0</v>
      </c>
    </row>
    <row x14ac:dyDescent="0.25" r="35" customHeight="1" ht="18.75">
      <c r="A35" s="3" t="s">
        <v>44</v>
      </c>
      <c r="B35" s="4">
        <v>0</v>
      </c>
      <c r="C35" s="4">
        <v>0</v>
      </c>
      <c r="D35" s="4">
        <v>0</v>
      </c>
      <c r="E35" s="4">
        <v>0</v>
      </c>
      <c r="F35" s="4">
        <v>0</v>
      </c>
      <c r="G35" s="4">
        <v>0</v>
      </c>
    </row>
    <row x14ac:dyDescent="0.25" r="36" customHeight="1" ht="18.75">
      <c r="A36" s="3" t="s">
        <v>45</v>
      </c>
      <c r="B36" s="4">
        <v>0</v>
      </c>
      <c r="C36" s="4">
        <v>0</v>
      </c>
      <c r="D36" s="4">
        <v>0</v>
      </c>
      <c r="E36" s="4">
        <v>0</v>
      </c>
      <c r="F36" s="4">
        <v>0</v>
      </c>
      <c r="G36" s="4">
        <v>0</v>
      </c>
    </row>
    <row x14ac:dyDescent="0.25" r="37" customHeight="1" ht="18.75">
      <c r="A37" s="3" t="s">
        <v>46</v>
      </c>
      <c r="B37" s="4">
        <v>0</v>
      </c>
      <c r="C37" s="4">
        <v>0</v>
      </c>
      <c r="D37" s="4">
        <v>0</v>
      </c>
      <c r="E37" s="4">
        <v>0</v>
      </c>
      <c r="F37" s="4">
        <v>0</v>
      </c>
      <c r="G37" s="4">
        <v>0</v>
      </c>
    </row>
    <row x14ac:dyDescent="0.25" r="38" customHeight="1" ht="18.75">
      <c r="A38" s="3" t="s">
        <v>47</v>
      </c>
      <c r="B38" s="4">
        <v>0</v>
      </c>
      <c r="C38" s="4">
        <v>0</v>
      </c>
      <c r="D38" s="4">
        <v>0</v>
      </c>
      <c r="E38" s="4">
        <v>0</v>
      </c>
      <c r="F38" s="4">
        <v>0</v>
      </c>
      <c r="G38" s="4">
        <v>0</v>
      </c>
    </row>
    <row x14ac:dyDescent="0.25" r="39" customHeight="1" ht="18.75">
      <c r="A39" s="3" t="s">
        <v>48</v>
      </c>
      <c r="B39" s="4">
        <v>0</v>
      </c>
      <c r="C39" s="4">
        <v>0</v>
      </c>
      <c r="D39" s="4">
        <v>0</v>
      </c>
      <c r="E39" s="4">
        <v>0</v>
      </c>
      <c r="F39" s="4">
        <v>0</v>
      </c>
      <c r="G39" s="4">
        <v>0</v>
      </c>
    </row>
    <row x14ac:dyDescent="0.25" r="40" customHeight="1" ht="18.75">
      <c r="A40" s="3" t="s">
        <v>49</v>
      </c>
      <c r="B40" s="4">
        <v>0</v>
      </c>
      <c r="C40" s="4">
        <v>0</v>
      </c>
      <c r="D40" s="4">
        <v>0</v>
      </c>
      <c r="E40" s="4">
        <v>0</v>
      </c>
      <c r="F40" s="4">
        <v>0</v>
      </c>
      <c r="G40" s="4">
        <v>0</v>
      </c>
    </row>
    <row x14ac:dyDescent="0.25" r="41" customHeight="1" ht="18.75">
      <c r="A41" s="3" t="s">
        <v>50</v>
      </c>
      <c r="B41" s="12">
        <v>0.0885</v>
      </c>
      <c r="C41" s="12">
        <v>13408.1112</v>
      </c>
      <c r="D41" s="4">
        <v>0</v>
      </c>
      <c r="E41" s="12">
        <v>13408.1112</v>
      </c>
      <c r="F41" s="4">
        <v>3</v>
      </c>
      <c r="G41" s="4">
        <v>1</v>
      </c>
    </row>
    <row x14ac:dyDescent="0.25" r="42" customHeight="1" ht="18.75">
      <c r="A42" s="3" t="s">
        <v>51</v>
      </c>
      <c r="B42" s="4">
        <v>0</v>
      </c>
      <c r="C42" s="4">
        <v>0</v>
      </c>
      <c r="D42" s="4">
        <v>0</v>
      </c>
      <c r="E42" s="4">
        <v>0</v>
      </c>
      <c r="F42" s="4">
        <v>0</v>
      </c>
      <c r="G42" s="4">
        <v>0</v>
      </c>
    </row>
    <row x14ac:dyDescent="0.25" r="43" customHeight="1" ht="18.75">
      <c r="A43" s="3" t="s">
        <v>52</v>
      </c>
      <c r="B43" s="4">
        <v>0</v>
      </c>
      <c r="C43" s="4">
        <v>0</v>
      </c>
      <c r="D43" s="4">
        <v>0</v>
      </c>
      <c r="E43" s="4">
        <v>0</v>
      </c>
      <c r="F43" s="4">
        <v>0</v>
      </c>
      <c r="G43" s="4">
        <v>0</v>
      </c>
    </row>
    <row x14ac:dyDescent="0.25" r="44" customHeight="1" ht="18.75">
      <c r="A44" s="3" t="s">
        <v>53</v>
      </c>
      <c r="B44" s="4">
        <v>0</v>
      </c>
      <c r="C44" s="4">
        <v>0</v>
      </c>
      <c r="D44" s="4">
        <v>0</v>
      </c>
      <c r="E44" s="4">
        <v>0</v>
      </c>
      <c r="F44" s="4">
        <v>0</v>
      </c>
      <c r="G44" s="4">
        <v>0</v>
      </c>
    </row>
    <row x14ac:dyDescent="0.25" r="45" customHeight="1" ht="18.75">
      <c r="A45" s="3" t="s">
        <v>54</v>
      </c>
      <c r="B45" s="4">
        <v>0</v>
      </c>
      <c r="C45" s="4">
        <v>0</v>
      </c>
      <c r="D45" s="4">
        <v>0</v>
      </c>
      <c r="E45" s="4">
        <v>0</v>
      </c>
      <c r="F45" s="4">
        <v>0</v>
      </c>
      <c r="G45" s="4">
        <v>0</v>
      </c>
    </row>
    <row x14ac:dyDescent="0.25" r="46" customHeight="1" ht="18.75">
      <c r="A46" s="3" t="s">
        <v>55</v>
      </c>
      <c r="B46" s="12">
        <v>0.004</v>
      </c>
      <c r="C46" s="12">
        <v>504.7872</v>
      </c>
      <c r="D46" s="4">
        <v>0</v>
      </c>
      <c r="E46" s="12">
        <v>504.7872</v>
      </c>
      <c r="F46" s="4">
        <v>0</v>
      </c>
      <c r="G46" s="4">
        <v>0</v>
      </c>
    </row>
    <row x14ac:dyDescent="0.25" r="47" customHeight="1" ht="18.75">
      <c r="A47" s="3" t="s">
        <v>56</v>
      </c>
      <c r="B47" s="12">
        <v>0.075</v>
      </c>
      <c r="C47" s="12">
        <v>9464.76</v>
      </c>
      <c r="D47" s="4">
        <v>0</v>
      </c>
      <c r="E47" s="12">
        <v>9464.76</v>
      </c>
      <c r="F47" s="4">
        <v>1</v>
      </c>
      <c r="G47" s="4">
        <v>1</v>
      </c>
    </row>
    <row x14ac:dyDescent="0.25" r="48" customHeight="1" ht="18.75">
      <c r="A48" s="3" t="s">
        <v>57</v>
      </c>
      <c r="B48" s="12">
        <v>0.0165</v>
      </c>
      <c r="C48" s="12">
        <v>2168.964</v>
      </c>
      <c r="D48" s="4">
        <v>0</v>
      </c>
      <c r="E48" s="12">
        <v>2168.964</v>
      </c>
      <c r="F48" s="4">
        <v>0</v>
      </c>
      <c r="G48" s="4">
        <v>1</v>
      </c>
    </row>
    <row x14ac:dyDescent="0.25" r="49" customHeight="1" ht="18.75">
      <c r="A49" s="3" t="s">
        <v>59</v>
      </c>
      <c r="B49" s="4">
        <v>0</v>
      </c>
      <c r="C49" s="4">
        <v>0</v>
      </c>
      <c r="D49" s="4">
        <v>0</v>
      </c>
      <c r="E49" s="4">
        <v>0</v>
      </c>
      <c r="F49" s="4">
        <v>0</v>
      </c>
      <c r="G49" s="4">
        <v>0</v>
      </c>
    </row>
    <row x14ac:dyDescent="0.25" r="50" customHeight="1" ht="18.75">
      <c r="A50" s="3" t="s">
        <v>60</v>
      </c>
      <c r="B50" s="4">
        <v>0</v>
      </c>
      <c r="C50" s="4">
        <v>0</v>
      </c>
      <c r="D50" s="4">
        <v>0</v>
      </c>
      <c r="E50" s="4">
        <v>0</v>
      </c>
      <c r="F50" s="4">
        <v>0</v>
      </c>
      <c r="G50" s="4">
        <v>0</v>
      </c>
    </row>
    <row x14ac:dyDescent="0.25" r="51" customHeight="1" ht="18.75">
      <c r="A51" s="3" t="s">
        <v>61</v>
      </c>
      <c r="B51" s="12">
        <v>0.026</v>
      </c>
      <c r="C51" s="12">
        <v>3409.252</v>
      </c>
      <c r="D51" s="4">
        <v>0</v>
      </c>
      <c r="E51" s="12">
        <v>3409.252</v>
      </c>
      <c r="F51" s="4">
        <v>0</v>
      </c>
      <c r="G51" s="4">
        <v>2</v>
      </c>
    </row>
    <row x14ac:dyDescent="0.25" r="52" customHeight="1" ht="18.75">
      <c r="A52" s="3" t="s">
        <v>62</v>
      </c>
      <c r="B52" s="4">
        <v>0</v>
      </c>
      <c r="C52" s="4">
        <v>0</v>
      </c>
      <c r="D52" s="4">
        <v>0</v>
      </c>
      <c r="E52" s="4">
        <v>0</v>
      </c>
      <c r="F52" s="4">
        <v>0</v>
      </c>
      <c r="G52" s="4">
        <v>0</v>
      </c>
    </row>
    <row x14ac:dyDescent="0.25" r="53" customHeight="1" ht="18.75">
      <c r="A53" s="3" t="s">
        <v>63</v>
      </c>
      <c r="B53" s="12">
        <v>0.005</v>
      </c>
      <c r="C53" s="12">
        <v>630.984</v>
      </c>
      <c r="D53" s="4">
        <v>0</v>
      </c>
      <c r="E53" s="12">
        <v>630.984</v>
      </c>
      <c r="F53" s="4">
        <v>0</v>
      </c>
      <c r="G53" s="4">
        <v>2</v>
      </c>
    </row>
    <row x14ac:dyDescent="0.25" r="54" customHeight="1" ht="18.75">
      <c r="A54" s="3" t="s">
        <v>64</v>
      </c>
      <c r="B54" s="4">
        <v>0</v>
      </c>
      <c r="C54" s="4">
        <v>0</v>
      </c>
      <c r="D54" s="4">
        <v>0</v>
      </c>
      <c r="E54" s="4">
        <v>0</v>
      </c>
      <c r="F54" s="4">
        <v>0</v>
      </c>
      <c r="G54" s="4">
        <v>0</v>
      </c>
    </row>
    <row x14ac:dyDescent="0.25" r="55" customHeight="1" ht="18.75">
      <c r="A55" s="3" t="s">
        <v>65</v>
      </c>
      <c r="B55" s="4">
        <v>0</v>
      </c>
      <c r="C55" s="4">
        <v>0</v>
      </c>
      <c r="D55" s="4">
        <v>0</v>
      </c>
      <c r="E55" s="4">
        <v>0</v>
      </c>
      <c r="F55" s="4">
        <v>0</v>
      </c>
      <c r="G55" s="4">
        <v>0</v>
      </c>
    </row>
    <row x14ac:dyDescent="0.25" r="56" customHeight="1" ht="18.75">
      <c r="A56" s="3" t="s">
        <v>66</v>
      </c>
      <c r="B56" s="4">
        <v>0</v>
      </c>
      <c r="C56" s="4">
        <v>0</v>
      </c>
      <c r="D56" s="4">
        <v>0</v>
      </c>
      <c r="E56" s="4">
        <v>0</v>
      </c>
      <c r="F56" s="4">
        <v>0</v>
      </c>
      <c r="G56" s="4">
        <v>0</v>
      </c>
    </row>
    <row x14ac:dyDescent="0.25" r="57" customHeight="1" ht="18.75">
      <c r="A57" s="3" t="s">
        <v>67</v>
      </c>
      <c r="B57" s="4">
        <v>0</v>
      </c>
      <c r="C57" s="4">
        <v>0</v>
      </c>
      <c r="D57" s="4">
        <v>0</v>
      </c>
      <c r="E57" s="4">
        <v>0</v>
      </c>
      <c r="F57" s="4">
        <v>0</v>
      </c>
      <c r="G57" s="4">
        <v>0</v>
      </c>
    </row>
    <row x14ac:dyDescent="0.25" r="58" customHeight="1" ht="18.75">
      <c r="A58" s="3" t="s">
        <v>68</v>
      </c>
      <c r="B58" s="4">
        <v>0</v>
      </c>
      <c r="C58" s="4">
        <v>0</v>
      </c>
      <c r="D58" s="4">
        <v>0</v>
      </c>
      <c r="E58" s="4">
        <v>0</v>
      </c>
      <c r="F58" s="4">
        <v>0</v>
      </c>
      <c r="G58" s="4">
        <v>0</v>
      </c>
    </row>
    <row x14ac:dyDescent="0.25" r="59" customHeight="1" ht="18.75">
      <c r="A59" s="3" t="s">
        <v>69</v>
      </c>
      <c r="B59" s="4">
        <v>0</v>
      </c>
      <c r="C59" s="4">
        <v>0</v>
      </c>
      <c r="D59" s="4">
        <v>0</v>
      </c>
      <c r="E59" s="4">
        <v>0</v>
      </c>
      <c r="F59" s="4">
        <v>0</v>
      </c>
      <c r="G59" s="4">
        <v>0</v>
      </c>
    </row>
    <row x14ac:dyDescent="0.25" r="60" customHeight="1" ht="18.75">
      <c r="A60" s="3" t="s">
        <v>70</v>
      </c>
      <c r="B60" s="12">
        <v>0.011</v>
      </c>
      <c r="C60" s="12">
        <v>1586.624</v>
      </c>
      <c r="D60" s="4">
        <v>0</v>
      </c>
      <c r="E60" s="12">
        <v>1586.624</v>
      </c>
      <c r="F60" s="4">
        <v>0</v>
      </c>
      <c r="G60" s="4">
        <v>3</v>
      </c>
    </row>
    <row x14ac:dyDescent="0.25" r="61" customHeight="1" ht="18.75">
      <c r="A61" s="3" t="s">
        <v>71</v>
      </c>
      <c r="B61" s="4">
        <v>0</v>
      </c>
      <c r="C61" s="4">
        <v>0</v>
      </c>
      <c r="D61" s="4">
        <v>0</v>
      </c>
      <c r="E61" s="4">
        <v>0</v>
      </c>
      <c r="F61" s="4">
        <v>0</v>
      </c>
      <c r="G61" s="4">
        <v>0</v>
      </c>
    </row>
    <row x14ac:dyDescent="0.25" r="62" customHeight="1" ht="18.75">
      <c r="A62" s="3" t="s">
        <v>72</v>
      </c>
      <c r="B62" s="12">
        <v>0.2125</v>
      </c>
      <c r="C62" s="12">
        <v>27207.848</v>
      </c>
      <c r="D62" s="4">
        <v>0</v>
      </c>
      <c r="E62" s="12">
        <v>27207.848</v>
      </c>
      <c r="F62" s="4">
        <v>0</v>
      </c>
      <c r="G62" s="4">
        <v>25</v>
      </c>
    </row>
    <row x14ac:dyDescent="0.25" r="63" customHeight="1" ht="18.75">
      <c r="A63" s="3" t="s">
        <v>73</v>
      </c>
      <c r="B63" s="12">
        <v>0.0015</v>
      </c>
      <c r="C63" s="12">
        <v>218.2008</v>
      </c>
      <c r="D63" s="4">
        <v>0</v>
      </c>
      <c r="E63" s="12">
        <v>218.2008</v>
      </c>
      <c r="F63" s="4">
        <v>0</v>
      </c>
      <c r="G63" s="4">
        <v>2</v>
      </c>
    </row>
    <row x14ac:dyDescent="0.25" r="64" customHeight="1" ht="18.75">
      <c r="A64" s="3" t="s">
        <v>74</v>
      </c>
      <c r="B64" s="12">
        <v>0.005</v>
      </c>
      <c r="C64" s="12">
        <v>630.984</v>
      </c>
      <c r="D64" s="4">
        <v>0</v>
      </c>
      <c r="E64" s="12">
        <v>630.984</v>
      </c>
      <c r="F64" s="4">
        <v>0</v>
      </c>
      <c r="G64" s="4">
        <v>1</v>
      </c>
    </row>
    <row x14ac:dyDescent="0.25" r="65" customHeight="1" ht="18.75">
      <c r="A65" s="3" t="s">
        <v>75</v>
      </c>
      <c r="B65" s="4">
        <v>0</v>
      </c>
      <c r="C65" s="4">
        <v>0</v>
      </c>
      <c r="D65" s="4">
        <v>0</v>
      </c>
      <c r="E65" s="4">
        <v>0</v>
      </c>
      <c r="F65" s="4">
        <v>0</v>
      </c>
      <c r="G65" s="4">
        <v>0</v>
      </c>
    </row>
    <row x14ac:dyDescent="0.25" r="66" customHeight="1" ht="18.75">
      <c r="A66" s="3" t="s">
        <v>76</v>
      </c>
      <c r="B66" s="4">
        <v>0</v>
      </c>
      <c r="C66" s="4">
        <v>0</v>
      </c>
      <c r="D66" s="4">
        <v>0</v>
      </c>
      <c r="E66" s="4">
        <v>0</v>
      </c>
      <c r="F66" s="4">
        <v>0</v>
      </c>
      <c r="G66" s="4">
        <v>0</v>
      </c>
    </row>
    <row x14ac:dyDescent="0.25" r="67" customHeight="1" ht="18.75">
      <c r="A67" s="3" t="s">
        <v>77</v>
      </c>
      <c r="B67" s="4">
        <v>0</v>
      </c>
      <c r="C67" s="4">
        <v>0</v>
      </c>
      <c r="D67" s="4">
        <v>0</v>
      </c>
      <c r="E67" s="4">
        <v>0</v>
      </c>
      <c r="F67" s="4">
        <v>0</v>
      </c>
      <c r="G67" s="4">
        <v>0</v>
      </c>
    </row>
    <row x14ac:dyDescent="0.25" r="68" customHeight="1" ht="18.75">
      <c r="A68" s="3" t="s">
        <v>78</v>
      </c>
      <c r="B68" s="4">
        <v>0</v>
      </c>
      <c r="C68" s="4">
        <v>0</v>
      </c>
      <c r="D68" s="4">
        <v>0</v>
      </c>
      <c r="E68" s="4">
        <v>0</v>
      </c>
      <c r="F68" s="4">
        <v>0</v>
      </c>
      <c r="G68" s="4">
        <v>0</v>
      </c>
    </row>
    <row x14ac:dyDescent="0.25" r="69" customHeight="1" ht="18.75">
      <c r="A69" s="3" t="s">
        <v>79</v>
      </c>
      <c r="B69" s="4">
        <v>0</v>
      </c>
      <c r="C69" s="4">
        <v>0</v>
      </c>
      <c r="D69" s="4">
        <v>0</v>
      </c>
      <c r="E69" s="4">
        <v>0</v>
      </c>
      <c r="F69" s="4">
        <v>0</v>
      </c>
      <c r="G69" s="4">
        <v>0</v>
      </c>
    </row>
    <row x14ac:dyDescent="0.25" r="70" customHeight="1" ht="18.75">
      <c r="A70" s="3" t="s">
        <v>80</v>
      </c>
      <c r="B70" s="4">
        <v>0</v>
      </c>
      <c r="C70" s="4">
        <v>0</v>
      </c>
      <c r="D70" s="4">
        <v>0</v>
      </c>
      <c r="E70" s="4">
        <v>0</v>
      </c>
      <c r="F70" s="4">
        <v>0</v>
      </c>
      <c r="G70" s="4">
        <v>0</v>
      </c>
    </row>
    <row x14ac:dyDescent="0.25" r="71" customHeight="1" ht="18.75">
      <c r="A71" s="3" t="s">
        <v>81</v>
      </c>
      <c r="B71" s="4">
        <v>0</v>
      </c>
      <c r="C71" s="4">
        <v>0</v>
      </c>
      <c r="D71" s="4">
        <v>0</v>
      </c>
      <c r="E71" s="4">
        <v>0</v>
      </c>
      <c r="F71" s="4">
        <v>0</v>
      </c>
      <c r="G71" s="4">
        <v>0</v>
      </c>
    </row>
    <row x14ac:dyDescent="0.25" r="72" customHeight="1" ht="18.75">
      <c r="A72" s="3" t="s">
        <v>82</v>
      </c>
      <c r="B72" s="4">
        <v>0</v>
      </c>
      <c r="C72" s="4">
        <v>0</v>
      </c>
      <c r="D72" s="4">
        <v>0</v>
      </c>
      <c r="E72" s="4">
        <v>0</v>
      </c>
      <c r="F72" s="4">
        <v>0</v>
      </c>
      <c r="G72" s="4">
        <v>0</v>
      </c>
    </row>
    <row x14ac:dyDescent="0.25" r="73" customHeight="1" ht="18.75">
      <c r="A73" s="3" t="s">
        <v>83</v>
      </c>
      <c r="B73" s="4">
        <v>0</v>
      </c>
      <c r="C73" s="4">
        <v>0</v>
      </c>
      <c r="D73" s="4">
        <v>0</v>
      </c>
      <c r="E73" s="4">
        <v>0</v>
      </c>
      <c r="F73" s="4">
        <v>0</v>
      </c>
      <c r="G73" s="4">
        <v>0</v>
      </c>
    </row>
    <row x14ac:dyDescent="0.25" r="74" customHeight="1" ht="18.75">
      <c r="A74" s="3" t="s">
        <v>84</v>
      </c>
      <c r="B74" s="4">
        <v>0</v>
      </c>
      <c r="C74" s="4">
        <v>0</v>
      </c>
      <c r="D74" s="4">
        <v>0</v>
      </c>
      <c r="E74" s="4">
        <v>0</v>
      </c>
      <c r="F74" s="4">
        <v>0</v>
      </c>
      <c r="G74" s="4">
        <v>0</v>
      </c>
    </row>
    <row x14ac:dyDescent="0.25" r="75" customHeight="1" ht="18.75">
      <c r="A75" s="3" t="s">
        <v>85</v>
      </c>
      <c r="B75" s="12">
        <v>0.0025</v>
      </c>
      <c r="C75" s="12">
        <v>315.492</v>
      </c>
      <c r="D75" s="4">
        <v>0</v>
      </c>
      <c r="E75" s="12">
        <v>315.492</v>
      </c>
      <c r="F75" s="4">
        <v>1</v>
      </c>
      <c r="G75" s="4">
        <v>1</v>
      </c>
    </row>
    <row x14ac:dyDescent="0.25" r="76" customHeight="1" ht="18.75">
      <c r="A76" s="3" t="s">
        <v>86</v>
      </c>
      <c r="B76" s="4">
        <v>0</v>
      </c>
      <c r="C76" s="4">
        <v>0</v>
      </c>
      <c r="D76" s="4">
        <v>0</v>
      </c>
      <c r="E76" s="4">
        <v>0</v>
      </c>
      <c r="F76" s="4">
        <v>0</v>
      </c>
      <c r="G76" s="4">
        <v>0</v>
      </c>
    </row>
    <row x14ac:dyDescent="0.25" r="77" customHeight="1" ht="18.75">
      <c r="A77" s="3" t="s">
        <v>87</v>
      </c>
      <c r="B77" s="12">
        <v>0.005</v>
      </c>
      <c r="C77" s="12">
        <v>630.984</v>
      </c>
      <c r="D77" s="4">
        <v>0</v>
      </c>
      <c r="E77" s="12">
        <v>630.984</v>
      </c>
      <c r="F77" s="4">
        <v>0</v>
      </c>
      <c r="G77" s="4">
        <v>5</v>
      </c>
    </row>
    <row x14ac:dyDescent="0.25" r="78" customHeight="1" ht="18.75">
      <c r="A78" s="3" t="s">
        <v>88</v>
      </c>
      <c r="B78" s="12">
        <v>0.01</v>
      </c>
      <c r="C78" s="12">
        <v>1261.968</v>
      </c>
      <c r="D78" s="4">
        <v>0</v>
      </c>
      <c r="E78" s="12">
        <v>1261.968</v>
      </c>
      <c r="F78" s="4">
        <v>0</v>
      </c>
      <c r="G78" s="4">
        <v>1</v>
      </c>
    </row>
    <row x14ac:dyDescent="0.25" r="79" customHeight="1" ht="18.75">
      <c r="A79" s="3" t="s">
        <v>89</v>
      </c>
      <c r="B79" s="12">
        <v>0.001</v>
      </c>
      <c r="C79" s="12">
        <v>126.1968</v>
      </c>
      <c r="D79" s="4">
        <v>0</v>
      </c>
      <c r="E79" s="12">
        <v>126.1968</v>
      </c>
      <c r="F79" s="4">
        <v>0</v>
      </c>
      <c r="G79" s="4">
        <v>3</v>
      </c>
    </row>
    <row x14ac:dyDescent="0.25" r="80" customHeight="1" ht="18.75">
      <c r="A80" s="3" t="s">
        <v>90</v>
      </c>
      <c r="B80" s="4">
        <v>0</v>
      </c>
      <c r="C80" s="4">
        <v>0</v>
      </c>
      <c r="D80" s="4">
        <v>0</v>
      </c>
      <c r="E80" s="4">
        <v>0</v>
      </c>
      <c r="F80" s="4">
        <v>0</v>
      </c>
      <c r="G80" s="4">
        <v>0</v>
      </c>
    </row>
    <row x14ac:dyDescent="0.25" r="81" customHeight="1" ht="18.75">
      <c r="A81" s="3" t="s">
        <v>91</v>
      </c>
      <c r="B81" s="12">
        <v>0.012</v>
      </c>
      <c r="C81" s="12">
        <v>1898.7672</v>
      </c>
      <c r="D81" s="4">
        <v>0</v>
      </c>
      <c r="E81" s="12">
        <v>1898.7672</v>
      </c>
      <c r="F81" s="4">
        <v>0</v>
      </c>
      <c r="G81" s="4">
        <v>7</v>
      </c>
    </row>
    <row x14ac:dyDescent="0.25" r="82" customHeight="1" ht="18.75">
      <c r="A82" s="3" t="s">
        <v>92</v>
      </c>
      <c r="B82" s="4">
        <v>0</v>
      </c>
      <c r="C82" s="4">
        <v>0</v>
      </c>
      <c r="D82" s="4">
        <v>0</v>
      </c>
      <c r="E82" s="4">
        <v>0</v>
      </c>
      <c r="F82" s="4">
        <v>0</v>
      </c>
      <c r="G82" s="4">
        <v>0</v>
      </c>
    </row>
    <row x14ac:dyDescent="0.25" r="83" customHeight="1" ht="18.75">
      <c r="A83" s="3" t="s">
        <v>93</v>
      </c>
      <c r="B83" s="4">
        <v>0</v>
      </c>
      <c r="C83" s="4">
        <v>0</v>
      </c>
      <c r="D83" s="4">
        <v>0</v>
      </c>
      <c r="E83" s="4">
        <v>0</v>
      </c>
      <c r="F83" s="4">
        <v>0</v>
      </c>
      <c r="G83" s="4">
        <v>0</v>
      </c>
    </row>
    <row x14ac:dyDescent="0.25" r="84" customHeight="1" ht="18.75">
      <c r="A84" s="3" t="s">
        <v>94</v>
      </c>
      <c r="B84" s="4">
        <v>0</v>
      </c>
      <c r="C84" s="4">
        <v>0</v>
      </c>
      <c r="D84" s="4">
        <v>0</v>
      </c>
      <c r="E84" s="4">
        <v>0</v>
      </c>
      <c r="F84" s="4">
        <v>0</v>
      </c>
      <c r="G84" s="4">
        <v>0</v>
      </c>
    </row>
    <row x14ac:dyDescent="0.25" r="85" customHeight="1" ht="18.75">
      <c r="A85" s="3" t="s">
        <v>95</v>
      </c>
      <c r="B85" s="12">
        <v>0.026</v>
      </c>
      <c r="C85" s="12">
        <v>4140.5248</v>
      </c>
      <c r="D85" s="4">
        <v>0</v>
      </c>
      <c r="E85" s="12">
        <v>4140.5248</v>
      </c>
      <c r="F85" s="4">
        <v>0</v>
      </c>
      <c r="G85" s="4">
        <v>5</v>
      </c>
    </row>
    <row x14ac:dyDescent="0.25" r="86" customHeight="1" ht="18.75">
      <c r="A86" s="3" t="s">
        <v>96</v>
      </c>
      <c r="B86" s="4">
        <v>0</v>
      </c>
      <c r="C86" s="4">
        <v>0</v>
      </c>
      <c r="D86" s="4">
        <v>0</v>
      </c>
      <c r="E86" s="4">
        <v>0</v>
      </c>
      <c r="F86" s="4">
        <v>0</v>
      </c>
      <c r="G86" s="4">
        <v>0</v>
      </c>
    </row>
    <row x14ac:dyDescent="0.25" r="87" customHeight="1" ht="18.75">
      <c r="A87" s="3" t="s">
        <v>97</v>
      </c>
      <c r="B87" s="4">
        <v>0</v>
      </c>
      <c r="C87" s="4">
        <v>0</v>
      </c>
      <c r="D87" s="4">
        <v>0</v>
      </c>
      <c r="E87" s="4">
        <v>0</v>
      </c>
      <c r="F87" s="4">
        <v>0</v>
      </c>
      <c r="G87" s="4">
        <v>0</v>
      </c>
    </row>
    <row x14ac:dyDescent="0.25" r="88" customHeight="1" ht="18.75">
      <c r="A88" s="3" t="s">
        <v>98</v>
      </c>
      <c r="B88" s="4">
        <v>0</v>
      </c>
      <c r="C88" s="4">
        <v>0</v>
      </c>
      <c r="D88" s="4">
        <v>0</v>
      </c>
      <c r="E88" s="4">
        <v>0</v>
      </c>
      <c r="F88" s="4">
        <v>0</v>
      </c>
      <c r="G88" s="4">
        <v>0</v>
      </c>
    </row>
    <row x14ac:dyDescent="0.25" r="89" customHeight="1" ht="18.75">
      <c r="A89" s="3" t="s">
        <v>99</v>
      </c>
      <c r="B89" s="4">
        <v>0</v>
      </c>
      <c r="C89" s="4">
        <v>0</v>
      </c>
      <c r="D89" s="4">
        <v>0</v>
      </c>
      <c r="E89" s="4">
        <v>0</v>
      </c>
      <c r="F89" s="4">
        <v>0</v>
      </c>
      <c r="G89" s="4">
        <v>0</v>
      </c>
    </row>
    <row x14ac:dyDescent="0.25" r="90" customHeight="1" ht="18.75">
      <c r="A90" s="3" t="s">
        <v>100</v>
      </c>
      <c r="B90" s="4">
        <v>0</v>
      </c>
      <c r="C90" s="4">
        <v>0</v>
      </c>
      <c r="D90" s="4">
        <v>0</v>
      </c>
      <c r="E90" s="4">
        <v>0</v>
      </c>
      <c r="F90" s="4">
        <v>2</v>
      </c>
      <c r="G90" s="4">
        <v>0</v>
      </c>
    </row>
    <row x14ac:dyDescent="0.25" r="91" customHeight="1" ht="18.75">
      <c r="A91" s="3" t="s">
        <v>101</v>
      </c>
      <c r="B91" s="4">
        <v>0</v>
      </c>
      <c r="C91" s="4">
        <v>0</v>
      </c>
      <c r="D91" s="4">
        <v>0</v>
      </c>
      <c r="E91" s="4">
        <v>0</v>
      </c>
      <c r="F91" s="4">
        <v>0</v>
      </c>
      <c r="G91" s="4">
        <v>0</v>
      </c>
    </row>
    <row x14ac:dyDescent="0.25" r="92" customHeight="1" ht="18.75">
      <c r="A92" s="3" t="s">
        <v>102</v>
      </c>
      <c r="B92" s="4">
        <v>0</v>
      </c>
      <c r="C92" s="4">
        <v>0</v>
      </c>
      <c r="D92" s="4">
        <v>0</v>
      </c>
      <c r="E92" s="4">
        <v>0</v>
      </c>
      <c r="F92" s="4">
        <v>0</v>
      </c>
      <c r="G92" s="4">
        <v>0</v>
      </c>
    </row>
    <row x14ac:dyDescent="0.25" r="93" customHeight="1" ht="18.75">
      <c r="A93" s="3" t="s">
        <v>103</v>
      </c>
      <c r="B93" s="4">
        <v>0</v>
      </c>
      <c r="C93" s="4">
        <v>0</v>
      </c>
      <c r="D93" s="4">
        <v>0</v>
      </c>
      <c r="E93" s="4">
        <v>0</v>
      </c>
      <c r="F93" s="4">
        <v>0</v>
      </c>
      <c r="G93" s="4">
        <v>0</v>
      </c>
    </row>
    <row x14ac:dyDescent="0.25" r="94" customHeight="1" ht="18.75">
      <c r="A94" s="3" t="s">
        <v>104</v>
      </c>
      <c r="B94" s="12">
        <v>0.01</v>
      </c>
      <c r="C94" s="12">
        <v>1261.968</v>
      </c>
      <c r="D94" s="4">
        <v>0</v>
      </c>
      <c r="E94" s="12">
        <v>1261.968</v>
      </c>
      <c r="F94" s="4">
        <v>0</v>
      </c>
      <c r="G94" s="4">
        <v>1</v>
      </c>
    </row>
    <row x14ac:dyDescent="0.25" r="95" customHeight="1" ht="18.75">
      <c r="A95" s="3" t="s">
        <v>105</v>
      </c>
      <c r="B95" s="4">
        <v>0</v>
      </c>
      <c r="C95" s="4">
        <v>0</v>
      </c>
      <c r="D95" s="4">
        <v>0</v>
      </c>
      <c r="E95" s="4">
        <v>0</v>
      </c>
      <c r="F95" s="4">
        <v>0</v>
      </c>
      <c r="G95" s="4">
        <v>0</v>
      </c>
    </row>
    <row x14ac:dyDescent="0.25" r="96" customHeight="1" ht="18.75">
      <c r="A96" s="3" t="s">
        <v>106</v>
      </c>
      <c r="B96" s="12">
        <v>0.0025</v>
      </c>
      <c r="C96" s="12">
        <v>315.492</v>
      </c>
      <c r="D96" s="4">
        <v>0</v>
      </c>
      <c r="E96" s="12">
        <v>315.492</v>
      </c>
      <c r="F96" s="4">
        <v>0</v>
      </c>
      <c r="G96" s="4">
        <v>1</v>
      </c>
    </row>
    <row x14ac:dyDescent="0.25" r="97" customHeight="1" ht="18.75">
      <c r="A97" s="3" t="s">
        <v>107</v>
      </c>
      <c r="B97" s="12">
        <v>0.05</v>
      </c>
      <c r="C97" s="12">
        <v>6309.84</v>
      </c>
      <c r="D97" s="4">
        <v>0</v>
      </c>
      <c r="E97" s="12">
        <v>6309.84</v>
      </c>
      <c r="F97" s="4">
        <v>0</v>
      </c>
      <c r="G97" s="4">
        <v>2</v>
      </c>
    </row>
    <row x14ac:dyDescent="0.25" r="98" customHeight="1" ht="18.75">
      <c r="A98" s="3" t="s">
        <v>108</v>
      </c>
      <c r="B98" s="12">
        <v>0.0075</v>
      </c>
      <c r="C98" s="12">
        <v>1587.152</v>
      </c>
      <c r="D98" s="4">
        <v>500</v>
      </c>
      <c r="E98" s="12">
        <v>2087.152</v>
      </c>
      <c r="F98" s="4">
        <v>0</v>
      </c>
      <c r="G98" s="4">
        <v>2</v>
      </c>
    </row>
    <row x14ac:dyDescent="0.25" r="99" customHeight="1" ht="18.75">
      <c r="A99" s="3" t="s">
        <v>109</v>
      </c>
      <c r="B99" s="12">
        <v>0.004</v>
      </c>
      <c r="C99" s="12">
        <v>504.7872</v>
      </c>
      <c r="D99" s="4">
        <v>0</v>
      </c>
      <c r="E99" s="12">
        <v>504.7872</v>
      </c>
      <c r="F99" s="4">
        <v>0</v>
      </c>
      <c r="G99" s="4">
        <v>5</v>
      </c>
    </row>
    <row x14ac:dyDescent="0.25" r="100" customHeight="1" ht="18.75">
      <c r="A100" s="3" t="s">
        <v>110</v>
      </c>
      <c r="B100" s="4">
        <v>0</v>
      </c>
      <c r="C100" s="4">
        <v>0</v>
      </c>
      <c r="D100" s="4">
        <v>0</v>
      </c>
      <c r="E100" s="4">
        <v>0</v>
      </c>
      <c r="F100" s="4">
        <v>0</v>
      </c>
      <c r="G100" s="4">
        <v>0</v>
      </c>
    </row>
    <row x14ac:dyDescent="0.25" r="101" customHeight="1" ht="18.75">
      <c r="A101" s="3" t="s">
        <v>111</v>
      </c>
      <c r="B101" s="12">
        <v>0.0125</v>
      </c>
      <c r="C101" s="12">
        <v>1577.46</v>
      </c>
      <c r="D101" s="4">
        <v>0</v>
      </c>
      <c r="E101" s="12">
        <v>1577.46</v>
      </c>
      <c r="F101" s="4">
        <v>0</v>
      </c>
      <c r="G101" s="4">
        <v>2</v>
      </c>
    </row>
    <row x14ac:dyDescent="0.25" r="102" customHeight="1" ht="18.75">
      <c r="A102" s="3" t="s">
        <v>112</v>
      </c>
      <c r="B102" s="4">
        <v>0</v>
      </c>
      <c r="C102" s="4">
        <v>0</v>
      </c>
      <c r="D102" s="4">
        <v>0</v>
      </c>
      <c r="E102" s="4">
        <v>0</v>
      </c>
      <c r="F102" s="4">
        <v>0</v>
      </c>
      <c r="G102" s="4">
        <v>0</v>
      </c>
    </row>
    <row x14ac:dyDescent="0.25" r="103" customHeight="1" ht="18.75">
      <c r="A103" s="3" t="s">
        <v>113</v>
      </c>
      <c r="B103" s="4">
        <v>0</v>
      </c>
      <c r="C103" s="4">
        <v>0</v>
      </c>
      <c r="D103" s="4">
        <v>0</v>
      </c>
      <c r="E103" s="4">
        <v>0</v>
      </c>
      <c r="F103" s="4">
        <v>0</v>
      </c>
      <c r="G103" s="4">
        <v>0</v>
      </c>
    </row>
    <row x14ac:dyDescent="0.25" r="104" customHeight="1" ht="18.75">
      <c r="A104" s="3" t="s">
        <v>114</v>
      </c>
      <c r="B104" s="12">
        <v>0.003</v>
      </c>
      <c r="C104" s="12">
        <v>762.996</v>
      </c>
      <c r="D104" s="4">
        <v>0</v>
      </c>
      <c r="E104" s="12">
        <v>762.996</v>
      </c>
      <c r="F104" s="4">
        <v>0</v>
      </c>
      <c r="G104" s="4">
        <v>2</v>
      </c>
    </row>
    <row x14ac:dyDescent="0.25" r="105" customHeight="1" ht="18.75">
      <c r="A105" s="3" t="s">
        <v>115</v>
      </c>
      <c r="B105" s="12">
        <v>0.105</v>
      </c>
      <c r="C105" s="12">
        <v>14242.96</v>
      </c>
      <c r="D105" s="4">
        <v>0</v>
      </c>
      <c r="E105" s="12">
        <v>14242.96</v>
      </c>
      <c r="F105" s="4">
        <v>0</v>
      </c>
      <c r="G105" s="4">
        <v>2</v>
      </c>
    </row>
    <row x14ac:dyDescent="0.25" r="106" customHeight="1" ht="18.75">
      <c r="A106" s="3" t="s">
        <v>116</v>
      </c>
      <c r="B106" s="4">
        <v>0</v>
      </c>
      <c r="C106" s="4">
        <v>0</v>
      </c>
      <c r="D106" s="4">
        <v>0</v>
      </c>
      <c r="E106" s="4">
        <v>0</v>
      </c>
      <c r="F106" s="4">
        <v>0</v>
      </c>
      <c r="G106" s="4">
        <v>0</v>
      </c>
    </row>
    <row x14ac:dyDescent="0.25" r="107" customHeight="1" ht="18.75">
      <c r="A107" s="3" t="s">
        <v>117</v>
      </c>
      <c r="B107" s="4">
        <v>0</v>
      </c>
      <c r="C107" s="4">
        <v>0</v>
      </c>
      <c r="D107" s="4">
        <v>0</v>
      </c>
      <c r="E107" s="4">
        <v>0</v>
      </c>
      <c r="F107" s="4">
        <v>0</v>
      </c>
      <c r="G107" s="4">
        <v>0</v>
      </c>
    </row>
    <row x14ac:dyDescent="0.25" r="108" customHeight="1" ht="18.75">
      <c r="A108" s="3" t="s">
        <v>118</v>
      </c>
      <c r="B108" s="12">
        <v>0.005</v>
      </c>
      <c r="C108" s="12">
        <v>630.984</v>
      </c>
      <c r="D108" s="4">
        <v>0</v>
      </c>
      <c r="E108" s="12">
        <v>630.984</v>
      </c>
      <c r="F108" s="4">
        <v>0</v>
      </c>
      <c r="G108" s="4">
        <v>2</v>
      </c>
    </row>
    <row x14ac:dyDescent="0.25" r="109" customHeight="1" ht="18.75">
      <c r="A109" s="3" t="s">
        <v>119</v>
      </c>
      <c r="B109" s="4">
        <v>0</v>
      </c>
      <c r="C109" s="4">
        <v>0</v>
      </c>
      <c r="D109" s="4">
        <v>0</v>
      </c>
      <c r="E109" s="4">
        <v>0</v>
      </c>
      <c r="F109" s="4">
        <v>0</v>
      </c>
      <c r="G109" s="4">
        <v>0</v>
      </c>
    </row>
    <row x14ac:dyDescent="0.25" r="110" customHeight="1" ht="18.75">
      <c r="A110" s="3" t="s">
        <v>120</v>
      </c>
      <c r="B110" s="12">
        <v>0.001</v>
      </c>
      <c r="C110" s="12">
        <v>126.1968</v>
      </c>
      <c r="D110" s="4">
        <v>0</v>
      </c>
      <c r="E110" s="12">
        <v>126.1968</v>
      </c>
      <c r="F110" s="4">
        <v>0</v>
      </c>
      <c r="G110" s="4">
        <v>1</v>
      </c>
    </row>
    <row x14ac:dyDescent="0.25" r="111" customHeight="1" ht="18.75">
      <c r="A111" s="3" t="s">
        <v>121</v>
      </c>
      <c r="B111" s="12">
        <v>0.0025</v>
      </c>
      <c r="C111" s="12">
        <v>315.492</v>
      </c>
      <c r="D111" s="4">
        <v>0</v>
      </c>
      <c r="E111" s="12">
        <v>315.492</v>
      </c>
      <c r="F111" s="4">
        <v>0</v>
      </c>
      <c r="G111" s="4">
        <v>2</v>
      </c>
    </row>
    <row x14ac:dyDescent="0.25" r="112" customHeight="1" ht="18.75">
      <c r="A112" s="3" t="s">
        <v>122</v>
      </c>
      <c r="B112" s="4">
        <v>0</v>
      </c>
      <c r="C112" s="4">
        <v>0</v>
      </c>
      <c r="D112" s="4">
        <v>0</v>
      </c>
      <c r="E112" s="4">
        <v>0</v>
      </c>
      <c r="F112" s="4">
        <v>0</v>
      </c>
      <c r="G112" s="4">
        <v>0</v>
      </c>
    </row>
    <row x14ac:dyDescent="0.25" r="113" customHeight="1" ht="18.75">
      <c r="A113" s="3" t="s">
        <v>123</v>
      </c>
      <c r="B113" s="4">
        <v>0</v>
      </c>
      <c r="C113" s="4">
        <v>0</v>
      </c>
      <c r="D113" s="4">
        <v>0</v>
      </c>
      <c r="E113" s="4">
        <v>0</v>
      </c>
      <c r="F113" s="4">
        <v>0</v>
      </c>
      <c r="G113" s="4">
        <v>0</v>
      </c>
    </row>
    <row x14ac:dyDescent="0.25" r="114" customHeight="1" ht="18.75">
      <c r="A114" s="3" t="s">
        <v>124</v>
      </c>
      <c r="B114" s="4">
        <v>0</v>
      </c>
      <c r="C114" s="4">
        <v>0</v>
      </c>
      <c r="D114" s="4">
        <v>0</v>
      </c>
      <c r="E114" s="4">
        <v>0</v>
      </c>
      <c r="F114" s="4">
        <v>0</v>
      </c>
      <c r="G114" s="4">
        <v>0</v>
      </c>
    </row>
    <row x14ac:dyDescent="0.25" r="115" customHeight="1" ht="18.75">
      <c r="A115" s="3" t="s">
        <v>125</v>
      </c>
      <c r="B115" s="4">
        <v>0</v>
      </c>
      <c r="C115" s="4">
        <v>0</v>
      </c>
      <c r="D115" s="4">
        <v>0</v>
      </c>
      <c r="E115" s="4">
        <v>0</v>
      </c>
      <c r="F115" s="4">
        <v>0</v>
      </c>
      <c r="G115" s="4">
        <v>0</v>
      </c>
    </row>
    <row x14ac:dyDescent="0.25" r="116" customHeight="1" ht="18.75">
      <c r="A116" s="3" t="s">
        <v>126</v>
      </c>
      <c r="B116" s="4">
        <v>0</v>
      </c>
      <c r="C116" s="4">
        <v>0</v>
      </c>
      <c r="D116" s="4">
        <v>0</v>
      </c>
      <c r="E116" s="4">
        <v>0</v>
      </c>
      <c r="F116" s="4">
        <v>0</v>
      </c>
      <c r="G116" s="4">
        <v>0</v>
      </c>
    </row>
    <row x14ac:dyDescent="0.25" r="117" customHeight="1" ht="18.75">
      <c r="A117" s="3" t="s">
        <v>127</v>
      </c>
      <c r="B117" s="4">
        <v>0</v>
      </c>
      <c r="C117" s="4">
        <v>0</v>
      </c>
      <c r="D117" s="4">
        <v>0</v>
      </c>
      <c r="E117" s="4">
        <v>0</v>
      </c>
      <c r="F117" s="4">
        <v>0</v>
      </c>
      <c r="G117" s="4">
        <v>0</v>
      </c>
    </row>
    <row x14ac:dyDescent="0.25" r="118" customHeight="1" ht="18.75">
      <c r="A118" s="3" t="s">
        <v>128</v>
      </c>
      <c r="B118" s="4">
        <v>0</v>
      </c>
      <c r="C118" s="4">
        <v>0</v>
      </c>
      <c r="D118" s="4">
        <v>0</v>
      </c>
      <c r="E118" s="4">
        <v>0</v>
      </c>
      <c r="F118" s="4">
        <v>0</v>
      </c>
      <c r="G118" s="4">
        <v>0</v>
      </c>
    </row>
    <row x14ac:dyDescent="0.25" r="119" customHeight="1" ht="18.75">
      <c r="A119" s="3" t="s">
        <v>129</v>
      </c>
      <c r="B119" s="12">
        <v>0.0005</v>
      </c>
      <c r="C119" s="12">
        <v>63.0984</v>
      </c>
      <c r="D119" s="4">
        <v>0</v>
      </c>
      <c r="E119" s="12">
        <v>63.0984</v>
      </c>
      <c r="F119" s="4">
        <v>0</v>
      </c>
      <c r="G119" s="4">
        <v>1</v>
      </c>
    </row>
    <row x14ac:dyDescent="0.25" r="120" customHeight="1" ht="18.75">
      <c r="A120" s="3" t="s">
        <v>130</v>
      </c>
      <c r="B120" s="4">
        <v>0</v>
      </c>
      <c r="C120" s="4">
        <v>0</v>
      </c>
      <c r="D120" s="4">
        <v>0</v>
      </c>
      <c r="E120" s="4">
        <v>0</v>
      </c>
      <c r="F120" s="4">
        <v>0</v>
      </c>
      <c r="G120" s="4">
        <v>0</v>
      </c>
    </row>
    <row x14ac:dyDescent="0.25" r="121" customHeight="1" ht="18.75">
      <c r="A121" s="3" t="s">
        <v>131</v>
      </c>
      <c r="B121" s="12">
        <v>0.0155</v>
      </c>
      <c r="C121" s="12">
        <v>1956.0504</v>
      </c>
      <c r="D121" s="4">
        <v>0</v>
      </c>
      <c r="E121" s="12">
        <v>1956.0504</v>
      </c>
      <c r="F121" s="4">
        <v>0</v>
      </c>
      <c r="G121" s="4">
        <v>0</v>
      </c>
    </row>
    <row x14ac:dyDescent="0.25" r="122" customHeight="1" ht="18.75">
      <c r="A122" s="3" t="s">
        <v>132</v>
      </c>
      <c r="B122" s="4">
        <v>0</v>
      </c>
      <c r="C122" s="4">
        <v>0</v>
      </c>
      <c r="D122" s="4">
        <v>0</v>
      </c>
      <c r="E122" s="4">
        <v>0</v>
      </c>
      <c r="F122" s="4">
        <v>0</v>
      </c>
      <c r="G122" s="4">
        <v>0</v>
      </c>
    </row>
    <row x14ac:dyDescent="0.25" r="123" customHeight="1" ht="18.75">
      <c r="A123" s="3" t="s">
        <v>133</v>
      </c>
      <c r="B123" s="4">
        <v>0</v>
      </c>
      <c r="C123" s="4">
        <v>0</v>
      </c>
      <c r="D123" s="4">
        <v>0</v>
      </c>
      <c r="E123" s="4">
        <v>0</v>
      </c>
      <c r="F123" s="4">
        <v>0</v>
      </c>
      <c r="G123" s="4">
        <v>2</v>
      </c>
    </row>
    <row x14ac:dyDescent="0.25" r="124" customHeight="1" ht="18.75">
      <c r="A124" s="3" t="s">
        <v>134</v>
      </c>
      <c r="B124" s="4">
        <v>0</v>
      </c>
      <c r="C124" s="4">
        <v>0</v>
      </c>
      <c r="D124" s="4">
        <v>0</v>
      </c>
      <c r="E124" s="4">
        <v>0</v>
      </c>
      <c r="F124" s="4">
        <v>0</v>
      </c>
      <c r="G124" s="4">
        <v>0</v>
      </c>
    </row>
    <row x14ac:dyDescent="0.25" r="125" customHeight="1" ht="18.75">
      <c r="A125" s="3" t="s">
        <v>135</v>
      </c>
      <c r="B125" s="12">
        <v>0.429</v>
      </c>
      <c r="C125" s="12">
        <v>54522.8328</v>
      </c>
      <c r="D125" s="4">
        <v>0</v>
      </c>
      <c r="E125" s="12">
        <v>54522.8328</v>
      </c>
      <c r="F125" s="4">
        <v>0</v>
      </c>
      <c r="G125" s="4">
        <v>10</v>
      </c>
    </row>
    <row x14ac:dyDescent="0.25" r="126" customHeight="1" ht="18.75">
      <c r="A126" s="3" t="s">
        <v>136</v>
      </c>
      <c r="B126" s="12">
        <v>0.425</v>
      </c>
      <c r="C126" s="12">
        <v>53633.64</v>
      </c>
      <c r="D126" s="4">
        <v>0</v>
      </c>
      <c r="E126" s="12">
        <v>53633.64</v>
      </c>
      <c r="F126" s="4">
        <v>0</v>
      </c>
      <c r="G126" s="4">
        <v>4</v>
      </c>
    </row>
    <row x14ac:dyDescent="0.25" r="127" customHeight="1" ht="18.75">
      <c r="A127" s="3" t="s">
        <v>137</v>
      </c>
      <c r="B127" s="12">
        <v>0.0145</v>
      </c>
      <c r="C127" s="12">
        <v>1829.8536</v>
      </c>
      <c r="D127" s="4">
        <v>0</v>
      </c>
      <c r="E127" s="12">
        <v>1829.8536</v>
      </c>
      <c r="F127" s="4">
        <v>0</v>
      </c>
      <c r="G127" s="4">
        <v>1</v>
      </c>
    </row>
    <row x14ac:dyDescent="0.25" r="128" customHeight="1" ht="18.75">
      <c r="A128" s="3" t="s">
        <v>138</v>
      </c>
      <c r="B128" s="4">
        <v>0</v>
      </c>
      <c r="C128" s="4">
        <v>0</v>
      </c>
      <c r="D128" s="4">
        <v>0</v>
      </c>
      <c r="E128" s="4">
        <v>0</v>
      </c>
      <c r="F128" s="4">
        <v>0</v>
      </c>
      <c r="G128" s="4">
        <v>0</v>
      </c>
    </row>
    <row x14ac:dyDescent="0.25" r="129" customHeight="1" ht="18.75">
      <c r="A129" s="3" t="s">
        <v>139</v>
      </c>
      <c r="B129" s="4">
        <v>0</v>
      </c>
      <c r="C129" s="4">
        <v>0</v>
      </c>
      <c r="D129" s="4">
        <v>0</v>
      </c>
      <c r="E129" s="4">
        <v>0</v>
      </c>
      <c r="F129" s="4">
        <v>0</v>
      </c>
      <c r="G129" s="4">
        <v>0</v>
      </c>
    </row>
    <row x14ac:dyDescent="0.25" r="130" customHeight="1" ht="18.75">
      <c r="A130" s="3" t="s">
        <v>140</v>
      </c>
      <c r="B130" s="12">
        <v>0.958</v>
      </c>
      <c r="C130" s="12">
        <v>132921.264</v>
      </c>
      <c r="D130" s="4">
        <v>0</v>
      </c>
      <c r="E130" s="12">
        <v>132921.264</v>
      </c>
      <c r="F130" s="4">
        <v>0</v>
      </c>
      <c r="G130" s="4">
        <v>15</v>
      </c>
    </row>
    <row x14ac:dyDescent="0.25" r="131" customHeight="1" ht="18.75">
      <c r="A131" s="3" t="s">
        <v>141</v>
      </c>
      <c r="B131" s="4">
        <v>0</v>
      </c>
      <c r="C131" s="4">
        <v>0</v>
      </c>
      <c r="D131" s="4">
        <v>0</v>
      </c>
      <c r="E131" s="4">
        <v>0</v>
      </c>
      <c r="F131" s="4">
        <v>0</v>
      </c>
      <c r="G131" s="4">
        <v>0</v>
      </c>
    </row>
    <row x14ac:dyDescent="0.25" r="132" customHeight="1" ht="18.75">
      <c r="A132" s="3" t="s">
        <v>142</v>
      </c>
      <c r="B132" s="4">
        <v>0</v>
      </c>
      <c r="C132" s="4">
        <v>0</v>
      </c>
      <c r="D132" s="4">
        <v>0</v>
      </c>
      <c r="E132" s="4">
        <v>0</v>
      </c>
      <c r="F132" s="4">
        <v>0</v>
      </c>
      <c r="G132" s="4">
        <v>0</v>
      </c>
    </row>
    <row x14ac:dyDescent="0.25" r="133" customHeight="1" ht="18.75">
      <c r="A133" s="3" t="s">
        <v>143</v>
      </c>
      <c r="B133" s="12">
        <v>0.2</v>
      </c>
      <c r="C133" s="12">
        <v>25239.36</v>
      </c>
      <c r="D133" s="4">
        <v>0</v>
      </c>
      <c r="E133" s="12">
        <v>25239.36</v>
      </c>
      <c r="F133" s="4">
        <v>0</v>
      </c>
      <c r="G133" s="4">
        <v>2</v>
      </c>
    </row>
    <row x14ac:dyDescent="0.25" r="134" customHeight="1" ht="18.75">
      <c r="A134" s="3" t="s">
        <v>144</v>
      </c>
      <c r="B134" s="12">
        <v>0.02</v>
      </c>
      <c r="C134" s="12">
        <v>2523.936</v>
      </c>
      <c r="D134" s="4">
        <v>0</v>
      </c>
      <c r="E134" s="12">
        <v>2523.936</v>
      </c>
      <c r="F134" s="4">
        <v>0</v>
      </c>
      <c r="G134" s="4">
        <v>1</v>
      </c>
    </row>
    <row x14ac:dyDescent="0.25" r="135" customHeight="1" ht="18.75">
      <c r="A135" s="3" t="s">
        <v>145</v>
      </c>
      <c r="B135" s="4">
        <v>0</v>
      </c>
      <c r="C135" s="4">
        <v>0</v>
      </c>
      <c r="D135" s="4">
        <v>0</v>
      </c>
      <c r="E135" s="4">
        <v>0</v>
      </c>
      <c r="F135" s="4">
        <v>0</v>
      </c>
      <c r="G135" s="4">
        <v>0</v>
      </c>
    </row>
    <row x14ac:dyDescent="0.25" r="136" customHeight="1" ht="18.75">
      <c r="A136" s="3" t="s">
        <v>146</v>
      </c>
      <c r="B136" s="12">
        <v>0.0095</v>
      </c>
      <c r="C136" s="12">
        <v>1794.2472</v>
      </c>
      <c r="D136" s="4">
        <v>0</v>
      </c>
      <c r="E136" s="12">
        <v>1794.2472</v>
      </c>
      <c r="F136" s="4">
        <v>0</v>
      </c>
      <c r="G136" s="4">
        <v>1</v>
      </c>
    </row>
    <row x14ac:dyDescent="0.25" r="137" customHeight="1" ht="18.75">
      <c r="A137" s="3" t="s">
        <v>147</v>
      </c>
      <c r="B137" s="4">
        <v>0</v>
      </c>
      <c r="C137" s="4">
        <v>0</v>
      </c>
      <c r="D137" s="4">
        <v>0</v>
      </c>
      <c r="E137" s="4">
        <v>0</v>
      </c>
      <c r="F137" s="4">
        <v>0</v>
      </c>
      <c r="G137" s="4">
        <v>0</v>
      </c>
    </row>
    <row x14ac:dyDescent="0.25" r="138" customHeight="1" ht="18.75">
      <c r="A138" s="3" t="s">
        <v>148</v>
      </c>
      <c r="B138" s="4">
        <v>0</v>
      </c>
      <c r="C138" s="4">
        <v>0</v>
      </c>
      <c r="D138" s="4">
        <v>0</v>
      </c>
      <c r="E138" s="4">
        <v>0</v>
      </c>
      <c r="F138" s="4">
        <v>0</v>
      </c>
      <c r="G138" s="4">
        <v>0</v>
      </c>
    </row>
    <row x14ac:dyDescent="0.25" r="139" customHeight="1" ht="18.75">
      <c r="A139" s="3" t="s">
        <v>149</v>
      </c>
      <c r="B139" s="4">
        <v>0</v>
      </c>
      <c r="C139" s="4">
        <v>0</v>
      </c>
      <c r="D139" s="4">
        <v>0</v>
      </c>
      <c r="E139" s="4">
        <v>0</v>
      </c>
      <c r="F139" s="4">
        <v>0</v>
      </c>
      <c r="G139" s="4">
        <v>0</v>
      </c>
    </row>
    <row x14ac:dyDescent="0.25" r="140" customHeight="1" ht="18.75">
      <c r="A140" s="3" t="s">
        <v>150</v>
      </c>
      <c r="B140" s="4">
        <v>0</v>
      </c>
      <c r="C140" s="4">
        <v>0</v>
      </c>
      <c r="D140" s="4">
        <v>0</v>
      </c>
      <c r="E140" s="4">
        <v>0</v>
      </c>
      <c r="F140" s="4">
        <v>0</v>
      </c>
      <c r="G140" s="4">
        <v>0</v>
      </c>
    </row>
    <row x14ac:dyDescent="0.25" r="141" customHeight="1" ht="18.75">
      <c r="A141" s="3" t="s">
        <v>151</v>
      </c>
      <c r="B141" s="4">
        <v>0</v>
      </c>
      <c r="C141" s="4">
        <v>0</v>
      </c>
      <c r="D141" s="4">
        <v>0</v>
      </c>
      <c r="E141" s="4">
        <v>0</v>
      </c>
      <c r="F141" s="4">
        <v>0</v>
      </c>
      <c r="G141" s="4">
        <v>0</v>
      </c>
    </row>
    <row x14ac:dyDescent="0.25" r="142" customHeight="1" ht="18.75">
      <c r="A142" s="3" t="s">
        <v>152</v>
      </c>
      <c r="B142" s="12">
        <v>0.0055</v>
      </c>
      <c r="C142" s="12">
        <v>694.0824</v>
      </c>
      <c r="D142" s="4">
        <v>0</v>
      </c>
      <c r="E142" s="12">
        <v>694.0824</v>
      </c>
      <c r="F142" s="4">
        <v>0</v>
      </c>
      <c r="G142" s="4">
        <v>0</v>
      </c>
    </row>
    <row x14ac:dyDescent="0.25" r="143" customHeight="1" ht="18.75">
      <c r="A143" s="3" t="s">
        <v>153</v>
      </c>
      <c r="B143" s="12">
        <v>0.02</v>
      </c>
      <c r="C143" s="12">
        <v>2523.936</v>
      </c>
      <c r="D143" s="4">
        <v>0</v>
      </c>
      <c r="E143" s="12">
        <v>2523.936</v>
      </c>
      <c r="F143" s="4">
        <v>0</v>
      </c>
      <c r="G143" s="4">
        <v>0</v>
      </c>
    </row>
    <row x14ac:dyDescent="0.25" r="144" customHeight="1" ht="18.75">
      <c r="A144" s="3" t="s">
        <v>154</v>
      </c>
      <c r="B144" s="4">
        <v>0</v>
      </c>
      <c r="C144" s="4">
        <v>0</v>
      </c>
      <c r="D144" s="4">
        <v>0</v>
      </c>
      <c r="E144" s="4">
        <v>0</v>
      </c>
      <c r="F144" s="4">
        <v>0</v>
      </c>
      <c r="G144" s="4">
        <v>0</v>
      </c>
    </row>
    <row x14ac:dyDescent="0.25" r="145" customHeight="1" ht="18.75">
      <c r="A145" s="3" t="s">
        <v>155</v>
      </c>
      <c r="B145" s="4">
        <v>0</v>
      </c>
      <c r="C145" s="4">
        <v>0</v>
      </c>
      <c r="D145" s="4">
        <v>0</v>
      </c>
      <c r="E145" s="4">
        <v>0</v>
      </c>
      <c r="F145" s="4">
        <v>0</v>
      </c>
      <c r="G145" s="4">
        <v>0</v>
      </c>
    </row>
    <row x14ac:dyDescent="0.25" r="146" customHeight="1" ht="18.75">
      <c r="A146" s="3" t="s">
        <v>156</v>
      </c>
      <c r="B146" s="4">
        <v>0</v>
      </c>
      <c r="C146" s="4">
        <v>0</v>
      </c>
      <c r="D146" s="4">
        <v>0</v>
      </c>
      <c r="E146" s="4">
        <v>0</v>
      </c>
      <c r="F146" s="4">
        <v>0</v>
      </c>
      <c r="G146" s="4">
        <v>0</v>
      </c>
    </row>
    <row x14ac:dyDescent="0.25" r="147" customHeight="1" ht="18.75">
      <c r="A147" s="3" t="s">
        <v>157</v>
      </c>
      <c r="B147" s="12">
        <v>0.0115</v>
      </c>
      <c r="C147" s="12">
        <v>2819.332</v>
      </c>
      <c r="D147" s="4">
        <v>0</v>
      </c>
      <c r="E147" s="12">
        <v>2819.332</v>
      </c>
      <c r="F147" s="4">
        <v>0</v>
      </c>
      <c r="G147" s="4">
        <v>8</v>
      </c>
    </row>
    <row x14ac:dyDescent="0.25" r="148" customHeight="1" ht="18.75">
      <c r="A148" s="3" t="s">
        <v>158</v>
      </c>
      <c r="B148" s="4">
        <v>0</v>
      </c>
      <c r="C148" s="4">
        <v>0</v>
      </c>
      <c r="D148" s="4">
        <v>0</v>
      </c>
      <c r="E148" s="4">
        <v>0</v>
      </c>
      <c r="F148" s="4">
        <v>0</v>
      </c>
      <c r="G148" s="4">
        <v>0</v>
      </c>
    </row>
    <row x14ac:dyDescent="0.25" r="149" customHeight="1" ht="18.75">
      <c r="A149" s="3" t="s">
        <v>159</v>
      </c>
      <c r="B149" s="4">
        <v>0</v>
      </c>
      <c r="C149" s="4">
        <v>0</v>
      </c>
      <c r="D149" s="4">
        <v>0</v>
      </c>
      <c r="E149" s="4">
        <v>0</v>
      </c>
      <c r="F149" s="4">
        <v>0</v>
      </c>
      <c r="G149" s="4">
        <v>0</v>
      </c>
    </row>
    <row x14ac:dyDescent="0.25" r="150" customHeight="1" ht="18.75">
      <c r="A150" s="3" t="s">
        <v>160</v>
      </c>
      <c r="B150" s="4">
        <v>0</v>
      </c>
      <c r="C150" s="4">
        <v>0</v>
      </c>
      <c r="D150" s="4">
        <v>0</v>
      </c>
      <c r="E150" s="4">
        <v>0</v>
      </c>
      <c r="F150" s="4">
        <v>0</v>
      </c>
      <c r="G150" s="4">
        <v>0</v>
      </c>
    </row>
    <row x14ac:dyDescent="0.25" r="151" customHeight="1" ht="18.75">
      <c r="A151" s="3" t="s">
        <v>161</v>
      </c>
      <c r="B151" s="12">
        <v>0.0025</v>
      </c>
      <c r="C151" s="12">
        <v>472.5328</v>
      </c>
      <c r="D151" s="4">
        <v>50</v>
      </c>
      <c r="E151" s="12">
        <v>522.5328</v>
      </c>
      <c r="F151" s="4">
        <v>0</v>
      </c>
      <c r="G151" s="4">
        <v>0</v>
      </c>
    </row>
    <row x14ac:dyDescent="0.25" r="152" customHeight="1" ht="18.75">
      <c r="A152" s="3" t="s">
        <v>162</v>
      </c>
      <c r="B152" s="12">
        <v>0.005</v>
      </c>
      <c r="C152" s="12">
        <v>630.984</v>
      </c>
      <c r="D152" s="4">
        <v>0</v>
      </c>
      <c r="E152" s="12">
        <v>630.984</v>
      </c>
      <c r="F152" s="4">
        <v>0</v>
      </c>
      <c r="G152" s="4">
        <v>4</v>
      </c>
    </row>
    <row x14ac:dyDescent="0.25" r="153" customHeight="1" ht="18.75">
      <c r="A153" s="3" t="s">
        <v>163</v>
      </c>
      <c r="B153" s="4">
        <v>0</v>
      </c>
      <c r="C153" s="4">
        <v>0</v>
      </c>
      <c r="D153" s="4">
        <v>0</v>
      </c>
      <c r="E153" s="4">
        <v>0</v>
      </c>
      <c r="F153" s="4">
        <v>0</v>
      </c>
      <c r="G153" s="4">
        <v>0</v>
      </c>
    </row>
    <row x14ac:dyDescent="0.25" r="154" customHeight="1" ht="18.75">
      <c r="A154" s="3" t="s">
        <v>164</v>
      </c>
      <c r="B154" s="4">
        <v>0</v>
      </c>
      <c r="C154" s="4">
        <v>0</v>
      </c>
      <c r="D154" s="4">
        <v>0</v>
      </c>
      <c r="E154" s="4">
        <v>0</v>
      </c>
      <c r="F154" s="4">
        <v>0</v>
      </c>
      <c r="G154" s="4">
        <v>0</v>
      </c>
    </row>
    <row x14ac:dyDescent="0.25" r="155" customHeight="1" ht="18.75">
      <c r="A155" s="3" t="s">
        <v>165</v>
      </c>
      <c r="B155" s="4">
        <v>0</v>
      </c>
      <c r="C155" s="4">
        <v>0</v>
      </c>
      <c r="D155" s="4">
        <v>0</v>
      </c>
      <c r="E155" s="4">
        <v>0</v>
      </c>
      <c r="F155" s="4">
        <v>0</v>
      </c>
      <c r="G155" s="4">
        <v>0</v>
      </c>
    </row>
    <row x14ac:dyDescent="0.25" r="156" customHeight="1" ht="18.75">
      <c r="A156" s="3" t="s">
        <v>166</v>
      </c>
      <c r="B156" s="4">
        <v>0</v>
      </c>
      <c r="C156" s="4">
        <v>0</v>
      </c>
      <c r="D156" s="4">
        <v>0</v>
      </c>
      <c r="E156" s="4">
        <v>0</v>
      </c>
      <c r="F156" s="4">
        <v>0</v>
      </c>
      <c r="G156" s="4">
        <v>0</v>
      </c>
    </row>
    <row x14ac:dyDescent="0.25" r="157" customHeight="1" ht="18.75">
      <c r="A157" s="3" t="s">
        <v>167</v>
      </c>
      <c r="B157" s="4">
        <v>0</v>
      </c>
      <c r="C157" s="4">
        <v>0</v>
      </c>
      <c r="D157" s="4">
        <v>0</v>
      </c>
      <c r="E157" s="4">
        <v>0</v>
      </c>
      <c r="F157" s="4">
        <v>0</v>
      </c>
      <c r="G157" s="4">
        <v>0</v>
      </c>
    </row>
    <row x14ac:dyDescent="0.25" r="158" customHeight="1" ht="18.75">
      <c r="A158" s="3" t="s">
        <v>168</v>
      </c>
      <c r="B158" s="12">
        <v>1.75</v>
      </c>
      <c r="C158" s="12">
        <v>220844.4</v>
      </c>
      <c r="D158" s="4">
        <v>0</v>
      </c>
      <c r="E158" s="12">
        <v>220844.4</v>
      </c>
      <c r="F158" s="4">
        <v>0</v>
      </c>
      <c r="G158" s="4">
        <v>3</v>
      </c>
    </row>
    <row x14ac:dyDescent="0.25" r="159" customHeight="1" ht="18.75">
      <c r="A159" s="3" t="s">
        <v>169</v>
      </c>
      <c r="B159" s="12">
        <v>0.217</v>
      </c>
      <c r="C159" s="12">
        <v>31170.0336</v>
      </c>
      <c r="D159" s="4">
        <v>0</v>
      </c>
      <c r="E159" s="12">
        <v>31170.0336</v>
      </c>
      <c r="F159" s="4">
        <v>0</v>
      </c>
      <c r="G159" s="4">
        <v>9</v>
      </c>
    </row>
    <row x14ac:dyDescent="0.25" r="160" customHeight="1" ht="18.75">
      <c r="A160" s="3" t="s">
        <v>170</v>
      </c>
      <c r="B160" s="4">
        <v>0</v>
      </c>
      <c r="C160" s="4">
        <v>0</v>
      </c>
      <c r="D160" s="4">
        <v>0</v>
      </c>
      <c r="E160" s="4">
        <v>0</v>
      </c>
      <c r="F160" s="4">
        <v>0</v>
      </c>
      <c r="G160" s="4">
        <v>0</v>
      </c>
    </row>
    <row x14ac:dyDescent="0.25" r="161" customHeight="1" ht="18.75">
      <c r="A161" s="3" t="s">
        <v>171</v>
      </c>
      <c r="B161" s="4">
        <v>0</v>
      </c>
      <c r="C161" s="4">
        <v>0</v>
      </c>
      <c r="D161" s="4">
        <v>0</v>
      </c>
      <c r="E161" s="4">
        <v>0</v>
      </c>
      <c r="F161" s="4">
        <v>0</v>
      </c>
      <c r="G161" s="4">
        <v>0</v>
      </c>
    </row>
    <row x14ac:dyDescent="0.25" r="162" customHeight="1" ht="18.75">
      <c r="A162" s="3" t="s">
        <v>172</v>
      </c>
      <c r="B162" s="12">
        <v>0.0005</v>
      </c>
      <c r="C162" s="12">
        <v>63.0984</v>
      </c>
      <c r="D162" s="4">
        <v>0</v>
      </c>
      <c r="E162" s="12">
        <v>63.0984</v>
      </c>
      <c r="F162" s="4">
        <v>0</v>
      </c>
      <c r="G162" s="4">
        <v>1</v>
      </c>
    </row>
    <row x14ac:dyDescent="0.25" r="163" customHeight="1" ht="18.75">
      <c r="A163" s="3" t="s">
        <v>173</v>
      </c>
      <c r="B163" s="4">
        <v>0</v>
      </c>
      <c r="C163" s="4">
        <v>0</v>
      </c>
      <c r="D163" s="4">
        <v>0</v>
      </c>
      <c r="E163" s="4">
        <v>0</v>
      </c>
      <c r="F163" s="4">
        <v>0</v>
      </c>
      <c r="G163" s="4">
        <v>0</v>
      </c>
    </row>
    <row x14ac:dyDescent="0.25" r="164" customHeight="1" ht="18.75">
      <c r="A164" s="3" t="s">
        <v>174</v>
      </c>
      <c r="B164" s="12">
        <v>0.02</v>
      </c>
      <c r="C164" s="12">
        <v>4094.344</v>
      </c>
      <c r="D164" s="4">
        <v>0</v>
      </c>
      <c r="E164" s="12">
        <v>4094.344</v>
      </c>
      <c r="F164" s="4">
        <v>0</v>
      </c>
      <c r="G164" s="4">
        <v>3</v>
      </c>
    </row>
    <row x14ac:dyDescent="0.25" r="165" customHeight="1" ht="18.75">
      <c r="A165" s="3" t="s">
        <v>175</v>
      </c>
      <c r="B165" s="4">
        <v>0</v>
      </c>
      <c r="C165" s="4">
        <v>0</v>
      </c>
      <c r="D165" s="4">
        <v>0</v>
      </c>
      <c r="E165" s="4">
        <v>0</v>
      </c>
      <c r="F165" s="4">
        <v>0</v>
      </c>
      <c r="G165" s="4">
        <v>0</v>
      </c>
    </row>
    <row x14ac:dyDescent="0.25" r="166" customHeight="1" ht="18.75">
      <c r="A166" s="3" t="s">
        <v>176</v>
      </c>
      <c r="B166" s="12">
        <v>0.004</v>
      </c>
      <c r="C166" s="12">
        <v>504.7872</v>
      </c>
      <c r="D166" s="4">
        <v>0</v>
      </c>
      <c r="E166" s="12">
        <v>504.7872</v>
      </c>
      <c r="F166" s="4">
        <v>0</v>
      </c>
      <c r="G166" s="4">
        <v>1</v>
      </c>
    </row>
    <row x14ac:dyDescent="0.25" r="167" customHeight="1" ht="18.75">
      <c r="A167" s="3" t="s">
        <v>177</v>
      </c>
      <c r="B167" s="12">
        <v>0.0525</v>
      </c>
      <c r="C167" s="12">
        <v>6625.332</v>
      </c>
      <c r="D167" s="4">
        <v>0</v>
      </c>
      <c r="E167" s="12">
        <v>6625.332</v>
      </c>
      <c r="F167" s="4">
        <v>0</v>
      </c>
      <c r="G167" s="4">
        <v>1</v>
      </c>
    </row>
    <row x14ac:dyDescent="0.25" r="168" customHeight="1" ht="18.75">
      <c r="A168" s="3" t="s">
        <v>178</v>
      </c>
      <c r="B168" s="4">
        <v>0</v>
      </c>
      <c r="C168" s="4">
        <v>0</v>
      </c>
      <c r="D168" s="4">
        <v>0</v>
      </c>
      <c r="E168" s="4">
        <v>0</v>
      </c>
      <c r="F168" s="4">
        <v>0</v>
      </c>
      <c r="G168" s="4">
        <v>0</v>
      </c>
    </row>
    <row x14ac:dyDescent="0.25" r="169" customHeight="1" ht="18.75">
      <c r="A169" s="3" t="s">
        <v>179</v>
      </c>
      <c r="B169" s="4">
        <v>0</v>
      </c>
      <c r="C169" s="4">
        <v>0</v>
      </c>
      <c r="D169" s="4">
        <v>0</v>
      </c>
      <c r="E169" s="4">
        <v>0</v>
      </c>
      <c r="F169" s="4">
        <v>0</v>
      </c>
      <c r="G169" s="4">
        <v>0</v>
      </c>
    </row>
    <row x14ac:dyDescent="0.25" r="170" customHeight="1" ht="18.75">
      <c r="A170" s="3" t="s">
        <v>180</v>
      </c>
      <c r="B170" s="12">
        <v>0.0035</v>
      </c>
      <c r="C170" s="12">
        <v>441.6888</v>
      </c>
      <c r="D170" s="4">
        <v>0</v>
      </c>
      <c r="E170" s="12">
        <v>441.6888</v>
      </c>
      <c r="F170" s="4">
        <v>0</v>
      </c>
      <c r="G170" s="4">
        <v>2</v>
      </c>
    </row>
    <row x14ac:dyDescent="0.25" r="171" customHeight="1" ht="18.75">
      <c r="A171" s="3" t="s">
        <v>181</v>
      </c>
      <c r="B171" s="4">
        <v>0</v>
      </c>
      <c r="C171" s="4">
        <v>0</v>
      </c>
      <c r="D171" s="4">
        <v>0</v>
      </c>
      <c r="E171" s="4">
        <v>0</v>
      </c>
      <c r="F171" s="4">
        <v>0</v>
      </c>
      <c r="G171" s="4">
        <v>0</v>
      </c>
    </row>
    <row x14ac:dyDescent="0.25" r="172" customHeight="1" ht="18.75">
      <c r="A172" s="3" t="s">
        <v>182</v>
      </c>
      <c r="B172" s="12">
        <v>0.26</v>
      </c>
      <c r="C172" s="12">
        <v>34795.76</v>
      </c>
      <c r="D172" s="4">
        <v>125</v>
      </c>
      <c r="E172" s="12">
        <v>34920.76</v>
      </c>
      <c r="F172" s="4">
        <v>0</v>
      </c>
      <c r="G172" s="4">
        <v>0</v>
      </c>
    </row>
    <row x14ac:dyDescent="0.25" r="173" customHeight="1" ht="18.75">
      <c r="A173" s="3" t="s">
        <v>183</v>
      </c>
      <c r="B173" s="4">
        <v>0</v>
      </c>
      <c r="C173" s="4">
        <v>0</v>
      </c>
      <c r="D173" s="4">
        <v>0</v>
      </c>
      <c r="E173" s="4">
        <v>0</v>
      </c>
      <c r="F173" s="4">
        <v>0</v>
      </c>
      <c r="G173" s="4">
        <v>0</v>
      </c>
    </row>
    <row x14ac:dyDescent="0.25" r="174" customHeight="1" ht="18.75">
      <c r="A174" s="3" t="s">
        <v>184</v>
      </c>
      <c r="B174" s="12">
        <v>0.0285</v>
      </c>
      <c r="C174" s="12">
        <v>5581.2008</v>
      </c>
      <c r="D174" s="4">
        <v>1000</v>
      </c>
      <c r="E174" s="12">
        <v>6581.2008</v>
      </c>
      <c r="F174" s="4">
        <v>0</v>
      </c>
      <c r="G174" s="4">
        <v>4</v>
      </c>
    </row>
    <row x14ac:dyDescent="0.25" r="175" customHeight="1" ht="18.75">
      <c r="A175" s="3" t="s">
        <v>185</v>
      </c>
      <c r="B175" s="4">
        <v>0</v>
      </c>
      <c r="C175" s="4">
        <v>0</v>
      </c>
      <c r="D175" s="4">
        <v>0</v>
      </c>
      <c r="E175" s="4">
        <v>0</v>
      </c>
      <c r="F175" s="4">
        <v>0</v>
      </c>
      <c r="G175" s="4">
        <v>0</v>
      </c>
    </row>
    <row x14ac:dyDescent="0.25" r="176" customHeight="1" ht="18.75">
      <c r="A176" s="3" t="s">
        <v>186</v>
      </c>
      <c r="B176" s="4">
        <v>0</v>
      </c>
      <c r="C176" s="4">
        <v>0</v>
      </c>
      <c r="D176" s="4">
        <v>0</v>
      </c>
      <c r="E176" s="4">
        <v>0</v>
      </c>
      <c r="F176" s="4">
        <v>0</v>
      </c>
      <c r="G176" s="4">
        <v>0</v>
      </c>
    </row>
    <row x14ac:dyDescent="0.25" r="177" customHeight="1" ht="18.75">
      <c r="A177" s="3" t="s">
        <v>187</v>
      </c>
      <c r="B177" s="4">
        <v>0</v>
      </c>
      <c r="C177" s="4">
        <v>0</v>
      </c>
      <c r="D177" s="4">
        <v>0</v>
      </c>
      <c r="E177" s="4">
        <v>0</v>
      </c>
      <c r="F177" s="4">
        <v>0</v>
      </c>
      <c r="G177" s="4">
        <v>0</v>
      </c>
    </row>
    <row x14ac:dyDescent="0.25" r="178" customHeight="1" ht="18.75">
      <c r="A178" s="3" t="s">
        <v>188</v>
      </c>
      <c r="B178" s="4">
        <v>0</v>
      </c>
      <c r="C178" s="4">
        <v>0</v>
      </c>
      <c r="D178" s="4">
        <v>0</v>
      </c>
      <c r="E178" s="4">
        <v>0</v>
      </c>
      <c r="F178" s="4">
        <v>0</v>
      </c>
      <c r="G178" s="4">
        <v>0</v>
      </c>
    </row>
    <row x14ac:dyDescent="0.25" r="179" customHeight="1" ht="18.75">
      <c r="A179" s="3" t="s">
        <v>189</v>
      </c>
      <c r="B179" s="4">
        <v>0</v>
      </c>
      <c r="C179" s="4">
        <v>0</v>
      </c>
      <c r="D179" s="4">
        <v>0</v>
      </c>
      <c r="E179" s="4">
        <v>0</v>
      </c>
      <c r="F179" s="4">
        <v>0</v>
      </c>
      <c r="G179" s="4">
        <v>0</v>
      </c>
    </row>
    <row x14ac:dyDescent="0.25" r="180" customHeight="1" ht="18.75">
      <c r="A180" s="3" t="s">
        <v>190</v>
      </c>
      <c r="B180" s="4">
        <v>0</v>
      </c>
      <c r="C180" s="4">
        <v>0</v>
      </c>
      <c r="D180" s="4">
        <v>0</v>
      </c>
      <c r="E180" s="4">
        <v>0</v>
      </c>
      <c r="F180" s="4">
        <v>0</v>
      </c>
      <c r="G180" s="4">
        <v>0</v>
      </c>
    </row>
    <row x14ac:dyDescent="0.25" r="181" customHeight="1" ht="18.75">
      <c r="A181" s="3" t="s">
        <v>191</v>
      </c>
      <c r="B181" s="4">
        <v>0</v>
      </c>
      <c r="C181" s="4">
        <v>0</v>
      </c>
      <c r="D181" s="4">
        <v>0</v>
      </c>
      <c r="E181" s="4">
        <v>0</v>
      </c>
      <c r="F181" s="4">
        <v>0</v>
      </c>
      <c r="G181" s="4">
        <v>0</v>
      </c>
    </row>
    <row x14ac:dyDescent="0.25" r="182" customHeight="1" ht="18.75">
      <c r="A182" s="3" t="s">
        <v>192</v>
      </c>
      <c r="B182" s="4">
        <v>0</v>
      </c>
      <c r="C182" s="4">
        <v>0</v>
      </c>
      <c r="D182" s="4">
        <v>0</v>
      </c>
      <c r="E182" s="4">
        <v>0</v>
      </c>
      <c r="F182" s="4">
        <v>0</v>
      </c>
      <c r="G182" s="4">
        <v>0</v>
      </c>
    </row>
    <row x14ac:dyDescent="0.25" r="183" customHeight="1" ht="18.75">
      <c r="A183" s="3" t="s">
        <v>193</v>
      </c>
      <c r="B183" s="4">
        <v>0</v>
      </c>
      <c r="C183" s="4">
        <v>0</v>
      </c>
      <c r="D183" s="4">
        <v>0</v>
      </c>
      <c r="E183" s="4">
        <v>0</v>
      </c>
      <c r="F183" s="4">
        <v>0</v>
      </c>
      <c r="G183" s="4">
        <v>0</v>
      </c>
    </row>
    <row x14ac:dyDescent="0.25" r="184" customHeight="1" ht="18.75">
      <c r="A184" s="3" t="s">
        <v>194</v>
      </c>
      <c r="B184" s="4">
        <v>0</v>
      </c>
      <c r="C184" s="4">
        <v>0</v>
      </c>
      <c r="D184" s="4">
        <v>0</v>
      </c>
      <c r="E184" s="4">
        <v>0</v>
      </c>
      <c r="F184" s="4">
        <v>0</v>
      </c>
      <c r="G184" s="4">
        <v>0</v>
      </c>
    </row>
    <row x14ac:dyDescent="0.25" r="185" customHeight="1" ht="18.75">
      <c r="A185" s="3" t="s">
        <v>195</v>
      </c>
      <c r="B185" s="4">
        <v>0</v>
      </c>
      <c r="C185" s="4">
        <v>0</v>
      </c>
      <c r="D185" s="4">
        <v>0</v>
      </c>
      <c r="E185" s="4">
        <v>0</v>
      </c>
      <c r="F185" s="4">
        <v>0</v>
      </c>
      <c r="G185" s="4">
        <v>0</v>
      </c>
    </row>
    <row x14ac:dyDescent="0.25" r="186" customHeight="1" ht="18.75">
      <c r="A186" s="3" t="s">
        <v>196</v>
      </c>
      <c r="B186" s="4">
        <v>0</v>
      </c>
      <c r="C186" s="4">
        <v>0</v>
      </c>
      <c r="D186" s="4">
        <v>0</v>
      </c>
      <c r="E186" s="4">
        <v>0</v>
      </c>
      <c r="F186" s="4">
        <v>0</v>
      </c>
      <c r="G186" s="4">
        <v>0</v>
      </c>
    </row>
    <row x14ac:dyDescent="0.25" r="187" customHeight="1" ht="18.75">
      <c r="A187" s="3" t="s">
        <v>197</v>
      </c>
      <c r="B187" s="4">
        <v>0</v>
      </c>
      <c r="C187" s="4">
        <v>0</v>
      </c>
      <c r="D187" s="4">
        <v>0</v>
      </c>
      <c r="E187" s="4">
        <v>0</v>
      </c>
      <c r="F187" s="4">
        <v>0</v>
      </c>
      <c r="G187" s="4">
        <v>0</v>
      </c>
    </row>
    <row x14ac:dyDescent="0.25" r="188" customHeight="1" ht="18.75">
      <c r="A188" s="3" t="s">
        <v>198</v>
      </c>
      <c r="B188" s="4">
        <v>0</v>
      </c>
      <c r="C188" s="4">
        <v>0</v>
      </c>
      <c r="D188" s="4">
        <v>0</v>
      </c>
      <c r="E188" s="4">
        <v>0</v>
      </c>
      <c r="F188" s="4">
        <v>0</v>
      </c>
      <c r="G188" s="4">
        <v>0</v>
      </c>
    </row>
    <row x14ac:dyDescent="0.25" r="189" customHeight="1" ht="18.75">
      <c r="A189" s="3" t="s">
        <v>199</v>
      </c>
      <c r="B189" s="12">
        <v>0.001</v>
      </c>
      <c r="C189" s="12">
        <v>126.1968</v>
      </c>
      <c r="D189" s="4">
        <v>0</v>
      </c>
      <c r="E189" s="12">
        <v>126.1968</v>
      </c>
      <c r="F189" s="4">
        <v>0</v>
      </c>
      <c r="G189" s="4">
        <v>1</v>
      </c>
    </row>
    <row x14ac:dyDescent="0.25" r="190" customHeight="1" ht="18.75">
      <c r="A190" s="3" t="s">
        <v>200</v>
      </c>
      <c r="B190" s="4">
        <v>0</v>
      </c>
      <c r="C190" s="4">
        <v>0</v>
      </c>
      <c r="D190" s="4">
        <v>0</v>
      </c>
      <c r="E190" s="4">
        <v>0</v>
      </c>
      <c r="F190" s="4">
        <v>0</v>
      </c>
      <c r="G190" s="4">
        <v>0</v>
      </c>
    </row>
    <row x14ac:dyDescent="0.25" r="191" customHeight="1" ht="18.75">
      <c r="A191" s="3" t="s">
        <v>201</v>
      </c>
      <c r="B191" s="4">
        <v>0</v>
      </c>
      <c r="C191" s="4">
        <v>0</v>
      </c>
      <c r="D191" s="4">
        <v>0</v>
      </c>
      <c r="E191" s="4">
        <v>0</v>
      </c>
      <c r="F191" s="4">
        <v>0</v>
      </c>
      <c r="G191" s="4">
        <v>0</v>
      </c>
    </row>
    <row x14ac:dyDescent="0.25" r="192" customHeight="1" ht="18.75">
      <c r="A192" s="3" t="s">
        <v>202</v>
      </c>
      <c r="B192" s="4">
        <v>0</v>
      </c>
      <c r="C192" s="4">
        <v>0</v>
      </c>
      <c r="D192" s="4">
        <v>0</v>
      </c>
      <c r="E192" s="4">
        <v>0</v>
      </c>
      <c r="F192" s="4">
        <v>0</v>
      </c>
      <c r="G192" s="4">
        <v>0</v>
      </c>
    </row>
    <row x14ac:dyDescent="0.25" r="193" customHeight="1" ht="18.75">
      <c r="A193" s="3" t="s">
        <v>203</v>
      </c>
      <c r="B193" s="4">
        <v>0</v>
      </c>
      <c r="C193" s="4">
        <v>0</v>
      </c>
      <c r="D193" s="4">
        <v>0</v>
      </c>
      <c r="E193" s="4">
        <v>0</v>
      </c>
      <c r="F193" s="4">
        <v>0</v>
      </c>
      <c r="G193" s="4">
        <v>0</v>
      </c>
    </row>
    <row x14ac:dyDescent="0.25" r="194" customHeight="1" ht="18.75">
      <c r="A194" s="3" t="s">
        <v>204</v>
      </c>
      <c r="B194" s="4">
        <v>0</v>
      </c>
      <c r="C194" s="4">
        <v>0</v>
      </c>
      <c r="D194" s="4">
        <v>0</v>
      </c>
      <c r="E194" s="4">
        <v>0</v>
      </c>
      <c r="F194" s="4">
        <v>0</v>
      </c>
      <c r="G194" s="4">
        <v>0</v>
      </c>
    </row>
    <row x14ac:dyDescent="0.25" r="195" customHeight="1" ht="18.75">
      <c r="A195" s="3" t="s">
        <v>205</v>
      </c>
      <c r="B195" s="4">
        <v>0</v>
      </c>
      <c r="C195" s="4">
        <v>0</v>
      </c>
      <c r="D195" s="4">
        <v>0</v>
      </c>
      <c r="E195" s="4">
        <v>0</v>
      </c>
      <c r="F195" s="4">
        <v>0</v>
      </c>
      <c r="G195" s="4">
        <v>0</v>
      </c>
    </row>
    <row x14ac:dyDescent="0.25" r="196" customHeight="1" ht="18.75">
      <c r="A196" s="3" t="s">
        <v>206</v>
      </c>
      <c r="B196" s="4">
        <v>0</v>
      </c>
      <c r="C196" s="4">
        <v>0</v>
      </c>
      <c r="D196" s="4">
        <v>0</v>
      </c>
      <c r="E196" s="4">
        <v>0</v>
      </c>
      <c r="F196" s="4">
        <v>0</v>
      </c>
      <c r="G196" s="4">
        <v>0</v>
      </c>
    </row>
    <row x14ac:dyDescent="0.25" r="197" customHeight="1" ht="18.75">
      <c r="A197" s="3" t="s">
        <v>207</v>
      </c>
      <c r="B197" s="4">
        <v>0</v>
      </c>
      <c r="C197" s="4">
        <v>0</v>
      </c>
      <c r="D197" s="4">
        <v>0</v>
      </c>
      <c r="E197" s="4">
        <v>0</v>
      </c>
      <c r="F197" s="4">
        <v>0</v>
      </c>
      <c r="G197" s="4">
        <v>0</v>
      </c>
    </row>
    <row x14ac:dyDescent="0.25" r="198" customHeight="1" ht="18.75">
      <c r="A198" s="3" t="s">
        <v>208</v>
      </c>
      <c r="B198" s="4">
        <v>0</v>
      </c>
      <c r="C198" s="4">
        <v>0</v>
      </c>
      <c r="D198" s="4">
        <v>0</v>
      </c>
      <c r="E198" s="4">
        <v>0</v>
      </c>
      <c r="F198" s="4">
        <v>0</v>
      </c>
      <c r="G198" s="4">
        <v>0</v>
      </c>
    </row>
    <row x14ac:dyDescent="0.25" r="199" customHeight="1" ht="18.75">
      <c r="A199" s="3" t="s">
        <v>209</v>
      </c>
      <c r="B199" s="4">
        <v>0</v>
      </c>
      <c r="C199" s="4">
        <v>0</v>
      </c>
      <c r="D199" s="4">
        <v>0</v>
      </c>
      <c r="E199" s="4">
        <v>0</v>
      </c>
      <c r="F199" s="4">
        <v>0</v>
      </c>
      <c r="G199" s="4">
        <v>0</v>
      </c>
    </row>
    <row x14ac:dyDescent="0.25" r="200" customHeight="1" ht="18.75">
      <c r="A200" s="3" t="s">
        <v>210</v>
      </c>
      <c r="B200" s="4">
        <v>0</v>
      </c>
      <c r="C200" s="4">
        <v>0</v>
      </c>
      <c r="D200" s="4">
        <v>0</v>
      </c>
      <c r="E200" s="4">
        <v>0</v>
      </c>
      <c r="F200" s="4">
        <v>0</v>
      </c>
      <c r="G200" s="4">
        <v>0</v>
      </c>
    </row>
    <row x14ac:dyDescent="0.25" r="201" customHeight="1" ht="18.75">
      <c r="A201" s="3" t="s">
        <v>212</v>
      </c>
      <c r="B201" s="4">
        <v>0</v>
      </c>
      <c r="C201" s="4">
        <v>0</v>
      </c>
      <c r="D201" s="4">
        <v>0</v>
      </c>
      <c r="E201" s="4">
        <v>0</v>
      </c>
      <c r="F201" s="4">
        <v>0</v>
      </c>
      <c r="G201" s="4">
        <v>0</v>
      </c>
    </row>
    <row x14ac:dyDescent="0.25" r="202" customHeight="1" ht="18.75">
      <c r="A202" s="3" t="s">
        <v>213</v>
      </c>
      <c r="B202" s="4">
        <v>0</v>
      </c>
      <c r="C202" s="4">
        <v>0</v>
      </c>
      <c r="D202" s="4">
        <v>0</v>
      </c>
      <c r="E202" s="4">
        <v>0</v>
      </c>
      <c r="F202" s="4">
        <v>0</v>
      </c>
      <c r="G202" s="4">
        <v>0</v>
      </c>
    </row>
    <row x14ac:dyDescent="0.25" r="203" customHeight="1" ht="18.75">
      <c r="A203" s="3" t="s">
        <v>214</v>
      </c>
      <c r="B203" s="4">
        <v>0</v>
      </c>
      <c r="C203" s="4">
        <v>0</v>
      </c>
      <c r="D203" s="4">
        <v>0</v>
      </c>
      <c r="E203" s="4">
        <v>0</v>
      </c>
      <c r="F203" s="4">
        <v>0</v>
      </c>
      <c r="G203" s="4">
        <v>0</v>
      </c>
    </row>
    <row x14ac:dyDescent="0.25" r="204" customHeight="1" ht="18.75">
      <c r="A204" s="3" t="s">
        <v>215</v>
      </c>
      <c r="B204" s="4">
        <v>0</v>
      </c>
      <c r="C204" s="4">
        <v>0</v>
      </c>
      <c r="D204" s="4">
        <v>0</v>
      </c>
      <c r="E204" s="4">
        <v>0</v>
      </c>
      <c r="F204" s="4">
        <v>0</v>
      </c>
      <c r="G204" s="4">
        <v>0</v>
      </c>
    </row>
    <row x14ac:dyDescent="0.25" r="205" customHeight="1" ht="18.75">
      <c r="A205" s="3" t="s">
        <v>216</v>
      </c>
      <c r="B205" s="4">
        <v>0</v>
      </c>
      <c r="C205" s="4">
        <v>0</v>
      </c>
      <c r="D205" s="4">
        <v>0</v>
      </c>
      <c r="E205" s="4">
        <v>0</v>
      </c>
      <c r="F205" s="4">
        <v>0</v>
      </c>
      <c r="G205" s="4">
        <v>0</v>
      </c>
    </row>
    <row x14ac:dyDescent="0.25" r="206" customHeight="1" ht="18.75">
      <c r="A206" s="3" t="s">
        <v>217</v>
      </c>
      <c r="B206" s="4">
        <v>0</v>
      </c>
      <c r="C206" s="4">
        <v>0</v>
      </c>
      <c r="D206" s="4">
        <v>0</v>
      </c>
      <c r="E206" s="4">
        <v>0</v>
      </c>
      <c r="F206" s="4">
        <v>0</v>
      </c>
      <c r="G206" s="4">
        <v>0</v>
      </c>
    </row>
    <row x14ac:dyDescent="0.25" r="207" customHeight="1" ht="18.75">
      <c r="A207" s="3" t="s">
        <v>218</v>
      </c>
      <c r="B207" s="4">
        <v>0</v>
      </c>
      <c r="C207" s="4">
        <v>0</v>
      </c>
      <c r="D207" s="4">
        <v>0</v>
      </c>
      <c r="E207" s="4">
        <v>0</v>
      </c>
      <c r="F207" s="4">
        <v>0</v>
      </c>
      <c r="G207" s="4">
        <v>0</v>
      </c>
    </row>
    <row x14ac:dyDescent="0.25" r="208" customHeight="1" ht="18.75">
      <c r="A208" s="3" t="s">
        <v>219</v>
      </c>
      <c r="B208" s="4">
        <v>0</v>
      </c>
      <c r="C208" s="4">
        <v>0</v>
      </c>
      <c r="D208" s="4">
        <v>0</v>
      </c>
      <c r="E208" s="4">
        <v>0</v>
      </c>
      <c r="F208" s="4">
        <v>0</v>
      </c>
      <c r="G208" s="4">
        <v>0</v>
      </c>
    </row>
    <row x14ac:dyDescent="0.25" r="209" customHeight="1" ht="18.75">
      <c r="A209" s="3" t="s">
        <v>220</v>
      </c>
      <c r="B209" s="4">
        <v>0</v>
      </c>
      <c r="C209" s="4">
        <v>0</v>
      </c>
      <c r="D209" s="4">
        <v>0</v>
      </c>
      <c r="E209" s="4">
        <v>0</v>
      </c>
      <c r="F209" s="4">
        <v>0</v>
      </c>
      <c r="G209" s="4">
        <v>0</v>
      </c>
    </row>
    <row x14ac:dyDescent="0.25" r="210" customHeight="1" ht="18.75">
      <c r="A210" s="3" t="s">
        <v>221</v>
      </c>
      <c r="B210" s="4">
        <v>0</v>
      </c>
      <c r="C210" s="4">
        <v>0</v>
      </c>
      <c r="D210" s="4">
        <v>0</v>
      </c>
      <c r="E210" s="4">
        <v>0</v>
      </c>
      <c r="F210" s="4">
        <v>0</v>
      </c>
      <c r="G210" s="4">
        <v>0</v>
      </c>
    </row>
    <row x14ac:dyDescent="0.25" r="211" customHeight="1" ht="18.75">
      <c r="A211" s="3" t="s">
        <v>222</v>
      </c>
      <c r="B211" s="4">
        <v>0</v>
      </c>
      <c r="C211" s="4">
        <v>0</v>
      </c>
      <c r="D211" s="4">
        <v>0</v>
      </c>
      <c r="E211" s="4">
        <v>0</v>
      </c>
      <c r="F211" s="4">
        <v>0</v>
      </c>
      <c r="G211" s="4">
        <v>0</v>
      </c>
    </row>
    <row x14ac:dyDescent="0.25" r="212" customHeight="1" ht="18.75">
      <c r="A212" s="3" t="s">
        <v>223</v>
      </c>
      <c r="B212" s="4">
        <v>0</v>
      </c>
      <c r="C212" s="4">
        <v>0</v>
      </c>
      <c r="D212" s="4">
        <v>0</v>
      </c>
      <c r="E212" s="4">
        <v>0</v>
      </c>
      <c r="F212" s="4">
        <v>0</v>
      </c>
      <c r="G212" s="4">
        <v>0</v>
      </c>
    </row>
    <row x14ac:dyDescent="0.25" r="213" customHeight="1" ht="18.75">
      <c r="A213" s="3" t="s">
        <v>224</v>
      </c>
      <c r="B213" s="4">
        <v>0</v>
      </c>
      <c r="C213" s="4">
        <v>0</v>
      </c>
      <c r="D213" s="4">
        <v>0</v>
      </c>
      <c r="E213" s="4">
        <v>0</v>
      </c>
      <c r="F213" s="4">
        <v>0</v>
      </c>
      <c r="G213" s="4">
        <v>0</v>
      </c>
    </row>
    <row x14ac:dyDescent="0.25" r="214" customHeight="1" ht="18.75">
      <c r="A214" s="3" t="s">
        <v>225</v>
      </c>
      <c r="B214" s="12">
        <v>0.0025</v>
      </c>
      <c r="C214" s="12">
        <v>315.492</v>
      </c>
      <c r="D214" s="4">
        <v>0</v>
      </c>
      <c r="E214" s="12">
        <v>315.492</v>
      </c>
      <c r="F214" s="4">
        <v>0</v>
      </c>
      <c r="G214" s="4">
        <v>1</v>
      </c>
    </row>
    <row x14ac:dyDescent="0.25" r="215" customHeight="1" ht="18.75">
      <c r="A215" s="3" t="s">
        <v>226</v>
      </c>
      <c r="B215" s="4">
        <v>0</v>
      </c>
      <c r="C215" s="4">
        <v>0</v>
      </c>
      <c r="D215" s="4">
        <v>0</v>
      </c>
      <c r="E215" s="4">
        <v>0</v>
      </c>
      <c r="F215" s="4">
        <v>0</v>
      </c>
      <c r="G215" s="4">
        <v>0</v>
      </c>
    </row>
    <row x14ac:dyDescent="0.25" r="216" customHeight="1" ht="18.75">
      <c r="A216" s="3" t="s">
        <v>227</v>
      </c>
      <c r="B216" s="12">
        <v>0.002</v>
      </c>
      <c r="C216" s="12">
        <v>252.3936</v>
      </c>
      <c r="D216" s="4">
        <v>0</v>
      </c>
      <c r="E216" s="12">
        <v>252.3936</v>
      </c>
      <c r="F216" s="4">
        <v>0</v>
      </c>
      <c r="G216" s="4">
        <v>2</v>
      </c>
    </row>
    <row x14ac:dyDescent="0.25" r="217" customHeight="1" ht="18.75">
      <c r="A217" s="3" t="s">
        <v>228</v>
      </c>
      <c r="B217" s="4">
        <v>0</v>
      </c>
      <c r="C217" s="4">
        <v>0</v>
      </c>
      <c r="D217" s="4">
        <v>0</v>
      </c>
      <c r="E217" s="4">
        <v>0</v>
      </c>
      <c r="F217" s="4">
        <v>0</v>
      </c>
      <c r="G217" s="4">
        <v>0</v>
      </c>
    </row>
    <row x14ac:dyDescent="0.25" r="218" customHeight="1" ht="18.75">
      <c r="A218" s="3" t="s">
        <v>229</v>
      </c>
      <c r="B218" s="4">
        <v>0</v>
      </c>
      <c r="C218" s="4">
        <v>0</v>
      </c>
      <c r="D218" s="4">
        <v>0</v>
      </c>
      <c r="E218" s="4">
        <v>0</v>
      </c>
      <c r="F218" s="4">
        <v>0</v>
      </c>
      <c r="G218" s="4">
        <v>0</v>
      </c>
    </row>
    <row x14ac:dyDescent="0.25" r="219" customHeight="1" ht="18.75">
      <c r="A219" s="3" t="s">
        <v>230</v>
      </c>
      <c r="B219" s="4">
        <v>0</v>
      </c>
      <c r="C219" s="4">
        <v>0</v>
      </c>
      <c r="D219" s="4">
        <v>0</v>
      </c>
      <c r="E219" s="4">
        <v>0</v>
      </c>
      <c r="F219" s="4">
        <v>0</v>
      </c>
      <c r="G219" s="4">
        <v>0</v>
      </c>
    </row>
    <row x14ac:dyDescent="0.25" r="220" customHeight="1" ht="18.75">
      <c r="A220" s="3" t="s">
        <v>231</v>
      </c>
      <c r="B220" s="4">
        <v>0</v>
      </c>
      <c r="C220" s="4">
        <v>0</v>
      </c>
      <c r="D220" s="4">
        <v>0</v>
      </c>
      <c r="E220" s="4">
        <v>0</v>
      </c>
      <c r="F220" s="4">
        <v>0</v>
      </c>
      <c r="G220" s="4">
        <v>0</v>
      </c>
    </row>
    <row x14ac:dyDescent="0.25" r="221" customHeight="1" ht="18.75">
      <c r="A221" s="3" t="s">
        <v>232</v>
      </c>
      <c r="B221" s="4">
        <v>0</v>
      </c>
      <c r="C221" s="4">
        <v>0</v>
      </c>
      <c r="D221" s="4">
        <v>0</v>
      </c>
      <c r="E221" s="4">
        <v>0</v>
      </c>
      <c r="F221" s="4">
        <v>0</v>
      </c>
      <c r="G221" s="4">
        <v>0</v>
      </c>
    </row>
    <row x14ac:dyDescent="0.25" r="222" customHeight="1" ht="18.75">
      <c r="A222" s="3" t="s">
        <v>233</v>
      </c>
      <c r="B222" s="4">
        <v>0</v>
      </c>
      <c r="C222" s="4">
        <v>0</v>
      </c>
      <c r="D222" s="4">
        <v>0</v>
      </c>
      <c r="E222" s="4">
        <v>0</v>
      </c>
      <c r="F222" s="4">
        <v>0</v>
      </c>
      <c r="G222" s="4">
        <v>0</v>
      </c>
    </row>
    <row x14ac:dyDescent="0.25" r="223" customHeight="1" ht="18.75">
      <c r="A223" s="3" t="s">
        <v>234</v>
      </c>
      <c r="B223" s="4">
        <v>0</v>
      </c>
      <c r="C223" s="4">
        <v>0</v>
      </c>
      <c r="D223" s="4">
        <v>0</v>
      </c>
      <c r="E223" s="4">
        <v>0</v>
      </c>
      <c r="F223" s="4">
        <v>0</v>
      </c>
      <c r="G223" s="4">
        <v>1</v>
      </c>
    </row>
    <row x14ac:dyDescent="0.25" r="224" customHeight="1" ht="18.75">
      <c r="A224" s="3" t="s">
        <v>235</v>
      </c>
      <c r="B224" s="12">
        <v>0.0005</v>
      </c>
      <c r="C224" s="12">
        <v>63.0984</v>
      </c>
      <c r="D224" s="4">
        <v>0</v>
      </c>
      <c r="E224" s="12">
        <v>63.0984</v>
      </c>
      <c r="F224" s="4">
        <v>0</v>
      </c>
      <c r="G224" s="4">
        <v>1</v>
      </c>
    </row>
    <row x14ac:dyDescent="0.25" r="225" customHeight="1" ht="18.75">
      <c r="A225" s="3" t="s">
        <v>236</v>
      </c>
      <c r="B225" s="12">
        <v>0.004</v>
      </c>
      <c r="C225" s="12">
        <v>504.7872</v>
      </c>
      <c r="D225" s="4">
        <v>0</v>
      </c>
      <c r="E225" s="12">
        <v>504.7872</v>
      </c>
      <c r="F225" s="4">
        <v>0</v>
      </c>
      <c r="G225" s="4">
        <v>3</v>
      </c>
    </row>
    <row x14ac:dyDescent="0.25" r="226" customHeight="1" ht="18.75">
      <c r="A226" s="3" t="s">
        <v>237</v>
      </c>
      <c r="B226" s="4">
        <v>0</v>
      </c>
      <c r="C226" s="4">
        <v>0</v>
      </c>
      <c r="D226" s="4">
        <v>0</v>
      </c>
      <c r="E226" s="4">
        <v>0</v>
      </c>
      <c r="F226" s="4">
        <v>0</v>
      </c>
      <c r="G226" s="4">
        <v>0</v>
      </c>
    </row>
    <row x14ac:dyDescent="0.25" r="227" customHeight="1" ht="18.75">
      <c r="A227" s="3" t="s">
        <v>238</v>
      </c>
      <c r="B227" s="4">
        <v>0</v>
      </c>
      <c r="C227" s="4">
        <v>0</v>
      </c>
      <c r="D227" s="4">
        <v>0</v>
      </c>
      <c r="E227" s="4">
        <v>0</v>
      </c>
      <c r="F227" s="4">
        <v>0</v>
      </c>
      <c r="G227" s="4">
        <v>0</v>
      </c>
    </row>
    <row x14ac:dyDescent="0.25" r="228" customHeight="1" ht="18.75">
      <c r="A228" s="3" t="s">
        <v>239</v>
      </c>
      <c r="B228" s="12">
        <v>0.032</v>
      </c>
      <c r="C228" s="12">
        <v>4692.8176</v>
      </c>
      <c r="D228" s="4">
        <v>0</v>
      </c>
      <c r="E228" s="12">
        <v>4692.8176</v>
      </c>
      <c r="F228" s="4">
        <v>0</v>
      </c>
      <c r="G228" s="4">
        <v>4</v>
      </c>
    </row>
    <row x14ac:dyDescent="0.25" r="229" customHeight="1" ht="18.75">
      <c r="A229" s="3" t="s">
        <v>240</v>
      </c>
      <c r="B229" s="4">
        <v>0</v>
      </c>
      <c r="C229" s="4">
        <v>0</v>
      </c>
      <c r="D229" s="4">
        <v>0</v>
      </c>
      <c r="E229" s="4">
        <v>0</v>
      </c>
      <c r="F229" s="4">
        <v>0</v>
      </c>
      <c r="G229" s="4">
        <v>0</v>
      </c>
    </row>
    <row x14ac:dyDescent="0.25" r="230" customHeight="1" ht="18.75">
      <c r="A230" s="3" t="s">
        <v>241</v>
      </c>
      <c r="B230" s="12">
        <v>0.0015</v>
      </c>
      <c r="C230" s="12">
        <v>288.5248</v>
      </c>
      <c r="D230" s="4">
        <v>0</v>
      </c>
      <c r="E230" s="12">
        <v>288.5248</v>
      </c>
      <c r="F230" s="4">
        <v>0</v>
      </c>
      <c r="G230" s="4">
        <v>3</v>
      </c>
    </row>
    <row x14ac:dyDescent="0.25" r="231" customHeight="1" ht="18.75">
      <c r="A231" s="3" t="s">
        <v>242</v>
      </c>
      <c r="B231" s="12">
        <v>0.004</v>
      </c>
      <c r="C231" s="12">
        <v>504.7872</v>
      </c>
      <c r="D231" s="4">
        <v>0</v>
      </c>
      <c r="E231" s="12">
        <v>504.7872</v>
      </c>
      <c r="F231" s="4">
        <v>0</v>
      </c>
      <c r="G231" s="4">
        <v>1</v>
      </c>
    </row>
    <row x14ac:dyDescent="0.25" r="232" customHeight="1" ht="18.75">
      <c r="A232" s="3" t="s">
        <v>243</v>
      </c>
      <c r="B232" s="12">
        <v>0.073</v>
      </c>
      <c r="C232" s="12">
        <v>10781.7072</v>
      </c>
      <c r="D232" s="4">
        <v>0</v>
      </c>
      <c r="E232" s="12">
        <v>10781.7072</v>
      </c>
      <c r="F232" s="4">
        <v>0</v>
      </c>
      <c r="G232" s="4">
        <v>7</v>
      </c>
    </row>
    <row x14ac:dyDescent="0.25" r="233" customHeight="1" ht="18.75">
      <c r="A233" s="3" t="s">
        <v>244</v>
      </c>
      <c r="B233" s="12">
        <v>0.0065</v>
      </c>
      <c r="C233" s="12">
        <v>1051.524</v>
      </c>
      <c r="D233" s="4">
        <v>0</v>
      </c>
      <c r="E233" s="12">
        <v>1051.524</v>
      </c>
      <c r="F233" s="4">
        <v>0</v>
      </c>
      <c r="G233" s="4">
        <v>2</v>
      </c>
    </row>
    <row x14ac:dyDescent="0.25" r="234" customHeight="1" ht="18.75">
      <c r="A234" s="3" t="s">
        <v>245</v>
      </c>
      <c r="B234" s="4">
        <v>0</v>
      </c>
      <c r="C234" s="4">
        <v>0</v>
      </c>
      <c r="D234" s="4">
        <v>0</v>
      </c>
      <c r="E234" s="4">
        <v>0</v>
      </c>
      <c r="F234" s="4">
        <v>0</v>
      </c>
      <c r="G234" s="4">
        <v>1</v>
      </c>
    </row>
    <row x14ac:dyDescent="0.25" r="235" customHeight="1" ht="18.75">
      <c r="A235" s="3" t="s">
        <v>246</v>
      </c>
      <c r="B235" s="4">
        <v>0</v>
      </c>
      <c r="C235" s="4">
        <v>0</v>
      </c>
      <c r="D235" s="4">
        <v>0</v>
      </c>
      <c r="E235" s="4">
        <v>0</v>
      </c>
      <c r="F235" s="4">
        <v>0</v>
      </c>
      <c r="G235" s="4">
        <v>0</v>
      </c>
    </row>
    <row x14ac:dyDescent="0.25" r="236" customHeight="1" ht="18.75">
      <c r="A236" s="3" t="s">
        <v>247</v>
      </c>
      <c r="B236" s="4">
        <v>0</v>
      </c>
      <c r="C236" s="4">
        <v>0</v>
      </c>
      <c r="D236" s="4">
        <v>0</v>
      </c>
      <c r="E236" s="4">
        <v>0</v>
      </c>
      <c r="F236" s="4">
        <v>0</v>
      </c>
      <c r="G236" s="4">
        <v>0</v>
      </c>
    </row>
    <row x14ac:dyDescent="0.25" r="237" customHeight="1" ht="18.75">
      <c r="A237" s="3" t="s">
        <v>248</v>
      </c>
      <c r="B237" s="12">
        <v>0.0175</v>
      </c>
      <c r="C237" s="12">
        <v>2039.556</v>
      </c>
      <c r="D237" s="4">
        <v>0</v>
      </c>
      <c r="E237" s="12">
        <v>2039.556</v>
      </c>
      <c r="F237" s="4">
        <v>0</v>
      </c>
      <c r="G237" s="4">
        <v>0</v>
      </c>
    </row>
    <row x14ac:dyDescent="0.25" r="238" customHeight="1" ht="18.75">
      <c r="A238" s="3" t="s">
        <v>249</v>
      </c>
      <c r="B238" s="4">
        <v>0</v>
      </c>
      <c r="C238" s="4">
        <v>0</v>
      </c>
      <c r="D238" s="4">
        <v>0</v>
      </c>
      <c r="E238" s="4">
        <v>0</v>
      </c>
      <c r="F238" s="4">
        <v>0</v>
      </c>
      <c r="G238" s="4">
        <v>0</v>
      </c>
    </row>
    <row x14ac:dyDescent="0.25" r="239" customHeight="1" ht="18.75">
      <c r="A239" s="3" t="s">
        <v>250</v>
      </c>
      <c r="B239" s="12">
        <v>0.0125</v>
      </c>
      <c r="C239" s="12">
        <v>1577.46</v>
      </c>
      <c r="D239" s="4">
        <v>5</v>
      </c>
      <c r="E239" s="12">
        <v>1582.46</v>
      </c>
      <c r="F239" s="4">
        <v>0</v>
      </c>
      <c r="G239" s="4">
        <v>2</v>
      </c>
    </row>
    <row x14ac:dyDescent="0.25" r="240" customHeight="1" ht="18.75">
      <c r="A240" s="3" t="s">
        <v>251</v>
      </c>
      <c r="B240" s="4">
        <v>0</v>
      </c>
      <c r="C240" s="4">
        <v>0</v>
      </c>
      <c r="D240" s="4">
        <v>0</v>
      </c>
      <c r="E240" s="4">
        <v>0</v>
      </c>
      <c r="F240" s="4">
        <v>0</v>
      </c>
      <c r="G240" s="4">
        <v>0</v>
      </c>
    </row>
    <row x14ac:dyDescent="0.25" r="241" customHeight="1" ht="18.75">
      <c r="A241" s="3" t="s">
        <v>252</v>
      </c>
      <c r="B241" s="4">
        <v>0</v>
      </c>
      <c r="C241" s="4">
        <v>0</v>
      </c>
      <c r="D241" s="4">
        <v>0</v>
      </c>
      <c r="E241" s="4">
        <v>0</v>
      </c>
      <c r="F241" s="4">
        <v>0</v>
      </c>
      <c r="G241" s="4">
        <v>0</v>
      </c>
    </row>
    <row x14ac:dyDescent="0.25" r="242" customHeight="1" ht="18.75">
      <c r="A242" s="3" t="s">
        <v>253</v>
      </c>
      <c r="B242" s="4">
        <v>0</v>
      </c>
      <c r="C242" s="4">
        <v>0</v>
      </c>
      <c r="D242" s="4">
        <v>0</v>
      </c>
      <c r="E242" s="4">
        <v>0</v>
      </c>
      <c r="F242" s="4">
        <v>0</v>
      </c>
      <c r="G242" s="4">
        <v>0</v>
      </c>
    </row>
    <row x14ac:dyDescent="0.25" r="243" customHeight="1" ht="18.75">
      <c r="A243" s="3" t="s">
        <v>254</v>
      </c>
      <c r="B243" s="4">
        <v>0</v>
      </c>
      <c r="C243" s="4">
        <v>0</v>
      </c>
      <c r="D243" s="4">
        <v>0</v>
      </c>
      <c r="E243" s="4">
        <v>0</v>
      </c>
      <c r="F243" s="4">
        <v>0</v>
      </c>
      <c r="G243" s="4">
        <v>0</v>
      </c>
    </row>
    <row x14ac:dyDescent="0.25" r="244" customHeight="1" ht="18.75">
      <c r="A244" s="3" t="s">
        <v>255</v>
      </c>
      <c r="B244" s="12">
        <v>0.002</v>
      </c>
      <c r="C244" s="12">
        <v>438.34</v>
      </c>
      <c r="D244" s="4">
        <v>0</v>
      </c>
      <c r="E244" s="12">
        <v>438.34</v>
      </c>
      <c r="F244" s="4">
        <v>0</v>
      </c>
      <c r="G244" s="4">
        <v>0</v>
      </c>
    </row>
    <row x14ac:dyDescent="0.25" r="245" customHeight="1" ht="18.75">
      <c r="A245" s="3" t="s">
        <v>256</v>
      </c>
      <c r="B245" s="12">
        <v>0.0015</v>
      </c>
      <c r="C245" s="12">
        <v>276.012</v>
      </c>
      <c r="D245" s="4">
        <v>0</v>
      </c>
      <c r="E245" s="12">
        <v>276.012</v>
      </c>
      <c r="F245" s="4">
        <v>0</v>
      </c>
      <c r="G245" s="4">
        <v>1</v>
      </c>
    </row>
    <row x14ac:dyDescent="0.25" r="246" customHeight="1" ht="18.75">
      <c r="A246" s="3" t="s">
        <v>257</v>
      </c>
      <c r="B246" s="12">
        <v>0.0005</v>
      </c>
      <c r="C246" s="12">
        <v>63.0984</v>
      </c>
      <c r="D246" s="4">
        <v>0</v>
      </c>
      <c r="E246" s="12">
        <v>63.0984</v>
      </c>
      <c r="F246" s="4">
        <v>0</v>
      </c>
      <c r="G246" s="4">
        <v>1</v>
      </c>
    </row>
    <row x14ac:dyDescent="0.25" r="247" customHeight="1" ht="18.75">
      <c r="A247" s="3" t="s">
        <v>258</v>
      </c>
      <c r="B247" s="4">
        <v>0</v>
      </c>
      <c r="C247" s="4">
        <v>0</v>
      </c>
      <c r="D247" s="4">
        <v>0</v>
      </c>
      <c r="E247" s="4">
        <v>0</v>
      </c>
      <c r="F247" s="4">
        <v>0</v>
      </c>
      <c r="G247" s="4">
        <v>0</v>
      </c>
    </row>
    <row x14ac:dyDescent="0.25" r="248" customHeight="1" ht="18.75">
      <c r="A248" s="3" t="s">
        <v>259</v>
      </c>
      <c r="B248" s="12">
        <v>0.0005</v>
      </c>
      <c r="C248" s="12">
        <v>63.0984</v>
      </c>
      <c r="D248" s="4">
        <v>0</v>
      </c>
      <c r="E248" s="12">
        <v>63.0984</v>
      </c>
      <c r="F248" s="4">
        <v>0</v>
      </c>
      <c r="G248" s="4">
        <v>0</v>
      </c>
    </row>
    <row x14ac:dyDescent="0.25" r="249" customHeight="1" ht="18.75">
      <c r="A249" s="3" t="s">
        <v>260</v>
      </c>
      <c r="B249" s="12">
        <v>0.0005</v>
      </c>
      <c r="C249" s="12">
        <v>63.0984</v>
      </c>
      <c r="D249" s="4">
        <v>0</v>
      </c>
      <c r="E249" s="12">
        <v>63.0984</v>
      </c>
      <c r="F249" s="4">
        <v>0</v>
      </c>
      <c r="G249" s="4">
        <v>1</v>
      </c>
    </row>
    <row x14ac:dyDescent="0.25" r="250" customHeight="1" ht="18.75">
      <c r="A250" s="3" t="s">
        <v>261</v>
      </c>
      <c r="B250" s="4">
        <v>0</v>
      </c>
      <c r="C250" s="4">
        <v>0</v>
      </c>
      <c r="D250" s="4">
        <v>0</v>
      </c>
      <c r="E250" s="4">
        <v>0</v>
      </c>
      <c r="F250" s="4">
        <v>0</v>
      </c>
      <c r="G250" s="4">
        <v>0</v>
      </c>
    </row>
    <row x14ac:dyDescent="0.25" r="251" customHeight="1" ht="18.75">
      <c r="A251" s="3" t="s">
        <v>262</v>
      </c>
      <c r="B251" s="4">
        <v>0</v>
      </c>
      <c r="C251" s="4">
        <v>0</v>
      </c>
      <c r="D251" s="4">
        <v>0</v>
      </c>
      <c r="E251" s="4">
        <v>0</v>
      </c>
      <c r="F251" s="4">
        <v>0</v>
      </c>
      <c r="G251" s="4">
        <v>0</v>
      </c>
    </row>
    <row x14ac:dyDescent="0.25" r="252" customHeight="1" ht="18.75">
      <c r="A252" s="3" t="s">
        <v>263</v>
      </c>
      <c r="B252" s="4">
        <v>0</v>
      </c>
      <c r="C252" s="4">
        <v>0</v>
      </c>
      <c r="D252" s="4">
        <v>0</v>
      </c>
      <c r="E252" s="4">
        <v>0</v>
      </c>
      <c r="F252" s="4">
        <v>0</v>
      </c>
      <c r="G252" s="4">
        <v>0</v>
      </c>
    </row>
    <row x14ac:dyDescent="0.25" r="253" customHeight="1" ht="18.75">
      <c r="A253" s="3" t="s">
        <v>264</v>
      </c>
      <c r="B253" s="4">
        <v>0</v>
      </c>
      <c r="C253" s="4">
        <v>0</v>
      </c>
      <c r="D253" s="4">
        <v>0</v>
      </c>
      <c r="E253" s="4">
        <v>0</v>
      </c>
      <c r="F253" s="4">
        <v>0</v>
      </c>
      <c r="G253" s="4">
        <v>0</v>
      </c>
    </row>
    <row x14ac:dyDescent="0.25" r="254" customHeight="1" ht="18.75">
      <c r="A254" s="3" t="s">
        <v>265</v>
      </c>
      <c r="B254" s="4">
        <v>0</v>
      </c>
      <c r="C254" s="4">
        <v>0</v>
      </c>
      <c r="D254" s="4">
        <v>0</v>
      </c>
      <c r="E254" s="4">
        <v>0</v>
      </c>
      <c r="F254" s="4">
        <v>0</v>
      </c>
      <c r="G254" s="4">
        <v>0</v>
      </c>
    </row>
    <row x14ac:dyDescent="0.25" r="255" customHeight="1" ht="18.75">
      <c r="A255" s="3" t="s">
        <v>266</v>
      </c>
      <c r="B255" s="4">
        <v>0</v>
      </c>
      <c r="C255" s="4">
        <v>0</v>
      </c>
      <c r="D255" s="4">
        <v>0</v>
      </c>
      <c r="E255" s="4">
        <v>0</v>
      </c>
      <c r="F255" s="4">
        <v>0</v>
      </c>
      <c r="G255" s="4">
        <v>0</v>
      </c>
    </row>
    <row x14ac:dyDescent="0.25" r="256" customHeight="1" ht="18.75">
      <c r="A256" s="3" t="s">
        <v>267</v>
      </c>
      <c r="B256" s="12">
        <v>0.001</v>
      </c>
      <c r="C256" s="12">
        <v>126.1968</v>
      </c>
      <c r="D256" s="4">
        <v>0</v>
      </c>
      <c r="E256" s="12">
        <v>126.1968</v>
      </c>
      <c r="F256" s="4">
        <v>0</v>
      </c>
      <c r="G256" s="4">
        <v>2</v>
      </c>
    </row>
    <row x14ac:dyDescent="0.25" r="257" customHeight="1" ht="18.75">
      <c r="A257" s="3" t="s">
        <v>268</v>
      </c>
      <c r="B257" s="4">
        <v>0</v>
      </c>
      <c r="C257" s="4">
        <v>0</v>
      </c>
      <c r="D257" s="4">
        <v>0</v>
      </c>
      <c r="E257" s="4">
        <v>0</v>
      </c>
      <c r="F257" s="4">
        <v>0</v>
      </c>
      <c r="G257" s="4">
        <v>0</v>
      </c>
    </row>
    <row x14ac:dyDescent="0.25" r="258" customHeight="1" ht="18.75">
      <c r="A258" s="3" t="s">
        <v>269</v>
      </c>
      <c r="B258" s="4">
        <v>0</v>
      </c>
      <c r="C258" s="4">
        <v>0</v>
      </c>
      <c r="D258" s="4">
        <v>0</v>
      </c>
      <c r="E258" s="4">
        <v>0</v>
      </c>
      <c r="F258" s="4">
        <v>0</v>
      </c>
      <c r="G258" s="4">
        <v>0</v>
      </c>
    </row>
    <row x14ac:dyDescent="0.25" r="259" customHeight="1" ht="18.75">
      <c r="A259" s="3" t="s">
        <v>270</v>
      </c>
      <c r="B259" s="4">
        <v>0</v>
      </c>
      <c r="C259" s="4">
        <v>0</v>
      </c>
      <c r="D259" s="4">
        <v>0</v>
      </c>
      <c r="E259" s="4">
        <v>0</v>
      </c>
      <c r="F259" s="4">
        <v>0</v>
      </c>
      <c r="G259" s="4">
        <v>0</v>
      </c>
    </row>
    <row x14ac:dyDescent="0.25" r="260" customHeight="1" ht="18.75">
      <c r="A260" s="3" t="s">
        <v>271</v>
      </c>
      <c r="B260" s="4">
        <v>0</v>
      </c>
      <c r="C260" s="4">
        <v>0</v>
      </c>
      <c r="D260" s="4">
        <v>0</v>
      </c>
      <c r="E260" s="4">
        <v>0</v>
      </c>
      <c r="F260" s="4">
        <v>0</v>
      </c>
      <c r="G260" s="4">
        <v>0</v>
      </c>
    </row>
    <row x14ac:dyDescent="0.25" r="261" customHeight="1" ht="18.75">
      <c r="A261" s="3" t="s">
        <v>272</v>
      </c>
      <c r="B261" s="12">
        <v>0.002</v>
      </c>
      <c r="C261" s="12">
        <v>241.1344</v>
      </c>
      <c r="D261" s="4">
        <v>0</v>
      </c>
      <c r="E261" s="12">
        <v>241.1344</v>
      </c>
      <c r="F261" s="4">
        <v>0</v>
      </c>
      <c r="G261" s="4">
        <v>3</v>
      </c>
    </row>
    <row x14ac:dyDescent="0.25" r="262" customHeight="1" ht="18.75">
      <c r="A262" s="3" t="s">
        <v>273</v>
      </c>
      <c r="B262" s="4">
        <v>0</v>
      </c>
      <c r="C262" s="4">
        <v>0</v>
      </c>
      <c r="D262" s="4">
        <v>0</v>
      </c>
      <c r="E262" s="4">
        <v>0</v>
      </c>
      <c r="F262" s="4">
        <v>0</v>
      </c>
      <c r="G262" s="4">
        <v>0</v>
      </c>
    </row>
    <row x14ac:dyDescent="0.25" r="263" customHeight="1" ht="18.75">
      <c r="A263" s="3" t="s">
        <v>274</v>
      </c>
      <c r="B263" s="4">
        <v>0</v>
      </c>
      <c r="C263" s="4">
        <v>0</v>
      </c>
      <c r="D263" s="4">
        <v>0</v>
      </c>
      <c r="E263" s="4">
        <v>0</v>
      </c>
      <c r="F263" s="4">
        <v>0</v>
      </c>
      <c r="G263" s="4">
        <v>0</v>
      </c>
    </row>
    <row x14ac:dyDescent="0.25" r="264" customHeight="1" ht="18.75">
      <c r="A264" s="3" t="s">
        <v>275</v>
      </c>
      <c r="B264" s="4">
        <v>0</v>
      </c>
      <c r="C264" s="4">
        <v>0</v>
      </c>
      <c r="D264" s="4">
        <v>0</v>
      </c>
      <c r="E264" s="4">
        <v>0</v>
      </c>
      <c r="F264" s="4">
        <v>0</v>
      </c>
      <c r="G264" s="4">
        <v>0</v>
      </c>
    </row>
    <row x14ac:dyDescent="0.25" r="265" customHeight="1" ht="18.75">
      <c r="A265" s="3" t="s">
        <v>276</v>
      </c>
      <c r="B265" s="12">
        <v>0.0085</v>
      </c>
      <c r="C265" s="12">
        <v>1072.6728</v>
      </c>
      <c r="D265" s="4">
        <v>0</v>
      </c>
      <c r="E265" s="12">
        <v>1072.6728</v>
      </c>
      <c r="F265" s="4">
        <v>0</v>
      </c>
      <c r="G265" s="4">
        <v>3</v>
      </c>
    </row>
    <row x14ac:dyDescent="0.25" r="266" customHeight="1" ht="18.75">
      <c r="A266" s="3" t="s">
        <v>277</v>
      </c>
      <c r="B266" s="4">
        <v>0</v>
      </c>
      <c r="C266" s="4">
        <v>0</v>
      </c>
      <c r="D266" s="4">
        <v>0</v>
      </c>
      <c r="E266" s="4">
        <v>0</v>
      </c>
      <c r="F266" s="4">
        <v>0</v>
      </c>
      <c r="G266" s="4">
        <v>0</v>
      </c>
    </row>
    <row x14ac:dyDescent="0.25" r="267" customHeight="1" ht="18.75">
      <c r="A267" s="3" t="s">
        <v>278</v>
      </c>
      <c r="B267" s="12">
        <v>0.0005</v>
      </c>
      <c r="C267" s="12">
        <v>63.0984</v>
      </c>
      <c r="D267" s="4">
        <v>0</v>
      </c>
      <c r="E267" s="12">
        <v>63.0984</v>
      </c>
      <c r="F267" s="4">
        <v>0</v>
      </c>
      <c r="G267" s="4">
        <v>1</v>
      </c>
    </row>
    <row x14ac:dyDescent="0.25" r="268" customHeight="1" ht="18.75">
      <c r="A268" s="3" t="s">
        <v>279</v>
      </c>
      <c r="B268" s="4">
        <v>0</v>
      </c>
      <c r="C268" s="4">
        <v>0</v>
      </c>
      <c r="D268" s="4">
        <v>0</v>
      </c>
      <c r="E268" s="4">
        <v>0</v>
      </c>
      <c r="F268" s="4">
        <v>0</v>
      </c>
      <c r="G268" s="4">
        <v>0</v>
      </c>
    </row>
    <row x14ac:dyDescent="0.25" r="269" customHeight="1" ht="18.75">
      <c r="A269" s="3" t="s">
        <v>280</v>
      </c>
      <c r="B269" s="4">
        <v>0</v>
      </c>
      <c r="C269" s="4">
        <v>0</v>
      </c>
      <c r="D269" s="4">
        <v>0</v>
      </c>
      <c r="E269" s="4">
        <v>0</v>
      </c>
      <c r="F269" s="4">
        <v>0</v>
      </c>
      <c r="G269" s="4">
        <v>0</v>
      </c>
    </row>
    <row x14ac:dyDescent="0.25" r="270" customHeight="1" ht="18.75">
      <c r="A270" s="3" t="s">
        <v>281</v>
      </c>
      <c r="B270" s="12">
        <v>0.0025</v>
      </c>
      <c r="C270" s="12">
        <v>315.492</v>
      </c>
      <c r="D270" s="4">
        <v>0</v>
      </c>
      <c r="E270" s="12">
        <v>315.492</v>
      </c>
      <c r="F270" s="4">
        <v>0</v>
      </c>
      <c r="G270" s="4">
        <v>7</v>
      </c>
    </row>
    <row x14ac:dyDescent="0.25" r="271" customHeight="1" ht="18.75">
      <c r="A271" s="3" t="s">
        <v>282</v>
      </c>
      <c r="B271" s="4">
        <v>0</v>
      </c>
      <c r="C271" s="4">
        <v>0</v>
      </c>
      <c r="D271" s="4">
        <v>0</v>
      </c>
      <c r="E271" s="4">
        <v>0</v>
      </c>
      <c r="F271" s="4">
        <v>0</v>
      </c>
      <c r="G271" s="4">
        <v>0</v>
      </c>
    </row>
    <row x14ac:dyDescent="0.25" r="272" customHeight="1" ht="18.75">
      <c r="A272" s="3" t="s">
        <v>283</v>
      </c>
      <c r="B272" s="4">
        <v>0</v>
      </c>
      <c r="C272" s="4">
        <v>0</v>
      </c>
      <c r="D272" s="4">
        <v>0</v>
      </c>
      <c r="E272" s="4">
        <v>0</v>
      </c>
      <c r="F272" s="4">
        <v>0</v>
      </c>
      <c r="G272" s="4">
        <v>0</v>
      </c>
    </row>
    <row x14ac:dyDescent="0.25" r="273" customHeight="1" ht="18.75">
      <c r="A273" s="3" t="s">
        <v>284</v>
      </c>
      <c r="B273" s="4">
        <v>0</v>
      </c>
      <c r="C273" s="4">
        <v>0</v>
      </c>
      <c r="D273" s="4">
        <v>0</v>
      </c>
      <c r="E273" s="4">
        <v>0</v>
      </c>
      <c r="F273" s="4">
        <v>0</v>
      </c>
      <c r="G273" s="4">
        <v>0</v>
      </c>
    </row>
    <row x14ac:dyDescent="0.25" r="274" customHeight="1" ht="18.75">
      <c r="A274" s="3" t="s">
        <v>285</v>
      </c>
      <c r="B274" s="4">
        <v>0</v>
      </c>
      <c r="C274" s="4">
        <v>0</v>
      </c>
      <c r="D274" s="4">
        <v>0</v>
      </c>
      <c r="E274" s="4">
        <v>0</v>
      </c>
      <c r="F274" s="4">
        <v>0</v>
      </c>
      <c r="G274" s="4">
        <v>0</v>
      </c>
    </row>
    <row x14ac:dyDescent="0.25" r="275" customHeight="1" ht="18.75">
      <c r="A275" s="3" t="s">
        <v>286</v>
      </c>
      <c r="B275" s="4">
        <v>0</v>
      </c>
      <c r="C275" s="4">
        <v>0</v>
      </c>
      <c r="D275" s="4">
        <v>0</v>
      </c>
      <c r="E275" s="4">
        <v>0</v>
      </c>
      <c r="F275" s="4">
        <v>0</v>
      </c>
      <c r="G275" s="4">
        <v>0</v>
      </c>
    </row>
    <row x14ac:dyDescent="0.25" r="276" customHeight="1" ht="18.75">
      <c r="A276" s="3" t="s">
        <v>287</v>
      </c>
      <c r="B276" s="12">
        <v>3.94</v>
      </c>
      <c r="C276" s="12">
        <v>499527.84</v>
      </c>
      <c r="D276" s="4">
        <v>0</v>
      </c>
      <c r="E276" s="12">
        <v>499527.84</v>
      </c>
      <c r="F276" s="4">
        <v>0</v>
      </c>
      <c r="G276" s="4">
        <v>78</v>
      </c>
    </row>
    <row x14ac:dyDescent="0.25" r="277" customHeight="1" ht="18.75">
      <c r="A277" s="3" t="s">
        <v>288</v>
      </c>
      <c r="B277" s="4">
        <v>0</v>
      </c>
      <c r="C277" s="4">
        <v>0</v>
      </c>
      <c r="D277" s="4">
        <v>0</v>
      </c>
      <c r="E277" s="4">
        <v>0</v>
      </c>
      <c r="F277" s="4">
        <v>0</v>
      </c>
      <c r="G277" s="4">
        <v>0</v>
      </c>
    </row>
    <row x14ac:dyDescent="0.25" r="278" customHeight="1" ht="18.75">
      <c r="A278" s="3" t="s">
        <v>289</v>
      </c>
      <c r="B278" s="4">
        <v>0</v>
      </c>
      <c r="C278" s="4">
        <v>0</v>
      </c>
      <c r="D278" s="4">
        <v>0</v>
      </c>
      <c r="E278" s="4">
        <v>0</v>
      </c>
      <c r="F278" s="4">
        <v>0</v>
      </c>
      <c r="G278" s="4">
        <v>0</v>
      </c>
    </row>
    <row x14ac:dyDescent="0.25" r="279" customHeight="1" ht="18.75">
      <c r="A279" s="3" t="s">
        <v>290</v>
      </c>
      <c r="B279" s="4">
        <v>0</v>
      </c>
      <c r="C279" s="4">
        <v>0</v>
      </c>
      <c r="D279" s="4">
        <v>0</v>
      </c>
      <c r="E279" s="4">
        <v>0</v>
      </c>
      <c r="F279" s="4">
        <v>0</v>
      </c>
      <c r="G279" s="4">
        <v>0</v>
      </c>
    </row>
    <row x14ac:dyDescent="0.25" r="280" customHeight="1" ht="18.75">
      <c r="A280" s="3" t="s">
        <v>291</v>
      </c>
      <c r="B280" s="4">
        <v>0</v>
      </c>
      <c r="C280" s="4">
        <v>0</v>
      </c>
      <c r="D280" s="4">
        <v>0</v>
      </c>
      <c r="E280" s="4">
        <v>0</v>
      </c>
      <c r="F280" s="4">
        <v>0</v>
      </c>
      <c r="G280" s="4">
        <v>0</v>
      </c>
    </row>
    <row x14ac:dyDescent="0.25" r="281" customHeight="1" ht="18.75">
      <c r="A281" s="3" t="s">
        <v>292</v>
      </c>
      <c r="B281" s="12">
        <v>0.002</v>
      </c>
      <c r="C281" s="12">
        <v>252.3936</v>
      </c>
      <c r="D281" s="4">
        <v>0</v>
      </c>
      <c r="E281" s="12">
        <v>252.3936</v>
      </c>
      <c r="F281" s="4">
        <v>0</v>
      </c>
      <c r="G281" s="4">
        <v>1</v>
      </c>
    </row>
    <row x14ac:dyDescent="0.25" r="282" customHeight="1" ht="18.75">
      <c r="A282" s="3" t="s">
        <v>293</v>
      </c>
      <c r="B282" s="4">
        <v>0</v>
      </c>
      <c r="C282" s="4">
        <v>0</v>
      </c>
      <c r="D282" s="4">
        <v>0</v>
      </c>
      <c r="E282" s="4">
        <v>0</v>
      </c>
      <c r="F282" s="4">
        <v>0</v>
      </c>
      <c r="G282" s="4">
        <v>0</v>
      </c>
    </row>
    <row x14ac:dyDescent="0.25" r="283" customHeight="1" ht="18.75">
      <c r="A283" s="3" t="s">
        <v>294</v>
      </c>
      <c r="B283" s="4">
        <v>0</v>
      </c>
      <c r="C283" s="4">
        <v>0</v>
      </c>
      <c r="D283" s="4">
        <v>0</v>
      </c>
      <c r="E283" s="4">
        <v>0</v>
      </c>
      <c r="F283" s="4">
        <v>0</v>
      </c>
      <c r="G283" s="4">
        <v>0</v>
      </c>
    </row>
    <row x14ac:dyDescent="0.25" r="284" customHeight="1" ht="18.75">
      <c r="A284" s="3" t="s">
        <v>295</v>
      </c>
      <c r="B284" s="12">
        <v>0.03</v>
      </c>
      <c r="C284" s="12">
        <v>4364.016</v>
      </c>
      <c r="D284" s="4">
        <v>0</v>
      </c>
      <c r="E284" s="12">
        <v>4364.016</v>
      </c>
      <c r="F284" s="4">
        <v>0</v>
      </c>
      <c r="G284" s="4">
        <v>1</v>
      </c>
    </row>
    <row x14ac:dyDescent="0.25" r="285" customHeight="1" ht="18.75">
      <c r="A285" s="3" t="s">
        <v>296</v>
      </c>
      <c r="B285" s="12">
        <v>0.001</v>
      </c>
      <c r="C285" s="12">
        <v>126.1968</v>
      </c>
      <c r="D285" s="4">
        <v>0</v>
      </c>
      <c r="E285" s="12">
        <v>126.1968</v>
      </c>
      <c r="F285" s="4">
        <v>0</v>
      </c>
      <c r="G285" s="4">
        <v>2</v>
      </c>
    </row>
    <row x14ac:dyDescent="0.25" r="286" customHeight="1" ht="18.75">
      <c r="A286" s="3" t="s">
        <v>297</v>
      </c>
      <c r="B286" s="4">
        <v>0</v>
      </c>
      <c r="C286" s="4">
        <v>0</v>
      </c>
      <c r="D286" s="4">
        <v>0</v>
      </c>
      <c r="E286" s="4">
        <v>0</v>
      </c>
      <c r="F286" s="4">
        <v>0</v>
      </c>
      <c r="G286" s="4">
        <v>0</v>
      </c>
    </row>
    <row x14ac:dyDescent="0.25" r="287" customHeight="1" ht="18.75">
      <c r="A287" s="3" t="s">
        <v>298</v>
      </c>
      <c r="B287" s="4">
        <v>0</v>
      </c>
      <c r="C287" s="4">
        <v>0</v>
      </c>
      <c r="D287" s="4">
        <v>0</v>
      </c>
      <c r="E287" s="4">
        <v>0</v>
      </c>
      <c r="F287" s="4">
        <v>0</v>
      </c>
      <c r="G287" s="4">
        <v>0</v>
      </c>
    </row>
    <row x14ac:dyDescent="0.25" r="288" customHeight="1" ht="18.75">
      <c r="A288" s="3" t="s">
        <v>299</v>
      </c>
      <c r="B288" s="12">
        <v>0.001</v>
      </c>
      <c r="C288" s="12">
        <v>155.1024</v>
      </c>
      <c r="D288" s="4">
        <v>0</v>
      </c>
      <c r="E288" s="12">
        <v>155.1024</v>
      </c>
      <c r="F288" s="4">
        <v>0</v>
      </c>
      <c r="G288" s="4">
        <v>0</v>
      </c>
    </row>
    <row x14ac:dyDescent="0.25" r="289" customHeight="1" ht="18.75">
      <c r="A289" s="3" t="s">
        <v>300</v>
      </c>
      <c r="B289" s="4">
        <v>0</v>
      </c>
      <c r="C289" s="4">
        <v>0</v>
      </c>
      <c r="D289" s="4">
        <v>0</v>
      </c>
      <c r="E289" s="4">
        <v>0</v>
      </c>
      <c r="F289" s="4">
        <v>0</v>
      </c>
      <c r="G289" s="4">
        <v>0</v>
      </c>
    </row>
    <row x14ac:dyDescent="0.25" r="290" customHeight="1" ht="18.75">
      <c r="A290" s="3" t="s">
        <v>301</v>
      </c>
      <c r="B290" s="4">
        <v>0</v>
      </c>
      <c r="C290" s="4">
        <v>0</v>
      </c>
      <c r="D290" s="4">
        <v>0</v>
      </c>
      <c r="E290" s="4">
        <v>0</v>
      </c>
      <c r="F290" s="4">
        <v>0</v>
      </c>
      <c r="G290" s="4">
        <v>0</v>
      </c>
    </row>
    <row x14ac:dyDescent="0.25" r="291" customHeight="1" ht="18.75">
      <c r="A291" s="3" t="s">
        <v>302</v>
      </c>
      <c r="B291" s="4">
        <v>0</v>
      </c>
      <c r="C291" s="4">
        <v>0</v>
      </c>
      <c r="D291" s="4">
        <v>0</v>
      </c>
      <c r="E291" s="4">
        <v>0</v>
      </c>
      <c r="F291" s="4">
        <v>0</v>
      </c>
      <c r="G291" s="4">
        <v>0</v>
      </c>
    </row>
    <row x14ac:dyDescent="0.25" r="292" customHeight="1" ht="18.75">
      <c r="A292" s="3" t="s">
        <v>303</v>
      </c>
      <c r="B292" s="4">
        <v>0</v>
      </c>
      <c r="C292" s="4">
        <v>0</v>
      </c>
      <c r="D292" s="4">
        <v>0</v>
      </c>
      <c r="E292" s="4">
        <v>0</v>
      </c>
      <c r="F292" s="4">
        <v>0</v>
      </c>
      <c r="G292" s="4">
        <v>1</v>
      </c>
    </row>
    <row x14ac:dyDescent="0.25" r="293" customHeight="1" ht="18.75">
      <c r="A293" s="3" t="s">
        <v>304</v>
      </c>
      <c r="B293" s="4">
        <v>0</v>
      </c>
      <c r="C293" s="4">
        <v>0</v>
      </c>
      <c r="D293" s="4">
        <v>0</v>
      </c>
      <c r="E293" s="4">
        <v>0</v>
      </c>
      <c r="F293" s="4">
        <v>0</v>
      </c>
      <c r="G293" s="4">
        <v>0</v>
      </c>
    </row>
    <row x14ac:dyDescent="0.25" r="294" customHeight="1" ht="18.75">
      <c r="A294" s="3" t="s">
        <v>305</v>
      </c>
      <c r="B294" s="12">
        <v>0.0015</v>
      </c>
      <c r="C294" s="12">
        <v>178.036</v>
      </c>
      <c r="D294" s="4">
        <v>0</v>
      </c>
      <c r="E294" s="12">
        <v>178.036</v>
      </c>
      <c r="F294" s="4">
        <v>0</v>
      </c>
      <c r="G294" s="4">
        <v>2</v>
      </c>
    </row>
    <row x14ac:dyDescent="0.25" r="295" customHeight="1" ht="18.75">
      <c r="A295" s="3" t="s">
        <v>306</v>
      </c>
      <c r="B295" s="4">
        <v>0</v>
      </c>
      <c r="C295" s="4">
        <v>0</v>
      </c>
      <c r="D295" s="4">
        <v>0</v>
      </c>
      <c r="E295" s="4">
        <v>0</v>
      </c>
      <c r="F295" s="4">
        <v>0</v>
      </c>
      <c r="G295" s="4">
        <v>0</v>
      </c>
    </row>
    <row x14ac:dyDescent="0.25" r="296" customHeight="1" ht="18.75">
      <c r="A296" s="1" t="s">
        <v>4</v>
      </c>
      <c r="B296" s="11">
        <f>SUM(B2:B295)</f>
      </c>
      <c r="C296" s="11">
        <f>SUM(C2:C295)</f>
      </c>
      <c r="D296" s="2">
        <f>SUM(D2:D295)</f>
      </c>
      <c r="E296" s="11">
        <f>SUM(E2:E295)</f>
      </c>
      <c r="F296" s="2">
        <f>SUM(F2:F295)</f>
      </c>
      <c r="G296" s="2">
        <f>SUM(G2:G295)</f>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96"/>
  <sheetViews>
    <sheetView workbookViewId="0">
      <pane state="frozen" activePane="bottomLeft" topLeftCell="A2" ySplit="1" xSplit="0"/>
    </sheetView>
  </sheetViews>
  <sheetFormatPr defaultRowHeight="15" x14ac:dyDescent="0.25"/>
  <cols>
    <col min="1" max="1" style="6" width="70.29071428571429" customWidth="1" bestFit="1"/>
    <col min="2" max="2" style="7" width="29.862142857142857" customWidth="1" bestFit="1"/>
    <col min="3" max="3" style="7" width="27.14785714285714" customWidth="1" bestFit="1"/>
    <col min="4" max="4" style="7" width="17.290714285714284" customWidth="1" bestFit="1"/>
    <col min="5" max="5" style="7" width="14.290714285714287" customWidth="1" bestFit="1"/>
    <col min="6" max="6" style="7" width="9.005" customWidth="1" bestFit="1"/>
    <col min="7" max="7" style="7" width="8.290714285714287" customWidth="1" bestFit="1"/>
  </cols>
  <sheetData>
    <row x14ac:dyDescent="0.25" r="1" customHeight="1" ht="18.75">
      <c r="A1" s="1" t="s">
        <v>0</v>
      </c>
      <c r="B1" s="2" t="s">
        <v>503</v>
      </c>
      <c r="C1" s="2" t="s">
        <v>504</v>
      </c>
      <c r="D1" s="2" t="s">
        <v>505</v>
      </c>
      <c r="E1" s="2" t="s">
        <v>509</v>
      </c>
      <c r="F1" s="2" t="s">
        <v>507</v>
      </c>
      <c r="G1" s="2" t="s">
        <v>508</v>
      </c>
    </row>
    <row x14ac:dyDescent="0.25" r="2" customHeight="1" ht="18.75">
      <c r="A2" s="3" t="s">
        <v>8</v>
      </c>
      <c r="B2" s="4">
        <v>0</v>
      </c>
      <c r="C2" s="4">
        <v>0</v>
      </c>
      <c r="D2" s="4">
        <v>0</v>
      </c>
      <c r="E2" s="4">
        <v>0</v>
      </c>
      <c r="F2" s="4">
        <v>0</v>
      </c>
      <c r="G2" s="4">
        <f>SUM(B2:F2)</f>
      </c>
    </row>
    <row x14ac:dyDescent="0.25" r="3" customHeight="1" ht="18.75">
      <c r="A3" s="3" t="s">
        <v>10</v>
      </c>
      <c r="B3" s="4">
        <v>0</v>
      </c>
      <c r="C3" s="4">
        <v>0</v>
      </c>
      <c r="D3" s="4">
        <v>0</v>
      </c>
      <c r="E3" s="4">
        <v>0</v>
      </c>
      <c r="F3" s="4">
        <v>0</v>
      </c>
      <c r="G3" s="4">
        <f>SUM(B3:F3)</f>
      </c>
    </row>
    <row x14ac:dyDescent="0.25" r="4" customHeight="1" ht="18.75">
      <c r="A4" s="3" t="s">
        <v>11</v>
      </c>
      <c r="B4" s="4">
        <v>13042</v>
      </c>
      <c r="C4" s="4">
        <v>0</v>
      </c>
      <c r="D4" s="4">
        <v>0</v>
      </c>
      <c r="E4" s="4">
        <v>3078</v>
      </c>
      <c r="F4" s="4">
        <v>0</v>
      </c>
      <c r="G4" s="4">
        <f>SUM(B4:F4)</f>
      </c>
    </row>
    <row x14ac:dyDescent="0.25" r="5" customHeight="1" ht="18.75">
      <c r="A5" s="3" t="s">
        <v>13</v>
      </c>
      <c r="B5" s="4">
        <v>0</v>
      </c>
      <c r="C5" s="4">
        <v>0</v>
      </c>
      <c r="D5" s="4">
        <v>0</v>
      </c>
      <c r="E5" s="4">
        <v>0</v>
      </c>
      <c r="F5" s="4">
        <v>0</v>
      </c>
      <c r="G5" s="4">
        <f>SUM(B5:F5)</f>
      </c>
    </row>
    <row x14ac:dyDescent="0.25" r="6" customHeight="1" ht="18.75">
      <c r="A6" s="3" t="s">
        <v>14</v>
      </c>
      <c r="B6" s="4">
        <v>0</v>
      </c>
      <c r="C6" s="4">
        <v>0</v>
      </c>
      <c r="D6" s="4">
        <v>0</v>
      </c>
      <c r="E6" s="4">
        <v>0</v>
      </c>
      <c r="F6" s="4">
        <v>0</v>
      </c>
      <c r="G6" s="4">
        <f>SUM(B6:F6)</f>
      </c>
    </row>
    <row x14ac:dyDescent="0.25" r="7" customHeight="1" ht="18.75">
      <c r="A7" s="3" t="s">
        <v>15</v>
      </c>
      <c r="B7" s="4">
        <v>0</v>
      </c>
      <c r="C7" s="4">
        <v>0</v>
      </c>
      <c r="D7" s="4">
        <v>0</v>
      </c>
      <c r="E7" s="4">
        <v>0</v>
      </c>
      <c r="F7" s="4">
        <v>0</v>
      </c>
      <c r="G7" s="4">
        <f>SUM(B7:F7)</f>
      </c>
    </row>
    <row x14ac:dyDescent="0.25" r="8" customHeight="1" ht="18.75">
      <c r="A8" s="3" t="s">
        <v>16</v>
      </c>
      <c r="B8" s="4">
        <v>0</v>
      </c>
      <c r="C8" s="4">
        <v>0</v>
      </c>
      <c r="D8" s="4">
        <v>0</v>
      </c>
      <c r="E8" s="4">
        <v>0</v>
      </c>
      <c r="F8" s="4">
        <v>0</v>
      </c>
      <c r="G8" s="4">
        <f>SUM(B8:F8)</f>
      </c>
    </row>
    <row x14ac:dyDescent="0.25" r="9" customHeight="1" ht="18.75">
      <c r="A9" s="3" t="s">
        <v>17</v>
      </c>
      <c r="B9" s="4">
        <v>0</v>
      </c>
      <c r="C9" s="4">
        <v>0</v>
      </c>
      <c r="D9" s="4">
        <v>0</v>
      </c>
      <c r="E9" s="4">
        <v>0</v>
      </c>
      <c r="F9" s="4">
        <v>0</v>
      </c>
      <c r="G9" s="4">
        <f>SUM(B9:F9)</f>
      </c>
    </row>
    <row x14ac:dyDescent="0.25" r="10" customHeight="1" ht="18.75">
      <c r="A10" s="3" t="s">
        <v>18</v>
      </c>
      <c r="B10" s="4">
        <v>0</v>
      </c>
      <c r="C10" s="4">
        <v>0</v>
      </c>
      <c r="D10" s="4">
        <v>0</v>
      </c>
      <c r="E10" s="4">
        <v>0</v>
      </c>
      <c r="F10" s="4">
        <v>0</v>
      </c>
      <c r="G10" s="4">
        <f>SUM(B10:F10)</f>
      </c>
    </row>
    <row x14ac:dyDescent="0.25" r="11" customHeight="1" ht="18.75">
      <c r="A11" s="3" t="s">
        <v>19</v>
      </c>
      <c r="B11" s="4">
        <v>0</v>
      </c>
      <c r="C11" s="4">
        <v>0</v>
      </c>
      <c r="D11" s="4">
        <v>0</v>
      </c>
      <c r="E11" s="4">
        <v>0</v>
      </c>
      <c r="F11" s="4">
        <v>0</v>
      </c>
      <c r="G11" s="4">
        <f>SUM(B11:F11)</f>
      </c>
    </row>
    <row x14ac:dyDescent="0.25" r="12" customHeight="1" ht="18.75">
      <c r="A12" s="3" t="s">
        <v>20</v>
      </c>
      <c r="B12" s="4">
        <v>0</v>
      </c>
      <c r="C12" s="4">
        <v>0</v>
      </c>
      <c r="D12" s="4">
        <v>0</v>
      </c>
      <c r="E12" s="4">
        <v>0</v>
      </c>
      <c r="F12" s="4">
        <v>0</v>
      </c>
      <c r="G12" s="4">
        <f>SUM(B12:F12)</f>
      </c>
    </row>
    <row x14ac:dyDescent="0.25" r="13" customHeight="1" ht="18.75">
      <c r="A13" s="3" t="s">
        <v>21</v>
      </c>
      <c r="B13" s="4">
        <v>0</v>
      </c>
      <c r="C13" s="4">
        <v>0</v>
      </c>
      <c r="D13" s="4">
        <v>0</v>
      </c>
      <c r="E13" s="4">
        <v>0</v>
      </c>
      <c r="F13" s="4">
        <v>0</v>
      </c>
      <c r="G13" s="4">
        <f>SUM(B13:F13)</f>
      </c>
    </row>
    <row x14ac:dyDescent="0.25" r="14" customHeight="1" ht="18.75">
      <c r="A14" s="3" t="s">
        <v>22</v>
      </c>
      <c r="B14" s="4">
        <v>0</v>
      </c>
      <c r="C14" s="4">
        <v>0</v>
      </c>
      <c r="D14" s="4">
        <v>0</v>
      </c>
      <c r="E14" s="4">
        <v>0</v>
      </c>
      <c r="F14" s="4">
        <v>0</v>
      </c>
      <c r="G14" s="4">
        <f>SUM(B14:F14)</f>
      </c>
    </row>
    <row x14ac:dyDescent="0.25" r="15" customHeight="1" ht="18.75">
      <c r="A15" s="3" t="s">
        <v>23</v>
      </c>
      <c r="B15" s="4">
        <v>0</v>
      </c>
      <c r="C15" s="4">
        <v>20333</v>
      </c>
      <c r="D15" s="4">
        <v>28651</v>
      </c>
      <c r="E15" s="4">
        <v>0</v>
      </c>
      <c r="F15" s="4">
        <v>0</v>
      </c>
      <c r="G15" s="4">
        <f>SUM(B15:F15)</f>
      </c>
    </row>
    <row x14ac:dyDescent="0.25" r="16" customHeight="1" ht="18.75">
      <c r="A16" s="3" t="s">
        <v>24</v>
      </c>
      <c r="B16" s="4">
        <v>0</v>
      </c>
      <c r="C16" s="4">
        <v>0</v>
      </c>
      <c r="D16" s="4">
        <v>0</v>
      </c>
      <c r="E16" s="4">
        <v>0</v>
      </c>
      <c r="F16" s="4">
        <v>0</v>
      </c>
      <c r="G16" s="4">
        <f>SUM(B16:F16)</f>
      </c>
    </row>
    <row x14ac:dyDescent="0.25" r="17" customHeight="1" ht="18.75">
      <c r="A17" s="3" t="s">
        <v>25</v>
      </c>
      <c r="B17" s="4">
        <v>0</v>
      </c>
      <c r="C17" s="4">
        <v>0</v>
      </c>
      <c r="D17" s="4">
        <v>0</v>
      </c>
      <c r="E17" s="4">
        <v>980</v>
      </c>
      <c r="F17" s="4">
        <v>0</v>
      </c>
      <c r="G17" s="4">
        <f>SUM(B17:F17)</f>
      </c>
    </row>
    <row x14ac:dyDescent="0.25" r="18" customHeight="1" ht="18.75">
      <c r="A18" s="3" t="s">
        <v>26</v>
      </c>
      <c r="B18" s="4">
        <v>0</v>
      </c>
      <c r="C18" s="4">
        <v>0</v>
      </c>
      <c r="D18" s="4">
        <v>0</v>
      </c>
      <c r="E18" s="4">
        <v>0</v>
      </c>
      <c r="F18" s="4">
        <v>0</v>
      </c>
      <c r="G18" s="4">
        <f>SUM(B18:F18)</f>
      </c>
    </row>
    <row x14ac:dyDescent="0.25" r="19" customHeight="1" ht="18.75">
      <c r="A19" s="3" t="s">
        <v>27</v>
      </c>
      <c r="B19" s="4">
        <v>0</v>
      </c>
      <c r="C19" s="4">
        <v>0</v>
      </c>
      <c r="D19" s="4">
        <v>0</v>
      </c>
      <c r="E19" s="4">
        <v>0</v>
      </c>
      <c r="F19" s="4">
        <v>0</v>
      </c>
      <c r="G19" s="4">
        <f>SUM(B19:F19)</f>
      </c>
    </row>
    <row x14ac:dyDescent="0.25" r="20" customHeight="1" ht="18.75">
      <c r="A20" s="3" t="s">
        <v>28</v>
      </c>
      <c r="B20" s="4">
        <v>0</v>
      </c>
      <c r="C20" s="4">
        <v>0</v>
      </c>
      <c r="D20" s="4">
        <v>0</v>
      </c>
      <c r="E20" s="4">
        <v>0</v>
      </c>
      <c r="F20" s="4">
        <v>0</v>
      </c>
      <c r="G20" s="4">
        <f>SUM(B20:F20)</f>
      </c>
    </row>
    <row x14ac:dyDescent="0.25" r="21" customHeight="1" ht="18.75">
      <c r="A21" s="3" t="s">
        <v>29</v>
      </c>
      <c r="B21" s="4">
        <v>0</v>
      </c>
      <c r="C21" s="4">
        <v>0</v>
      </c>
      <c r="D21" s="4">
        <v>0</v>
      </c>
      <c r="E21" s="4">
        <v>0</v>
      </c>
      <c r="F21" s="4">
        <v>0</v>
      </c>
      <c r="G21" s="4">
        <f>SUM(B21:F21)</f>
      </c>
    </row>
    <row x14ac:dyDescent="0.25" r="22" customHeight="1" ht="18.75">
      <c r="A22" s="3" t="s">
        <v>30</v>
      </c>
      <c r="B22" s="4">
        <v>0</v>
      </c>
      <c r="C22" s="4">
        <v>0</v>
      </c>
      <c r="D22" s="4">
        <v>0</v>
      </c>
      <c r="E22" s="4">
        <v>0</v>
      </c>
      <c r="F22" s="4">
        <v>0</v>
      </c>
      <c r="G22" s="4">
        <f>SUM(B22:F22)</f>
      </c>
    </row>
    <row x14ac:dyDescent="0.25" r="23" customHeight="1" ht="18.75">
      <c r="A23" s="3" t="s">
        <v>31</v>
      </c>
      <c r="B23" s="4">
        <v>0</v>
      </c>
      <c r="C23" s="4">
        <v>0</v>
      </c>
      <c r="D23" s="4">
        <v>0</v>
      </c>
      <c r="E23" s="4">
        <v>0</v>
      </c>
      <c r="F23" s="4">
        <v>0</v>
      </c>
      <c r="G23" s="4">
        <f>SUM(B23:F23)</f>
      </c>
    </row>
    <row x14ac:dyDescent="0.25" r="24" customHeight="1" ht="18.75">
      <c r="A24" s="3" t="s">
        <v>32</v>
      </c>
      <c r="B24" s="4">
        <v>0</v>
      </c>
      <c r="C24" s="4">
        <v>0</v>
      </c>
      <c r="D24" s="4">
        <v>0</v>
      </c>
      <c r="E24" s="4">
        <v>0</v>
      </c>
      <c r="F24" s="4">
        <v>0</v>
      </c>
      <c r="G24" s="4">
        <f>SUM(B24:F24)</f>
      </c>
    </row>
    <row x14ac:dyDescent="0.25" r="25" customHeight="1" ht="18.75">
      <c r="A25" s="3" t="s">
        <v>33</v>
      </c>
      <c r="B25" s="4">
        <v>0</v>
      </c>
      <c r="C25" s="4">
        <v>0</v>
      </c>
      <c r="D25" s="4">
        <v>0</v>
      </c>
      <c r="E25" s="4">
        <v>0</v>
      </c>
      <c r="F25" s="4">
        <v>0</v>
      </c>
      <c r="G25" s="4">
        <f>SUM(B25:F25)</f>
      </c>
    </row>
    <row x14ac:dyDescent="0.25" r="26" customHeight="1" ht="18.75">
      <c r="A26" s="3" t="s">
        <v>34</v>
      </c>
      <c r="B26" s="4">
        <v>0</v>
      </c>
      <c r="C26" s="4">
        <v>0</v>
      </c>
      <c r="D26" s="4">
        <v>0</v>
      </c>
      <c r="E26" s="4">
        <v>0</v>
      </c>
      <c r="F26" s="4">
        <v>0</v>
      </c>
      <c r="G26" s="4">
        <f>SUM(B26:F26)</f>
      </c>
    </row>
    <row x14ac:dyDescent="0.25" r="27" customHeight="1" ht="18.75">
      <c r="A27" s="3" t="s">
        <v>35</v>
      </c>
      <c r="B27" s="4">
        <v>0</v>
      </c>
      <c r="C27" s="4">
        <v>0</v>
      </c>
      <c r="D27" s="4">
        <v>0</v>
      </c>
      <c r="E27" s="4">
        <v>0</v>
      </c>
      <c r="F27" s="4">
        <v>0</v>
      </c>
      <c r="G27" s="4">
        <f>SUM(B27:F27)</f>
      </c>
    </row>
    <row x14ac:dyDescent="0.25" r="28" customHeight="1" ht="18.75">
      <c r="A28" s="3" t="s">
        <v>36</v>
      </c>
      <c r="B28" s="4">
        <v>0</v>
      </c>
      <c r="C28" s="4">
        <v>0</v>
      </c>
      <c r="D28" s="4">
        <v>0</v>
      </c>
      <c r="E28" s="4">
        <v>0</v>
      </c>
      <c r="F28" s="4">
        <v>0</v>
      </c>
      <c r="G28" s="4">
        <f>SUM(B28:F28)</f>
      </c>
    </row>
    <row x14ac:dyDescent="0.25" r="29" customHeight="1" ht="18.75">
      <c r="A29" s="3" t="s">
        <v>37</v>
      </c>
      <c r="B29" s="4">
        <v>0</v>
      </c>
      <c r="C29" s="4">
        <v>0</v>
      </c>
      <c r="D29" s="4">
        <v>0</v>
      </c>
      <c r="E29" s="4">
        <v>0</v>
      </c>
      <c r="F29" s="4">
        <v>0</v>
      </c>
      <c r="G29" s="4">
        <f>SUM(B29:F29)</f>
      </c>
    </row>
    <row x14ac:dyDescent="0.25" r="30" customHeight="1" ht="18.75">
      <c r="A30" s="3" t="s">
        <v>38</v>
      </c>
      <c r="B30" s="4">
        <v>0</v>
      </c>
      <c r="C30" s="4">
        <v>0</v>
      </c>
      <c r="D30" s="4">
        <v>0</v>
      </c>
      <c r="E30" s="4">
        <v>0</v>
      </c>
      <c r="F30" s="4">
        <v>0</v>
      </c>
      <c r="G30" s="4">
        <f>SUM(B30:F30)</f>
      </c>
    </row>
    <row x14ac:dyDescent="0.25" r="31" customHeight="1" ht="18.75">
      <c r="A31" s="3" t="s">
        <v>39</v>
      </c>
      <c r="B31" s="4">
        <v>0</v>
      </c>
      <c r="C31" s="4">
        <v>0</v>
      </c>
      <c r="D31" s="4">
        <v>0</v>
      </c>
      <c r="E31" s="4">
        <v>0</v>
      </c>
      <c r="F31" s="4">
        <v>0</v>
      </c>
      <c r="G31" s="4">
        <f>SUM(B31:F31)</f>
      </c>
    </row>
    <row x14ac:dyDescent="0.25" r="32" customHeight="1" ht="18.75">
      <c r="A32" s="3" t="s">
        <v>40</v>
      </c>
      <c r="B32" s="4">
        <v>0</v>
      </c>
      <c r="C32" s="4">
        <v>0</v>
      </c>
      <c r="D32" s="4">
        <v>0</v>
      </c>
      <c r="E32" s="4">
        <v>0</v>
      </c>
      <c r="F32" s="4">
        <v>0</v>
      </c>
      <c r="G32" s="4">
        <f>SUM(B32:F32)</f>
      </c>
    </row>
    <row x14ac:dyDescent="0.25" r="33" customHeight="1" ht="18.75">
      <c r="A33" s="3" t="s">
        <v>41</v>
      </c>
      <c r="B33" s="4">
        <v>0</v>
      </c>
      <c r="C33" s="4">
        <v>0</v>
      </c>
      <c r="D33" s="4">
        <v>0</v>
      </c>
      <c r="E33" s="4">
        <v>0</v>
      </c>
      <c r="F33" s="4">
        <v>0</v>
      </c>
      <c r="G33" s="4">
        <f>SUM(B33:F33)</f>
      </c>
    </row>
    <row x14ac:dyDescent="0.25" r="34" customHeight="1" ht="18.75">
      <c r="A34" s="3" t="s">
        <v>43</v>
      </c>
      <c r="B34" s="4">
        <v>0</v>
      </c>
      <c r="C34" s="4">
        <v>0</v>
      </c>
      <c r="D34" s="4">
        <v>0</v>
      </c>
      <c r="E34" s="4">
        <v>0</v>
      </c>
      <c r="F34" s="4">
        <v>0</v>
      </c>
      <c r="G34" s="4">
        <f>SUM(B34:F34)</f>
      </c>
    </row>
    <row x14ac:dyDescent="0.25" r="35" customHeight="1" ht="18.75">
      <c r="A35" s="3" t="s">
        <v>44</v>
      </c>
      <c r="B35" s="4">
        <v>0</v>
      </c>
      <c r="C35" s="4">
        <v>0</v>
      </c>
      <c r="D35" s="4">
        <v>0</v>
      </c>
      <c r="E35" s="4">
        <v>0</v>
      </c>
      <c r="F35" s="4">
        <v>0</v>
      </c>
      <c r="G35" s="4">
        <f>SUM(B35:F35)</f>
      </c>
    </row>
    <row x14ac:dyDescent="0.25" r="36" customHeight="1" ht="18.75">
      <c r="A36" s="3" t="s">
        <v>45</v>
      </c>
      <c r="B36" s="4">
        <v>0</v>
      </c>
      <c r="C36" s="4">
        <v>0</v>
      </c>
      <c r="D36" s="4">
        <v>0</v>
      </c>
      <c r="E36" s="4">
        <v>0</v>
      </c>
      <c r="F36" s="4">
        <v>0</v>
      </c>
      <c r="G36" s="4">
        <f>SUM(B36:F36)</f>
      </c>
    </row>
    <row x14ac:dyDescent="0.25" r="37" customHeight="1" ht="18.75">
      <c r="A37" s="3" t="s">
        <v>46</v>
      </c>
      <c r="B37" s="4">
        <v>0</v>
      </c>
      <c r="C37" s="4">
        <v>0</v>
      </c>
      <c r="D37" s="4">
        <v>0</v>
      </c>
      <c r="E37" s="4">
        <v>0</v>
      </c>
      <c r="F37" s="4">
        <v>0</v>
      </c>
      <c r="G37" s="4">
        <f>SUM(B37:F37)</f>
      </c>
    </row>
    <row x14ac:dyDescent="0.25" r="38" customHeight="1" ht="18.75">
      <c r="A38" s="3" t="s">
        <v>47</v>
      </c>
      <c r="B38" s="4">
        <v>0</v>
      </c>
      <c r="C38" s="4">
        <v>0</v>
      </c>
      <c r="D38" s="4">
        <v>0</v>
      </c>
      <c r="E38" s="4">
        <v>0</v>
      </c>
      <c r="F38" s="4">
        <v>0</v>
      </c>
      <c r="G38" s="4">
        <f>SUM(B38:F38)</f>
      </c>
    </row>
    <row x14ac:dyDescent="0.25" r="39" customHeight="1" ht="18.75">
      <c r="A39" s="3" t="s">
        <v>48</v>
      </c>
      <c r="B39" s="4">
        <v>0</v>
      </c>
      <c r="C39" s="4">
        <v>0</v>
      </c>
      <c r="D39" s="4">
        <v>0</v>
      </c>
      <c r="E39" s="4">
        <v>0</v>
      </c>
      <c r="F39" s="4">
        <v>0</v>
      </c>
      <c r="G39" s="4">
        <f>SUM(B39:F39)</f>
      </c>
    </row>
    <row x14ac:dyDescent="0.25" r="40" customHeight="1" ht="18.75">
      <c r="A40" s="3" t="s">
        <v>49</v>
      </c>
      <c r="B40" s="4">
        <v>0</v>
      </c>
      <c r="C40" s="4">
        <v>0</v>
      </c>
      <c r="D40" s="4">
        <v>0</v>
      </c>
      <c r="E40" s="4">
        <v>0</v>
      </c>
      <c r="F40" s="4">
        <v>0</v>
      </c>
      <c r="G40" s="4">
        <f>SUM(B40:F40)</f>
      </c>
    </row>
    <row x14ac:dyDescent="0.25" r="41" customHeight="1" ht="18.75">
      <c r="A41" s="3" t="s">
        <v>50</v>
      </c>
      <c r="B41" s="4">
        <v>908</v>
      </c>
      <c r="C41" s="4">
        <v>0</v>
      </c>
      <c r="D41" s="4">
        <v>42000</v>
      </c>
      <c r="E41" s="4">
        <v>9600</v>
      </c>
      <c r="F41" s="4">
        <v>0</v>
      </c>
      <c r="G41" s="4">
        <f>SUM(B41:F41)</f>
      </c>
    </row>
    <row x14ac:dyDescent="0.25" r="42" customHeight="1" ht="18.75">
      <c r="A42" s="3" t="s">
        <v>51</v>
      </c>
      <c r="B42" s="4">
        <v>0</v>
      </c>
      <c r="C42" s="4">
        <v>0</v>
      </c>
      <c r="D42" s="4">
        <v>0</v>
      </c>
      <c r="E42" s="4">
        <v>0</v>
      </c>
      <c r="F42" s="4">
        <v>0</v>
      </c>
      <c r="G42" s="4">
        <f>SUM(B42:F42)</f>
      </c>
    </row>
    <row x14ac:dyDescent="0.25" r="43" customHeight="1" ht="18.75">
      <c r="A43" s="3" t="s">
        <v>52</v>
      </c>
      <c r="B43" s="4">
        <v>0</v>
      </c>
      <c r="C43" s="4">
        <v>0</v>
      </c>
      <c r="D43" s="4">
        <v>0</v>
      </c>
      <c r="E43" s="4">
        <v>0</v>
      </c>
      <c r="F43" s="4">
        <v>0</v>
      </c>
      <c r="G43" s="4">
        <f>SUM(B43:F43)</f>
      </c>
    </row>
    <row x14ac:dyDescent="0.25" r="44" customHeight="1" ht="18.75">
      <c r="A44" s="3" t="s">
        <v>53</v>
      </c>
      <c r="B44" s="4">
        <v>200</v>
      </c>
      <c r="C44" s="4">
        <v>0</v>
      </c>
      <c r="D44" s="4">
        <v>0</v>
      </c>
      <c r="E44" s="4">
        <v>0</v>
      </c>
      <c r="F44" s="4">
        <v>0</v>
      </c>
      <c r="G44" s="4">
        <f>SUM(B44:F44)</f>
      </c>
    </row>
    <row x14ac:dyDescent="0.25" r="45" customHeight="1" ht="18.75">
      <c r="A45" s="3" t="s">
        <v>54</v>
      </c>
      <c r="B45" s="4">
        <v>0</v>
      </c>
      <c r="C45" s="4">
        <v>0</v>
      </c>
      <c r="D45" s="4">
        <v>0</v>
      </c>
      <c r="E45" s="4">
        <v>0</v>
      </c>
      <c r="F45" s="4">
        <v>0</v>
      </c>
      <c r="G45" s="4">
        <f>SUM(B45:F45)</f>
      </c>
    </row>
    <row x14ac:dyDescent="0.25" r="46" customHeight="1" ht="18.75">
      <c r="A46" s="3" t="s">
        <v>55</v>
      </c>
      <c r="B46" s="4">
        <v>0</v>
      </c>
      <c r="C46" s="4">
        <v>3238</v>
      </c>
      <c r="D46" s="4">
        <v>0</v>
      </c>
      <c r="E46" s="4">
        <v>0</v>
      </c>
      <c r="F46" s="4">
        <v>0</v>
      </c>
      <c r="G46" s="4">
        <f>SUM(B46:F46)</f>
      </c>
    </row>
    <row x14ac:dyDescent="0.25" r="47" customHeight="1" ht="18.75">
      <c r="A47" s="3" t="s">
        <v>56</v>
      </c>
      <c r="B47" s="4">
        <v>0</v>
      </c>
      <c r="C47" s="4">
        <v>2756</v>
      </c>
      <c r="D47" s="4">
        <v>0</v>
      </c>
      <c r="E47" s="4">
        <v>0</v>
      </c>
      <c r="F47" s="4">
        <v>0</v>
      </c>
      <c r="G47" s="4">
        <f>SUM(B47:F47)</f>
      </c>
    </row>
    <row x14ac:dyDescent="0.25" r="48" customHeight="1" ht="18.75">
      <c r="A48" s="3" t="s">
        <v>57</v>
      </c>
      <c r="B48" s="4">
        <v>330</v>
      </c>
      <c r="C48" s="4">
        <v>1000</v>
      </c>
      <c r="D48" s="4">
        <v>5530</v>
      </c>
      <c r="E48" s="4">
        <v>2100</v>
      </c>
      <c r="F48" s="4">
        <v>0</v>
      </c>
      <c r="G48" s="4">
        <f>SUM(B48:F48)</f>
      </c>
    </row>
    <row x14ac:dyDescent="0.25" r="49" customHeight="1" ht="18.75">
      <c r="A49" s="3" t="s">
        <v>59</v>
      </c>
      <c r="B49" s="4">
        <v>0</v>
      </c>
      <c r="C49" s="4">
        <v>0</v>
      </c>
      <c r="D49" s="4">
        <v>0</v>
      </c>
      <c r="E49" s="4">
        <v>0</v>
      </c>
      <c r="F49" s="4">
        <v>0</v>
      </c>
      <c r="G49" s="4">
        <f>SUM(B49:F49)</f>
      </c>
    </row>
    <row x14ac:dyDescent="0.25" r="50" customHeight="1" ht="18.75">
      <c r="A50" s="3" t="s">
        <v>60</v>
      </c>
      <c r="B50" s="4">
        <v>0</v>
      </c>
      <c r="C50" s="4">
        <v>0</v>
      </c>
      <c r="D50" s="4">
        <v>0</v>
      </c>
      <c r="E50" s="4">
        <v>0</v>
      </c>
      <c r="F50" s="4">
        <v>0</v>
      </c>
      <c r="G50" s="4">
        <f>SUM(B50:F50)</f>
      </c>
    </row>
    <row x14ac:dyDescent="0.25" r="51" customHeight="1" ht="18.75">
      <c r="A51" s="3" t="s">
        <v>61</v>
      </c>
      <c r="B51" s="4">
        <v>62</v>
      </c>
      <c r="C51" s="4">
        <v>0</v>
      </c>
      <c r="D51" s="4">
        <v>0</v>
      </c>
      <c r="E51" s="4">
        <v>35</v>
      </c>
      <c r="F51" s="4">
        <v>0</v>
      </c>
      <c r="G51" s="4">
        <f>SUM(B51:F51)</f>
      </c>
    </row>
    <row x14ac:dyDescent="0.25" r="52" customHeight="1" ht="18.75">
      <c r="A52" s="3" t="s">
        <v>62</v>
      </c>
      <c r="B52" s="4">
        <v>0</v>
      </c>
      <c r="C52" s="4">
        <v>0</v>
      </c>
      <c r="D52" s="4">
        <v>0</v>
      </c>
      <c r="E52" s="4">
        <v>0</v>
      </c>
      <c r="F52" s="4">
        <v>0</v>
      </c>
      <c r="G52" s="4">
        <f>SUM(B52:F52)</f>
      </c>
    </row>
    <row x14ac:dyDescent="0.25" r="53" customHeight="1" ht="18.75">
      <c r="A53" s="3" t="s">
        <v>63</v>
      </c>
      <c r="B53" s="4">
        <v>20</v>
      </c>
      <c r="C53" s="4">
        <v>0</v>
      </c>
      <c r="D53" s="4">
        <v>0</v>
      </c>
      <c r="E53" s="4">
        <v>0</v>
      </c>
      <c r="F53" s="4">
        <v>0</v>
      </c>
      <c r="G53" s="4">
        <f>SUM(B53:F53)</f>
      </c>
    </row>
    <row x14ac:dyDescent="0.25" r="54" customHeight="1" ht="18.75">
      <c r="A54" s="3" t="s">
        <v>64</v>
      </c>
      <c r="B54" s="4">
        <v>0</v>
      </c>
      <c r="C54" s="4">
        <v>0</v>
      </c>
      <c r="D54" s="4">
        <v>0</v>
      </c>
      <c r="E54" s="4">
        <v>0</v>
      </c>
      <c r="F54" s="4">
        <v>0</v>
      </c>
      <c r="G54" s="4">
        <f>SUM(B54:F54)</f>
      </c>
    </row>
    <row x14ac:dyDescent="0.25" r="55" customHeight="1" ht="18.75">
      <c r="A55" s="3" t="s">
        <v>65</v>
      </c>
      <c r="B55" s="4">
        <v>3103</v>
      </c>
      <c r="C55" s="4">
        <v>885</v>
      </c>
      <c r="D55" s="4">
        <v>0</v>
      </c>
      <c r="E55" s="4">
        <v>800</v>
      </c>
      <c r="F55" s="4">
        <v>0</v>
      </c>
      <c r="G55" s="4">
        <f>SUM(B55:F55)</f>
      </c>
    </row>
    <row x14ac:dyDescent="0.25" r="56" customHeight="1" ht="18.75">
      <c r="A56" s="3" t="s">
        <v>66</v>
      </c>
      <c r="B56" s="4">
        <v>0</v>
      </c>
      <c r="C56" s="4">
        <v>0</v>
      </c>
      <c r="D56" s="4">
        <v>0</v>
      </c>
      <c r="E56" s="4">
        <v>0</v>
      </c>
      <c r="F56" s="4">
        <v>0</v>
      </c>
      <c r="G56" s="4">
        <f>SUM(B56:F56)</f>
      </c>
    </row>
    <row x14ac:dyDescent="0.25" r="57" customHeight="1" ht="18.75">
      <c r="A57" s="3" t="s">
        <v>67</v>
      </c>
      <c r="B57" s="4">
        <v>0</v>
      </c>
      <c r="C57" s="4">
        <v>0</v>
      </c>
      <c r="D57" s="4">
        <v>0</v>
      </c>
      <c r="E57" s="4">
        <v>1760</v>
      </c>
      <c r="F57" s="4">
        <v>0</v>
      </c>
      <c r="G57" s="4">
        <f>SUM(B57:F57)</f>
      </c>
    </row>
    <row x14ac:dyDescent="0.25" r="58" customHeight="1" ht="18.75">
      <c r="A58" s="3" t="s">
        <v>68</v>
      </c>
      <c r="B58" s="4">
        <v>0</v>
      </c>
      <c r="C58" s="4">
        <v>528</v>
      </c>
      <c r="D58" s="4">
        <v>0</v>
      </c>
      <c r="E58" s="4">
        <v>0</v>
      </c>
      <c r="F58" s="4">
        <v>0</v>
      </c>
      <c r="G58" s="4">
        <f>SUM(B58:F58)</f>
      </c>
    </row>
    <row x14ac:dyDescent="0.25" r="59" customHeight="1" ht="18.75">
      <c r="A59" s="3" t="s">
        <v>69</v>
      </c>
      <c r="B59" s="4">
        <v>0</v>
      </c>
      <c r="C59" s="4">
        <v>7176</v>
      </c>
      <c r="D59" s="4">
        <v>0</v>
      </c>
      <c r="E59" s="4">
        <v>9680</v>
      </c>
      <c r="F59" s="4">
        <v>0</v>
      </c>
      <c r="G59" s="4">
        <f>SUM(B59:F59)</f>
      </c>
    </row>
    <row x14ac:dyDescent="0.25" r="60" customHeight="1" ht="18.75">
      <c r="A60" s="3" t="s">
        <v>70</v>
      </c>
      <c r="B60" s="4">
        <v>0</v>
      </c>
      <c r="C60" s="4">
        <v>0</v>
      </c>
      <c r="D60" s="4">
        <v>0</v>
      </c>
      <c r="E60" s="4">
        <v>0</v>
      </c>
      <c r="F60" s="4">
        <v>0</v>
      </c>
      <c r="G60" s="4">
        <f>SUM(B60:F60)</f>
      </c>
    </row>
    <row x14ac:dyDescent="0.25" r="61" customHeight="1" ht="18.75">
      <c r="A61" s="3" t="s">
        <v>71</v>
      </c>
      <c r="B61" s="4">
        <v>0</v>
      </c>
      <c r="C61" s="4">
        <v>0</v>
      </c>
      <c r="D61" s="4">
        <v>0</v>
      </c>
      <c r="E61" s="4">
        <v>0</v>
      </c>
      <c r="F61" s="4">
        <v>0</v>
      </c>
      <c r="G61" s="4">
        <f>SUM(B61:F61)</f>
      </c>
    </row>
    <row x14ac:dyDescent="0.25" r="62" customHeight="1" ht="18.75">
      <c r="A62" s="3" t="s">
        <v>72</v>
      </c>
      <c r="B62" s="4">
        <v>0</v>
      </c>
      <c r="C62" s="4">
        <v>22268</v>
      </c>
      <c r="D62" s="4">
        <v>68518</v>
      </c>
      <c r="E62" s="4">
        <v>9680</v>
      </c>
      <c r="F62" s="4">
        <v>142489</v>
      </c>
      <c r="G62" s="4">
        <f>SUM(B62:F62)</f>
      </c>
    </row>
    <row x14ac:dyDescent="0.25" r="63" customHeight="1" ht="18.75">
      <c r="A63" s="3" t="s">
        <v>73</v>
      </c>
      <c r="B63" s="4">
        <v>0</v>
      </c>
      <c r="C63" s="4">
        <v>2503</v>
      </c>
      <c r="D63" s="4">
        <v>0</v>
      </c>
      <c r="E63" s="4">
        <v>0</v>
      </c>
      <c r="F63" s="4">
        <v>0</v>
      </c>
      <c r="G63" s="4">
        <f>SUM(B63:F63)</f>
      </c>
    </row>
    <row x14ac:dyDescent="0.25" r="64" customHeight="1" ht="18.75">
      <c r="A64" s="3" t="s">
        <v>74</v>
      </c>
      <c r="B64" s="4">
        <v>2500</v>
      </c>
      <c r="C64" s="4">
        <v>0</v>
      </c>
      <c r="D64" s="4">
        <v>0</v>
      </c>
      <c r="E64" s="4">
        <v>0</v>
      </c>
      <c r="F64" s="4">
        <v>0</v>
      </c>
      <c r="G64" s="4">
        <f>SUM(B64:F64)</f>
      </c>
    </row>
    <row x14ac:dyDescent="0.25" r="65" customHeight="1" ht="18.75">
      <c r="A65" s="3" t="s">
        <v>75</v>
      </c>
      <c r="B65" s="4">
        <v>0</v>
      </c>
      <c r="C65" s="4">
        <v>0</v>
      </c>
      <c r="D65" s="4">
        <v>0</v>
      </c>
      <c r="E65" s="4">
        <v>0</v>
      </c>
      <c r="F65" s="4">
        <v>0</v>
      </c>
      <c r="G65" s="4">
        <f>SUM(B65:F65)</f>
      </c>
    </row>
    <row x14ac:dyDescent="0.25" r="66" customHeight="1" ht="18.75">
      <c r="A66" s="3" t="s">
        <v>76</v>
      </c>
      <c r="B66" s="4">
        <v>0</v>
      </c>
      <c r="C66" s="4">
        <v>0</v>
      </c>
      <c r="D66" s="4">
        <v>0</v>
      </c>
      <c r="E66" s="4">
        <v>0</v>
      </c>
      <c r="F66" s="4">
        <v>0</v>
      </c>
      <c r="G66" s="4">
        <f>SUM(B66:F66)</f>
      </c>
    </row>
    <row x14ac:dyDescent="0.25" r="67" customHeight="1" ht="18.75">
      <c r="A67" s="3" t="s">
        <v>77</v>
      </c>
      <c r="B67" s="4">
        <v>0</v>
      </c>
      <c r="C67" s="4">
        <v>0</v>
      </c>
      <c r="D67" s="4">
        <v>0</v>
      </c>
      <c r="E67" s="4">
        <v>0</v>
      </c>
      <c r="F67" s="4">
        <v>0</v>
      </c>
      <c r="G67" s="4">
        <f>SUM(B67:F67)</f>
      </c>
    </row>
    <row x14ac:dyDescent="0.25" r="68" customHeight="1" ht="18.75">
      <c r="A68" s="3" t="s">
        <v>78</v>
      </c>
      <c r="B68" s="4">
        <v>0</v>
      </c>
      <c r="C68" s="4">
        <v>0</v>
      </c>
      <c r="D68" s="4">
        <v>0</v>
      </c>
      <c r="E68" s="4">
        <v>0</v>
      </c>
      <c r="F68" s="4">
        <v>0</v>
      </c>
      <c r="G68" s="4">
        <f>SUM(B68:F68)</f>
      </c>
    </row>
    <row x14ac:dyDescent="0.25" r="69" customHeight="1" ht="18.75">
      <c r="A69" s="3" t="s">
        <v>79</v>
      </c>
      <c r="B69" s="4">
        <v>0</v>
      </c>
      <c r="C69" s="4">
        <v>0</v>
      </c>
      <c r="D69" s="4">
        <v>0</v>
      </c>
      <c r="E69" s="4">
        <v>100</v>
      </c>
      <c r="F69" s="4">
        <v>0</v>
      </c>
      <c r="G69" s="4">
        <f>SUM(B69:F69)</f>
      </c>
    </row>
    <row x14ac:dyDescent="0.25" r="70" customHeight="1" ht="18.75">
      <c r="A70" s="3" t="s">
        <v>80</v>
      </c>
      <c r="B70" s="4">
        <v>0</v>
      </c>
      <c r="C70" s="4">
        <v>0</v>
      </c>
      <c r="D70" s="4">
        <v>0</v>
      </c>
      <c r="E70" s="4">
        <v>0</v>
      </c>
      <c r="F70" s="4">
        <v>0</v>
      </c>
      <c r="G70" s="4">
        <f>SUM(B70:F70)</f>
      </c>
    </row>
    <row x14ac:dyDescent="0.25" r="71" customHeight="1" ht="18.75">
      <c r="A71" s="3" t="s">
        <v>81</v>
      </c>
      <c r="B71" s="4">
        <v>500</v>
      </c>
      <c r="C71" s="4">
        <v>0</v>
      </c>
      <c r="D71" s="4">
        <v>0</v>
      </c>
      <c r="E71" s="4">
        <v>0</v>
      </c>
      <c r="F71" s="4">
        <v>0</v>
      </c>
      <c r="G71" s="4">
        <f>SUM(B71:F71)</f>
      </c>
    </row>
    <row x14ac:dyDescent="0.25" r="72" customHeight="1" ht="18.75">
      <c r="A72" s="3" t="s">
        <v>82</v>
      </c>
      <c r="B72" s="4">
        <v>0</v>
      </c>
      <c r="C72" s="4">
        <v>0</v>
      </c>
      <c r="D72" s="4">
        <v>0</v>
      </c>
      <c r="E72" s="4">
        <v>0</v>
      </c>
      <c r="F72" s="4">
        <v>0</v>
      </c>
      <c r="G72" s="4">
        <f>SUM(B72:F72)</f>
      </c>
    </row>
    <row x14ac:dyDescent="0.25" r="73" customHeight="1" ht="18.75">
      <c r="A73" s="3" t="s">
        <v>83</v>
      </c>
      <c r="B73" s="4">
        <v>0</v>
      </c>
      <c r="C73" s="4">
        <v>0</v>
      </c>
      <c r="D73" s="4">
        <v>0</v>
      </c>
      <c r="E73" s="4">
        <v>0</v>
      </c>
      <c r="F73" s="4">
        <v>0</v>
      </c>
      <c r="G73" s="4">
        <f>SUM(B73:F73)</f>
      </c>
    </row>
    <row x14ac:dyDescent="0.25" r="74" customHeight="1" ht="18.75">
      <c r="A74" s="3" t="s">
        <v>84</v>
      </c>
      <c r="B74" s="4">
        <v>0</v>
      </c>
      <c r="C74" s="4">
        <v>0</v>
      </c>
      <c r="D74" s="4">
        <v>0</v>
      </c>
      <c r="E74" s="4">
        <v>0</v>
      </c>
      <c r="F74" s="4">
        <v>0</v>
      </c>
      <c r="G74" s="4">
        <f>SUM(B74:F74)</f>
      </c>
    </row>
    <row x14ac:dyDescent="0.25" r="75" customHeight="1" ht="18.75">
      <c r="A75" s="3" t="s">
        <v>85</v>
      </c>
      <c r="B75" s="4">
        <v>1000</v>
      </c>
      <c r="C75" s="4">
        <v>0</v>
      </c>
      <c r="D75" s="4">
        <v>0</v>
      </c>
      <c r="E75" s="4">
        <v>0</v>
      </c>
      <c r="F75" s="4">
        <v>0</v>
      </c>
      <c r="G75" s="4">
        <f>SUM(B75:F75)</f>
      </c>
    </row>
    <row x14ac:dyDescent="0.25" r="76" customHeight="1" ht="18.75">
      <c r="A76" s="3" t="s">
        <v>86</v>
      </c>
      <c r="B76" s="4">
        <v>0</v>
      </c>
      <c r="C76" s="4">
        <v>0</v>
      </c>
      <c r="D76" s="4">
        <v>0</v>
      </c>
      <c r="E76" s="4">
        <v>0</v>
      </c>
      <c r="F76" s="4">
        <v>0</v>
      </c>
      <c r="G76" s="4">
        <f>SUM(B76:F76)</f>
      </c>
    </row>
    <row x14ac:dyDescent="0.25" r="77" customHeight="1" ht="18.75">
      <c r="A77" s="3" t="s">
        <v>87</v>
      </c>
      <c r="B77" s="4">
        <v>0</v>
      </c>
      <c r="C77" s="4">
        <v>0</v>
      </c>
      <c r="D77" s="4">
        <v>14944</v>
      </c>
      <c r="E77" s="4">
        <v>0</v>
      </c>
      <c r="F77" s="4">
        <v>0</v>
      </c>
      <c r="G77" s="4">
        <f>SUM(B77:F77)</f>
      </c>
    </row>
    <row x14ac:dyDescent="0.25" r="78" customHeight="1" ht="18.75">
      <c r="A78" s="3" t="s">
        <v>88</v>
      </c>
      <c r="B78" s="4">
        <v>100</v>
      </c>
      <c r="C78" s="4">
        <v>32670</v>
      </c>
      <c r="D78" s="4">
        <v>1144</v>
      </c>
      <c r="E78" s="4">
        <v>0</v>
      </c>
      <c r="F78" s="4">
        <v>0</v>
      </c>
      <c r="G78" s="4">
        <f>SUM(B78:F78)</f>
      </c>
    </row>
    <row x14ac:dyDescent="0.25" r="79" customHeight="1" ht="18.75">
      <c r="A79" s="3" t="s">
        <v>89</v>
      </c>
      <c r="B79" s="4">
        <v>4516</v>
      </c>
      <c r="C79" s="4">
        <v>0</v>
      </c>
      <c r="D79" s="4">
        <v>0</v>
      </c>
      <c r="E79" s="4">
        <v>0</v>
      </c>
      <c r="F79" s="4">
        <v>0</v>
      </c>
      <c r="G79" s="4">
        <f>SUM(B79:F79)</f>
      </c>
    </row>
    <row x14ac:dyDescent="0.25" r="80" customHeight="1" ht="18.75">
      <c r="A80" s="3" t="s">
        <v>90</v>
      </c>
      <c r="B80" s="4">
        <v>0</v>
      </c>
      <c r="C80" s="4">
        <v>0</v>
      </c>
      <c r="D80" s="4">
        <v>0</v>
      </c>
      <c r="E80" s="4">
        <v>0</v>
      </c>
      <c r="F80" s="4">
        <v>0</v>
      </c>
      <c r="G80" s="4">
        <f>SUM(B80:F80)</f>
      </c>
    </row>
    <row x14ac:dyDescent="0.25" r="81" customHeight="1" ht="18.75">
      <c r="A81" s="3" t="s">
        <v>91</v>
      </c>
      <c r="B81" s="4">
        <v>0</v>
      </c>
      <c r="C81" s="4">
        <v>0</v>
      </c>
      <c r="D81" s="4">
        <v>0</v>
      </c>
      <c r="E81" s="4">
        <v>7200</v>
      </c>
      <c r="F81" s="4">
        <v>0</v>
      </c>
      <c r="G81" s="4">
        <f>SUM(B81:F81)</f>
      </c>
    </row>
    <row x14ac:dyDescent="0.25" r="82" customHeight="1" ht="18.75">
      <c r="A82" s="3" t="s">
        <v>92</v>
      </c>
      <c r="B82" s="4">
        <v>0</v>
      </c>
      <c r="C82" s="4">
        <v>0</v>
      </c>
      <c r="D82" s="4">
        <v>0</v>
      </c>
      <c r="E82" s="4">
        <v>0</v>
      </c>
      <c r="F82" s="4">
        <v>0</v>
      </c>
      <c r="G82" s="4">
        <f>SUM(B82:F82)</f>
      </c>
    </row>
    <row x14ac:dyDescent="0.25" r="83" customHeight="1" ht="18.75">
      <c r="A83" s="3" t="s">
        <v>93</v>
      </c>
      <c r="B83" s="4">
        <v>0</v>
      </c>
      <c r="C83" s="4">
        <v>0</v>
      </c>
      <c r="D83" s="4">
        <v>0</v>
      </c>
      <c r="E83" s="4">
        <v>0</v>
      </c>
      <c r="F83" s="4">
        <v>0</v>
      </c>
      <c r="G83" s="4">
        <f>SUM(B83:F83)</f>
      </c>
    </row>
    <row x14ac:dyDescent="0.25" r="84" customHeight="1" ht="18.75">
      <c r="A84" s="3" t="s">
        <v>94</v>
      </c>
      <c r="B84" s="4">
        <v>0</v>
      </c>
      <c r="C84" s="4">
        <v>0</v>
      </c>
      <c r="D84" s="4">
        <v>0</v>
      </c>
      <c r="E84" s="4">
        <v>0</v>
      </c>
      <c r="F84" s="4">
        <v>0</v>
      </c>
      <c r="G84" s="4">
        <f>SUM(B84:F84)</f>
      </c>
    </row>
    <row x14ac:dyDescent="0.25" r="85" customHeight="1" ht="18.75">
      <c r="A85" s="3" t="s">
        <v>95</v>
      </c>
      <c r="B85" s="4">
        <v>1450</v>
      </c>
      <c r="C85" s="4">
        <v>5000</v>
      </c>
      <c r="D85" s="4">
        <v>0</v>
      </c>
      <c r="E85" s="4">
        <v>2000</v>
      </c>
      <c r="F85" s="4">
        <v>0</v>
      </c>
      <c r="G85" s="4">
        <f>SUM(B85:F85)</f>
      </c>
    </row>
    <row x14ac:dyDescent="0.25" r="86" customHeight="1" ht="18.75">
      <c r="A86" s="3" t="s">
        <v>96</v>
      </c>
      <c r="B86" s="4">
        <v>0</v>
      </c>
      <c r="C86" s="4">
        <v>0</v>
      </c>
      <c r="D86" s="4">
        <v>0</v>
      </c>
      <c r="E86" s="4">
        <v>0</v>
      </c>
      <c r="F86" s="4">
        <v>0</v>
      </c>
      <c r="G86" s="4">
        <f>SUM(B86:F86)</f>
      </c>
    </row>
    <row x14ac:dyDescent="0.25" r="87" customHeight="1" ht="18.75">
      <c r="A87" s="3" t="s">
        <v>97</v>
      </c>
      <c r="B87" s="4">
        <v>0</v>
      </c>
      <c r="C87" s="4">
        <v>0</v>
      </c>
      <c r="D87" s="4">
        <v>0</v>
      </c>
      <c r="E87" s="4">
        <v>0</v>
      </c>
      <c r="F87" s="4">
        <v>0</v>
      </c>
      <c r="G87" s="4">
        <f>SUM(B87:F87)</f>
      </c>
    </row>
    <row x14ac:dyDescent="0.25" r="88" customHeight="1" ht="18.75">
      <c r="A88" s="3" t="s">
        <v>98</v>
      </c>
      <c r="B88" s="4">
        <v>0</v>
      </c>
      <c r="C88" s="4">
        <v>0</v>
      </c>
      <c r="D88" s="4">
        <v>0</v>
      </c>
      <c r="E88" s="4">
        <v>0</v>
      </c>
      <c r="F88" s="4">
        <v>0</v>
      </c>
      <c r="G88" s="4">
        <f>SUM(B88:F88)</f>
      </c>
    </row>
    <row x14ac:dyDescent="0.25" r="89" customHeight="1" ht="18.75">
      <c r="A89" s="3" t="s">
        <v>99</v>
      </c>
      <c r="B89" s="4">
        <v>0</v>
      </c>
      <c r="C89" s="4">
        <v>0</v>
      </c>
      <c r="D89" s="4">
        <v>0</v>
      </c>
      <c r="E89" s="4">
        <v>0</v>
      </c>
      <c r="F89" s="4">
        <v>0</v>
      </c>
      <c r="G89" s="4">
        <f>SUM(B89:F89)</f>
      </c>
    </row>
    <row x14ac:dyDescent="0.25" r="90" customHeight="1" ht="18.75">
      <c r="A90" s="3" t="s">
        <v>100</v>
      </c>
      <c r="B90" s="4">
        <v>0</v>
      </c>
      <c r="C90" s="4">
        <v>0</v>
      </c>
      <c r="D90" s="4">
        <v>5853</v>
      </c>
      <c r="E90" s="4">
        <v>0</v>
      </c>
      <c r="F90" s="4">
        <v>0</v>
      </c>
      <c r="G90" s="4">
        <f>SUM(B90:F90)</f>
      </c>
    </row>
    <row x14ac:dyDescent="0.25" r="91" customHeight="1" ht="18.75">
      <c r="A91" s="3" t="s">
        <v>101</v>
      </c>
      <c r="B91" s="4">
        <v>0</v>
      </c>
      <c r="C91" s="4">
        <v>0</v>
      </c>
      <c r="D91" s="4">
        <v>0</v>
      </c>
      <c r="E91" s="4">
        <v>0</v>
      </c>
      <c r="F91" s="4">
        <v>0</v>
      </c>
      <c r="G91" s="4">
        <f>SUM(B91:F91)</f>
      </c>
    </row>
    <row x14ac:dyDescent="0.25" r="92" customHeight="1" ht="18.75">
      <c r="A92" s="3" t="s">
        <v>102</v>
      </c>
      <c r="B92" s="4">
        <v>0</v>
      </c>
      <c r="C92" s="4">
        <v>0</v>
      </c>
      <c r="D92" s="4">
        <v>0</v>
      </c>
      <c r="E92" s="4">
        <v>0</v>
      </c>
      <c r="F92" s="4">
        <v>0</v>
      </c>
      <c r="G92" s="4">
        <f>SUM(B92:F92)</f>
      </c>
    </row>
    <row x14ac:dyDescent="0.25" r="93" customHeight="1" ht="18.75">
      <c r="A93" s="3" t="s">
        <v>103</v>
      </c>
      <c r="B93" s="4">
        <v>250</v>
      </c>
      <c r="C93" s="4">
        <v>0</v>
      </c>
      <c r="D93" s="4">
        <v>0</v>
      </c>
      <c r="E93" s="4">
        <v>880</v>
      </c>
      <c r="F93" s="4">
        <v>0</v>
      </c>
      <c r="G93" s="4">
        <f>SUM(B93:F93)</f>
      </c>
    </row>
    <row x14ac:dyDescent="0.25" r="94" customHeight="1" ht="18.75">
      <c r="A94" s="3" t="s">
        <v>104</v>
      </c>
      <c r="B94" s="4">
        <v>4000</v>
      </c>
      <c r="C94" s="4">
        <v>39330</v>
      </c>
      <c r="D94" s="4">
        <v>8700</v>
      </c>
      <c r="E94" s="4">
        <v>0</v>
      </c>
      <c r="F94" s="4">
        <v>432</v>
      </c>
      <c r="G94" s="4">
        <f>SUM(B94:F94)</f>
      </c>
    </row>
    <row x14ac:dyDescent="0.25" r="95" customHeight="1" ht="18.75">
      <c r="A95" s="3" t="s">
        <v>105</v>
      </c>
      <c r="B95" s="4">
        <v>0</v>
      </c>
      <c r="C95" s="4">
        <v>0</v>
      </c>
      <c r="D95" s="4">
        <v>0</v>
      </c>
      <c r="E95" s="4">
        <v>440</v>
      </c>
      <c r="F95" s="4">
        <v>0</v>
      </c>
      <c r="G95" s="4">
        <f>SUM(B95:F95)</f>
      </c>
    </row>
    <row x14ac:dyDescent="0.25" r="96" customHeight="1" ht="18.75">
      <c r="A96" s="3" t="s">
        <v>106</v>
      </c>
      <c r="B96" s="4">
        <v>550</v>
      </c>
      <c r="C96" s="4">
        <v>53625</v>
      </c>
      <c r="D96" s="4">
        <v>0</v>
      </c>
      <c r="E96" s="4">
        <v>0</v>
      </c>
      <c r="F96" s="4">
        <v>0</v>
      </c>
      <c r="G96" s="4">
        <f>SUM(B96:F96)</f>
      </c>
    </row>
    <row x14ac:dyDescent="0.25" r="97" customHeight="1" ht="18.75">
      <c r="A97" s="3" t="s">
        <v>107</v>
      </c>
      <c r="B97" s="4">
        <v>50</v>
      </c>
      <c r="C97" s="4">
        <v>0</v>
      </c>
      <c r="D97" s="4">
        <v>0</v>
      </c>
      <c r="E97" s="4">
        <v>0</v>
      </c>
      <c r="F97" s="4">
        <v>0</v>
      </c>
      <c r="G97" s="4">
        <f>SUM(B97:F97)</f>
      </c>
    </row>
    <row x14ac:dyDescent="0.25" r="98" customHeight="1" ht="18.75">
      <c r="A98" s="3" t="s">
        <v>108</v>
      </c>
      <c r="B98" s="4">
        <v>0</v>
      </c>
      <c r="C98" s="4">
        <v>0</v>
      </c>
      <c r="D98" s="4">
        <v>0</v>
      </c>
      <c r="E98" s="4">
        <v>800</v>
      </c>
      <c r="F98" s="4">
        <v>0</v>
      </c>
      <c r="G98" s="4">
        <f>SUM(B98:F98)</f>
      </c>
    </row>
    <row x14ac:dyDescent="0.25" r="99" customHeight="1" ht="18.75">
      <c r="A99" s="3" t="s">
        <v>109</v>
      </c>
      <c r="B99" s="4">
        <v>0</v>
      </c>
      <c r="C99" s="4">
        <v>13208</v>
      </c>
      <c r="D99" s="4">
        <v>0</v>
      </c>
      <c r="E99" s="4">
        <v>0</v>
      </c>
      <c r="F99" s="4">
        <v>0</v>
      </c>
      <c r="G99" s="4">
        <f>SUM(B99:F99)</f>
      </c>
    </row>
    <row x14ac:dyDescent="0.25" r="100" customHeight="1" ht="18.75">
      <c r="A100" s="3" t="s">
        <v>110</v>
      </c>
      <c r="B100" s="4">
        <v>0</v>
      </c>
      <c r="C100" s="4">
        <v>41400</v>
      </c>
      <c r="D100" s="4">
        <v>0</v>
      </c>
      <c r="E100" s="4">
        <v>0</v>
      </c>
      <c r="F100" s="4">
        <v>0</v>
      </c>
      <c r="G100" s="4">
        <f>SUM(B100:F100)</f>
      </c>
    </row>
    <row x14ac:dyDescent="0.25" r="101" customHeight="1" ht="18.75">
      <c r="A101" s="3" t="s">
        <v>111</v>
      </c>
      <c r="B101" s="4">
        <v>400</v>
      </c>
      <c r="C101" s="4">
        <v>0</v>
      </c>
      <c r="D101" s="4">
        <v>0</v>
      </c>
      <c r="E101" s="4">
        <v>0</v>
      </c>
      <c r="F101" s="4">
        <v>0</v>
      </c>
      <c r="G101" s="4">
        <f>SUM(B101:F101)</f>
      </c>
    </row>
    <row x14ac:dyDescent="0.25" r="102" customHeight="1" ht="18.75">
      <c r="A102" s="3" t="s">
        <v>112</v>
      </c>
      <c r="B102" s="4">
        <v>0</v>
      </c>
      <c r="C102" s="4">
        <v>0</v>
      </c>
      <c r="D102" s="4">
        <v>0</v>
      </c>
      <c r="E102" s="4">
        <v>0</v>
      </c>
      <c r="F102" s="4">
        <v>0</v>
      </c>
      <c r="G102" s="4">
        <f>SUM(B102:F102)</f>
      </c>
    </row>
    <row x14ac:dyDescent="0.25" r="103" customHeight="1" ht="18.75">
      <c r="A103" s="3" t="s">
        <v>113</v>
      </c>
      <c r="B103" s="4">
        <v>0</v>
      </c>
      <c r="C103" s="4">
        <v>0</v>
      </c>
      <c r="D103" s="4">
        <v>0</v>
      </c>
      <c r="E103" s="4">
        <v>0</v>
      </c>
      <c r="F103" s="4">
        <v>0</v>
      </c>
      <c r="G103" s="4">
        <f>SUM(B103:F103)</f>
      </c>
    </row>
    <row x14ac:dyDescent="0.25" r="104" customHeight="1" ht="18.75">
      <c r="A104" s="3" t="s">
        <v>114</v>
      </c>
      <c r="B104" s="4">
        <v>200</v>
      </c>
      <c r="C104" s="4">
        <v>484</v>
      </c>
      <c r="D104" s="4">
        <v>0</v>
      </c>
      <c r="E104" s="4">
        <v>0</v>
      </c>
      <c r="F104" s="4">
        <v>0</v>
      </c>
      <c r="G104" s="4">
        <f>SUM(B104:F104)</f>
      </c>
    </row>
    <row x14ac:dyDescent="0.25" r="105" customHeight="1" ht="18.75">
      <c r="A105" s="3" t="s">
        <v>115</v>
      </c>
      <c r="B105" s="4">
        <v>60</v>
      </c>
      <c r="C105" s="4">
        <v>0</v>
      </c>
      <c r="D105" s="4">
        <v>0</v>
      </c>
      <c r="E105" s="4">
        <v>40</v>
      </c>
      <c r="F105" s="4">
        <v>0</v>
      </c>
      <c r="G105" s="4">
        <f>SUM(B105:F105)</f>
      </c>
    </row>
    <row x14ac:dyDescent="0.25" r="106" customHeight="1" ht="18.75">
      <c r="A106" s="3" t="s">
        <v>116</v>
      </c>
      <c r="B106" s="4">
        <v>0</v>
      </c>
      <c r="C106" s="4">
        <v>0</v>
      </c>
      <c r="D106" s="4">
        <v>0</v>
      </c>
      <c r="E106" s="4">
        <v>0</v>
      </c>
      <c r="F106" s="4">
        <v>0</v>
      </c>
      <c r="G106" s="4">
        <f>SUM(B106:F106)</f>
      </c>
    </row>
    <row x14ac:dyDescent="0.25" r="107" customHeight="1" ht="18.75">
      <c r="A107" s="3" t="s">
        <v>117</v>
      </c>
      <c r="B107" s="4">
        <v>0</v>
      </c>
      <c r="C107" s="4">
        <v>0</v>
      </c>
      <c r="D107" s="4">
        <v>0</v>
      </c>
      <c r="E107" s="4">
        <v>0</v>
      </c>
      <c r="F107" s="4">
        <v>0</v>
      </c>
      <c r="G107" s="4">
        <f>SUM(B107:F107)</f>
      </c>
    </row>
    <row x14ac:dyDescent="0.25" r="108" customHeight="1" ht="18.75">
      <c r="A108" s="3" t="s">
        <v>118</v>
      </c>
      <c r="B108" s="4">
        <v>1920</v>
      </c>
      <c r="C108" s="4">
        <v>0</v>
      </c>
      <c r="D108" s="4">
        <v>0</v>
      </c>
      <c r="E108" s="4">
        <v>0</v>
      </c>
      <c r="F108" s="4">
        <v>0</v>
      </c>
      <c r="G108" s="4">
        <f>SUM(B108:F108)</f>
      </c>
    </row>
    <row x14ac:dyDescent="0.25" r="109" customHeight="1" ht="18.75">
      <c r="A109" s="3" t="s">
        <v>119</v>
      </c>
      <c r="B109" s="4">
        <v>0</v>
      </c>
      <c r="C109" s="4">
        <v>0</v>
      </c>
      <c r="D109" s="4">
        <v>0</v>
      </c>
      <c r="E109" s="4">
        <v>0</v>
      </c>
      <c r="F109" s="4">
        <v>0</v>
      </c>
      <c r="G109" s="4">
        <f>SUM(B109:F109)</f>
      </c>
    </row>
    <row x14ac:dyDescent="0.25" r="110" customHeight="1" ht="18.75">
      <c r="A110" s="3" t="s">
        <v>120</v>
      </c>
      <c r="B110" s="4">
        <v>50</v>
      </c>
      <c r="C110" s="4">
        <v>0</v>
      </c>
      <c r="D110" s="4">
        <v>23770</v>
      </c>
      <c r="E110" s="4">
        <v>0</v>
      </c>
      <c r="F110" s="4">
        <v>0</v>
      </c>
      <c r="G110" s="4">
        <f>SUM(B110:F110)</f>
      </c>
    </row>
    <row x14ac:dyDescent="0.25" r="111" customHeight="1" ht="18.75">
      <c r="A111" s="3" t="s">
        <v>121</v>
      </c>
      <c r="B111" s="4">
        <v>150</v>
      </c>
      <c r="C111" s="4">
        <v>0</v>
      </c>
      <c r="D111" s="4">
        <v>0</v>
      </c>
      <c r="E111" s="4">
        <v>0</v>
      </c>
      <c r="F111" s="4">
        <v>0</v>
      </c>
      <c r="G111" s="4">
        <f>SUM(B111:F111)</f>
      </c>
    </row>
    <row x14ac:dyDescent="0.25" r="112" customHeight="1" ht="18.75">
      <c r="A112" s="3" t="s">
        <v>122</v>
      </c>
      <c r="B112" s="4">
        <v>0</v>
      </c>
      <c r="C112" s="4">
        <v>0</v>
      </c>
      <c r="D112" s="4">
        <v>0</v>
      </c>
      <c r="E112" s="4">
        <v>0</v>
      </c>
      <c r="F112" s="4">
        <v>0</v>
      </c>
      <c r="G112" s="4">
        <f>SUM(B112:F112)</f>
      </c>
    </row>
    <row x14ac:dyDescent="0.25" r="113" customHeight="1" ht="18.75">
      <c r="A113" s="3" t="s">
        <v>123</v>
      </c>
      <c r="B113" s="4">
        <v>0</v>
      </c>
      <c r="C113" s="4">
        <v>0</v>
      </c>
      <c r="D113" s="4">
        <v>0</v>
      </c>
      <c r="E113" s="4">
        <v>0</v>
      </c>
      <c r="F113" s="4">
        <v>0</v>
      </c>
      <c r="G113" s="4">
        <f>SUM(B113:F113)</f>
      </c>
    </row>
    <row x14ac:dyDescent="0.25" r="114" customHeight="1" ht="18.75">
      <c r="A114" s="3" t="s">
        <v>124</v>
      </c>
      <c r="B114" s="4">
        <v>0</v>
      </c>
      <c r="C114" s="4">
        <v>0</v>
      </c>
      <c r="D114" s="4">
        <v>0</v>
      </c>
      <c r="E114" s="4">
        <v>0</v>
      </c>
      <c r="F114" s="4">
        <v>0</v>
      </c>
      <c r="G114" s="4">
        <f>SUM(B114:F114)</f>
      </c>
    </row>
    <row x14ac:dyDescent="0.25" r="115" customHeight="1" ht="18.75">
      <c r="A115" s="3" t="s">
        <v>125</v>
      </c>
      <c r="B115" s="4">
        <v>0</v>
      </c>
      <c r="C115" s="4">
        <v>0</v>
      </c>
      <c r="D115" s="4">
        <v>0</v>
      </c>
      <c r="E115" s="4">
        <v>0</v>
      </c>
      <c r="F115" s="4">
        <v>0</v>
      </c>
      <c r="G115" s="4">
        <f>SUM(B115:F115)</f>
      </c>
    </row>
    <row x14ac:dyDescent="0.25" r="116" customHeight="1" ht="18.75">
      <c r="A116" s="3" t="s">
        <v>126</v>
      </c>
      <c r="B116" s="4">
        <v>0</v>
      </c>
      <c r="C116" s="4">
        <v>0</v>
      </c>
      <c r="D116" s="4">
        <v>0</v>
      </c>
      <c r="E116" s="4">
        <v>0</v>
      </c>
      <c r="F116" s="4">
        <v>0</v>
      </c>
      <c r="G116" s="4">
        <f>SUM(B116:F116)</f>
      </c>
    </row>
    <row x14ac:dyDescent="0.25" r="117" customHeight="1" ht="18.75">
      <c r="A117" s="3" t="s">
        <v>127</v>
      </c>
      <c r="B117" s="4">
        <v>0</v>
      </c>
      <c r="C117" s="4">
        <v>0</v>
      </c>
      <c r="D117" s="4">
        <v>0</v>
      </c>
      <c r="E117" s="4">
        <v>0</v>
      </c>
      <c r="F117" s="4">
        <v>0</v>
      </c>
      <c r="G117" s="4">
        <f>SUM(B117:F117)</f>
      </c>
    </row>
    <row x14ac:dyDescent="0.25" r="118" customHeight="1" ht="18.75">
      <c r="A118" s="3" t="s">
        <v>128</v>
      </c>
      <c r="B118" s="4">
        <v>0</v>
      </c>
      <c r="C118" s="4">
        <v>0</v>
      </c>
      <c r="D118" s="4">
        <v>0</v>
      </c>
      <c r="E118" s="4">
        <v>0</v>
      </c>
      <c r="F118" s="4">
        <v>0</v>
      </c>
      <c r="G118" s="4">
        <f>SUM(B118:F118)</f>
      </c>
    </row>
    <row x14ac:dyDescent="0.25" r="119" customHeight="1" ht="18.75">
      <c r="A119" s="3" t="s">
        <v>129</v>
      </c>
      <c r="B119" s="4">
        <v>30</v>
      </c>
      <c r="C119" s="4">
        <v>0</v>
      </c>
      <c r="D119" s="4">
        <v>0</v>
      </c>
      <c r="E119" s="4">
        <v>0</v>
      </c>
      <c r="F119" s="4">
        <v>0</v>
      </c>
      <c r="G119" s="4">
        <f>SUM(B119:F119)</f>
      </c>
    </row>
    <row x14ac:dyDescent="0.25" r="120" customHeight="1" ht="18.75">
      <c r="A120" s="3" t="s">
        <v>130</v>
      </c>
      <c r="B120" s="4">
        <v>0</v>
      </c>
      <c r="C120" s="4">
        <v>0</v>
      </c>
      <c r="D120" s="4">
        <v>0</v>
      </c>
      <c r="E120" s="4">
        <v>0</v>
      </c>
      <c r="F120" s="4">
        <v>0</v>
      </c>
      <c r="G120" s="4">
        <f>SUM(B120:F120)</f>
      </c>
    </row>
    <row x14ac:dyDescent="0.25" r="121" customHeight="1" ht="18.75">
      <c r="A121" s="3" t="s">
        <v>131</v>
      </c>
      <c r="B121" s="4">
        <v>2091</v>
      </c>
      <c r="C121" s="4">
        <v>0</v>
      </c>
      <c r="D121" s="4">
        <v>0</v>
      </c>
      <c r="E121" s="4">
        <v>0</v>
      </c>
      <c r="F121" s="4">
        <v>0</v>
      </c>
      <c r="G121" s="4">
        <f>SUM(B121:F121)</f>
      </c>
    </row>
    <row x14ac:dyDescent="0.25" r="122" customHeight="1" ht="18.75">
      <c r="A122" s="3" t="s">
        <v>132</v>
      </c>
      <c r="B122" s="4">
        <v>656</v>
      </c>
      <c r="C122" s="4">
        <v>0</v>
      </c>
      <c r="D122" s="4">
        <v>0</v>
      </c>
      <c r="E122" s="4">
        <v>0</v>
      </c>
      <c r="F122" s="4">
        <v>0</v>
      </c>
      <c r="G122" s="4">
        <f>SUM(B122:F122)</f>
      </c>
    </row>
    <row x14ac:dyDescent="0.25" r="123" customHeight="1" ht="18.75">
      <c r="A123" s="3" t="s">
        <v>133</v>
      </c>
      <c r="B123" s="4">
        <v>0</v>
      </c>
      <c r="C123" s="4">
        <v>0</v>
      </c>
      <c r="D123" s="4">
        <v>0</v>
      </c>
      <c r="E123" s="4">
        <v>0</v>
      </c>
      <c r="F123" s="4">
        <v>0</v>
      </c>
      <c r="G123" s="4">
        <f>SUM(B123:F123)</f>
      </c>
    </row>
    <row x14ac:dyDescent="0.25" r="124" customHeight="1" ht="18.75">
      <c r="A124" s="3" t="s">
        <v>134</v>
      </c>
      <c r="B124" s="4">
        <v>6817</v>
      </c>
      <c r="C124" s="4">
        <v>58480</v>
      </c>
      <c r="D124" s="4">
        <v>77813</v>
      </c>
      <c r="E124" s="4">
        <v>62805</v>
      </c>
      <c r="F124" s="4">
        <v>0</v>
      </c>
      <c r="G124" s="4">
        <f>SUM(B124:F124)</f>
      </c>
    </row>
    <row x14ac:dyDescent="0.25" r="125" customHeight="1" ht="18.75">
      <c r="A125" s="3" t="s">
        <v>135</v>
      </c>
      <c r="B125" s="4">
        <v>705</v>
      </c>
      <c r="C125" s="4">
        <v>0</v>
      </c>
      <c r="D125" s="4">
        <v>0</v>
      </c>
      <c r="E125" s="4">
        <v>880</v>
      </c>
      <c r="F125" s="4">
        <v>0</v>
      </c>
      <c r="G125" s="4">
        <f>SUM(B125:F125)</f>
      </c>
    </row>
    <row x14ac:dyDescent="0.25" r="126" customHeight="1" ht="18.75">
      <c r="A126" s="3" t="s">
        <v>136</v>
      </c>
      <c r="B126" s="4">
        <v>3994</v>
      </c>
      <c r="C126" s="4">
        <v>0</v>
      </c>
      <c r="D126" s="4">
        <v>0</v>
      </c>
      <c r="E126" s="4">
        <v>880</v>
      </c>
      <c r="F126" s="4">
        <v>0</v>
      </c>
      <c r="G126" s="4">
        <f>SUM(B126:F126)</f>
      </c>
    </row>
    <row x14ac:dyDescent="0.25" r="127" customHeight="1" ht="18.75">
      <c r="A127" s="3" t="s">
        <v>137</v>
      </c>
      <c r="B127" s="4">
        <v>5500</v>
      </c>
      <c r="C127" s="4">
        <v>0</v>
      </c>
      <c r="D127" s="4">
        <v>0</v>
      </c>
      <c r="E127" s="4">
        <v>0</v>
      </c>
      <c r="F127" s="4">
        <v>0</v>
      </c>
      <c r="G127" s="4">
        <f>SUM(B127:F127)</f>
      </c>
    </row>
    <row x14ac:dyDescent="0.25" r="128" customHeight="1" ht="18.75">
      <c r="A128" s="3" t="s">
        <v>138</v>
      </c>
      <c r="B128" s="4">
        <v>5500</v>
      </c>
      <c r="C128" s="4">
        <v>35317</v>
      </c>
      <c r="D128" s="4">
        <v>178289</v>
      </c>
      <c r="E128" s="4">
        <v>1081</v>
      </c>
      <c r="F128" s="4">
        <v>0</v>
      </c>
      <c r="G128" s="4">
        <f>SUM(B128:F128)</f>
      </c>
    </row>
    <row x14ac:dyDescent="0.25" r="129" customHeight="1" ht="18.75">
      <c r="A129" s="3" t="s">
        <v>139</v>
      </c>
      <c r="B129" s="4">
        <v>14480</v>
      </c>
      <c r="C129" s="4">
        <v>4348</v>
      </c>
      <c r="D129" s="4">
        <v>25467</v>
      </c>
      <c r="E129" s="4">
        <v>6422</v>
      </c>
      <c r="F129" s="4">
        <v>16000</v>
      </c>
      <c r="G129" s="4">
        <f>SUM(B129:F129)</f>
      </c>
    </row>
    <row x14ac:dyDescent="0.25" r="130" customHeight="1" ht="18.75">
      <c r="A130" s="3" t="s">
        <v>140</v>
      </c>
      <c r="B130" s="4">
        <v>14010</v>
      </c>
      <c r="C130" s="4">
        <v>89</v>
      </c>
      <c r="D130" s="4">
        <v>36483</v>
      </c>
      <c r="E130" s="4">
        <v>21519</v>
      </c>
      <c r="F130" s="4">
        <v>23332</v>
      </c>
      <c r="G130" s="4">
        <f>SUM(B130:F130)</f>
      </c>
    </row>
    <row x14ac:dyDescent="0.25" r="131" customHeight="1" ht="18.75">
      <c r="A131" s="3" t="s">
        <v>141</v>
      </c>
      <c r="B131" s="4">
        <v>0</v>
      </c>
      <c r="C131" s="4">
        <v>0</v>
      </c>
      <c r="D131" s="4">
        <v>0</v>
      </c>
      <c r="E131" s="4">
        <v>0</v>
      </c>
      <c r="F131" s="4">
        <v>0</v>
      </c>
      <c r="G131" s="4">
        <f>SUM(B131:F131)</f>
      </c>
    </row>
    <row x14ac:dyDescent="0.25" r="132" customHeight="1" ht="18.75">
      <c r="A132" s="3" t="s">
        <v>142</v>
      </c>
      <c r="B132" s="4">
        <v>0</v>
      </c>
      <c r="C132" s="4">
        <v>0</v>
      </c>
      <c r="D132" s="4">
        <v>0</v>
      </c>
      <c r="E132" s="4">
        <v>1760</v>
      </c>
      <c r="F132" s="4">
        <v>0</v>
      </c>
      <c r="G132" s="4">
        <f>SUM(B132:F132)</f>
      </c>
    </row>
    <row x14ac:dyDescent="0.25" r="133" customHeight="1" ht="18.75">
      <c r="A133" s="3" t="s">
        <v>143</v>
      </c>
      <c r="B133" s="4">
        <v>0</v>
      </c>
      <c r="C133" s="4">
        <v>0</v>
      </c>
      <c r="D133" s="4">
        <v>0</v>
      </c>
      <c r="E133" s="4">
        <v>0</v>
      </c>
      <c r="F133" s="4">
        <v>0</v>
      </c>
      <c r="G133" s="4">
        <f>SUM(B133:F133)</f>
      </c>
    </row>
    <row x14ac:dyDescent="0.25" r="134" customHeight="1" ht="18.75">
      <c r="A134" s="3" t="s">
        <v>144</v>
      </c>
      <c r="B134" s="4">
        <v>374</v>
      </c>
      <c r="C134" s="4">
        <v>0</v>
      </c>
      <c r="D134" s="4">
        <v>76253</v>
      </c>
      <c r="E134" s="4">
        <v>5938</v>
      </c>
      <c r="F134" s="4">
        <v>42017</v>
      </c>
      <c r="G134" s="4">
        <f>SUM(B134:F134)</f>
      </c>
    </row>
    <row x14ac:dyDescent="0.25" r="135" customHeight="1" ht="18.75">
      <c r="A135" s="3" t="s">
        <v>145</v>
      </c>
      <c r="B135" s="4">
        <v>1973</v>
      </c>
      <c r="C135" s="4">
        <v>2106</v>
      </c>
      <c r="D135" s="4">
        <v>0</v>
      </c>
      <c r="E135" s="4">
        <v>1760</v>
      </c>
      <c r="F135" s="4">
        <v>0</v>
      </c>
      <c r="G135" s="4">
        <f>SUM(B135:F135)</f>
      </c>
    </row>
    <row x14ac:dyDescent="0.25" r="136" customHeight="1" ht="18.75">
      <c r="A136" s="3" t="s">
        <v>146</v>
      </c>
      <c r="B136" s="4">
        <v>15021</v>
      </c>
      <c r="C136" s="4">
        <v>47173</v>
      </c>
      <c r="D136" s="4">
        <v>33928</v>
      </c>
      <c r="E136" s="4">
        <v>0</v>
      </c>
      <c r="F136" s="4">
        <v>0</v>
      </c>
      <c r="G136" s="4">
        <f>SUM(B136:F136)</f>
      </c>
    </row>
    <row x14ac:dyDescent="0.25" r="137" customHeight="1" ht="18.75">
      <c r="A137" s="3" t="s">
        <v>147</v>
      </c>
      <c r="B137" s="4">
        <v>0</v>
      </c>
      <c r="C137" s="4">
        <v>0</v>
      </c>
      <c r="D137" s="4">
        <v>0</v>
      </c>
      <c r="E137" s="4">
        <v>0</v>
      </c>
      <c r="F137" s="4">
        <v>0</v>
      </c>
      <c r="G137" s="4">
        <f>SUM(B137:F137)</f>
      </c>
    </row>
    <row x14ac:dyDescent="0.25" r="138" customHeight="1" ht="18.75">
      <c r="A138" s="3" t="s">
        <v>148</v>
      </c>
      <c r="B138" s="4">
        <v>0</v>
      </c>
      <c r="C138" s="4">
        <v>25705</v>
      </c>
      <c r="D138" s="4">
        <v>0</v>
      </c>
      <c r="E138" s="4">
        <v>0</v>
      </c>
      <c r="F138" s="4">
        <v>0</v>
      </c>
      <c r="G138" s="4">
        <f>SUM(B138:F138)</f>
      </c>
    </row>
    <row x14ac:dyDescent="0.25" r="139" customHeight="1" ht="18.75">
      <c r="A139" s="3" t="s">
        <v>149</v>
      </c>
      <c r="B139" s="4">
        <v>225</v>
      </c>
      <c r="C139" s="4">
        <v>12000</v>
      </c>
      <c r="D139" s="4">
        <v>0</v>
      </c>
      <c r="E139" s="4">
        <v>0</v>
      </c>
      <c r="F139" s="4">
        <v>0</v>
      </c>
      <c r="G139" s="4">
        <f>SUM(B139:F139)</f>
      </c>
    </row>
    <row x14ac:dyDescent="0.25" r="140" customHeight="1" ht="18.75">
      <c r="A140" s="3" t="s">
        <v>150</v>
      </c>
      <c r="B140" s="4">
        <v>0</v>
      </c>
      <c r="C140" s="4">
        <v>0</v>
      </c>
      <c r="D140" s="4">
        <v>0</v>
      </c>
      <c r="E140" s="4">
        <v>0</v>
      </c>
      <c r="F140" s="4">
        <v>0</v>
      </c>
      <c r="G140" s="4">
        <f>SUM(B140:F140)</f>
      </c>
    </row>
    <row x14ac:dyDescent="0.25" r="141" customHeight="1" ht="18.75">
      <c r="A141" s="3" t="s">
        <v>151</v>
      </c>
      <c r="B141" s="4">
        <v>720</v>
      </c>
      <c r="C141" s="4">
        <v>0</v>
      </c>
      <c r="D141" s="4">
        <v>0</v>
      </c>
      <c r="E141" s="4">
        <v>0</v>
      </c>
      <c r="F141" s="4">
        <v>0</v>
      </c>
      <c r="G141" s="4">
        <f>SUM(B141:F141)</f>
      </c>
    </row>
    <row x14ac:dyDescent="0.25" r="142" customHeight="1" ht="18.75">
      <c r="A142" s="3" t="s">
        <v>152</v>
      </c>
      <c r="B142" s="4">
        <v>0</v>
      </c>
      <c r="C142" s="4">
        <v>758</v>
      </c>
      <c r="D142" s="4">
        <v>0</v>
      </c>
      <c r="E142" s="4">
        <v>0</v>
      </c>
      <c r="F142" s="4">
        <v>0</v>
      </c>
      <c r="G142" s="4">
        <f>SUM(B142:F142)</f>
      </c>
    </row>
    <row x14ac:dyDescent="0.25" r="143" customHeight="1" ht="18.75">
      <c r="A143" s="3" t="s">
        <v>153</v>
      </c>
      <c r="B143" s="4">
        <v>2400</v>
      </c>
      <c r="C143" s="4">
        <v>29122</v>
      </c>
      <c r="D143" s="4">
        <v>6817</v>
      </c>
      <c r="E143" s="4">
        <v>5859</v>
      </c>
      <c r="F143" s="4">
        <v>18315</v>
      </c>
      <c r="G143" s="4">
        <f>SUM(B143:F143)</f>
      </c>
    </row>
    <row x14ac:dyDescent="0.25" r="144" customHeight="1" ht="18.75">
      <c r="A144" s="3" t="s">
        <v>154</v>
      </c>
      <c r="B144" s="4">
        <v>0</v>
      </c>
      <c r="C144" s="4">
        <v>0</v>
      </c>
      <c r="D144" s="4">
        <v>0</v>
      </c>
      <c r="E144" s="4">
        <v>0</v>
      </c>
      <c r="F144" s="4">
        <v>0</v>
      </c>
      <c r="G144" s="4">
        <f>SUM(B144:F144)</f>
      </c>
    </row>
    <row x14ac:dyDescent="0.25" r="145" customHeight="1" ht="18.75">
      <c r="A145" s="3" t="s">
        <v>155</v>
      </c>
      <c r="B145" s="4">
        <v>0</v>
      </c>
      <c r="C145" s="4">
        <v>0</v>
      </c>
      <c r="D145" s="4">
        <v>0</v>
      </c>
      <c r="E145" s="4">
        <v>0</v>
      </c>
      <c r="F145" s="4">
        <v>0</v>
      </c>
      <c r="G145" s="4">
        <f>SUM(B145:F145)</f>
      </c>
    </row>
    <row x14ac:dyDescent="0.25" r="146" customHeight="1" ht="18.75">
      <c r="A146" s="3" t="s">
        <v>156</v>
      </c>
      <c r="B146" s="4">
        <v>0</v>
      </c>
      <c r="C146" s="4">
        <v>0</v>
      </c>
      <c r="D146" s="4">
        <v>0</v>
      </c>
      <c r="E146" s="4">
        <v>0</v>
      </c>
      <c r="F146" s="4">
        <v>0</v>
      </c>
      <c r="G146" s="4">
        <f>SUM(B146:F146)</f>
      </c>
    </row>
    <row x14ac:dyDescent="0.25" r="147" customHeight="1" ht="18.75">
      <c r="A147" s="3" t="s">
        <v>157</v>
      </c>
      <c r="B147" s="4">
        <v>0</v>
      </c>
      <c r="C147" s="4">
        <v>0</v>
      </c>
      <c r="D147" s="4">
        <v>0</v>
      </c>
      <c r="E147" s="4">
        <v>0</v>
      </c>
      <c r="F147" s="4">
        <v>0</v>
      </c>
      <c r="G147" s="4">
        <f>SUM(B147:F147)</f>
      </c>
    </row>
    <row x14ac:dyDescent="0.25" r="148" customHeight="1" ht="18.75">
      <c r="A148" s="3" t="s">
        <v>158</v>
      </c>
      <c r="B148" s="4">
        <v>0</v>
      </c>
      <c r="C148" s="4">
        <v>0</v>
      </c>
      <c r="D148" s="4">
        <v>0</v>
      </c>
      <c r="E148" s="4">
        <v>0</v>
      </c>
      <c r="F148" s="4">
        <v>0</v>
      </c>
      <c r="G148" s="4">
        <f>SUM(B148:F148)</f>
      </c>
    </row>
    <row x14ac:dyDescent="0.25" r="149" customHeight="1" ht="18.75">
      <c r="A149" s="3" t="s">
        <v>159</v>
      </c>
      <c r="B149" s="4">
        <v>0</v>
      </c>
      <c r="C149" s="4">
        <v>0</v>
      </c>
      <c r="D149" s="4">
        <v>0</v>
      </c>
      <c r="E149" s="4">
        <v>0</v>
      </c>
      <c r="F149" s="4">
        <v>0</v>
      </c>
      <c r="G149" s="4">
        <f>SUM(B149:F149)</f>
      </c>
    </row>
    <row x14ac:dyDescent="0.25" r="150" customHeight="1" ht="18.75">
      <c r="A150" s="3" t="s">
        <v>160</v>
      </c>
      <c r="B150" s="4">
        <v>0</v>
      </c>
      <c r="C150" s="4">
        <v>0</v>
      </c>
      <c r="D150" s="4">
        <v>0</v>
      </c>
      <c r="E150" s="4">
        <v>0</v>
      </c>
      <c r="F150" s="4">
        <v>0</v>
      </c>
      <c r="G150" s="4">
        <f>SUM(B150:F150)</f>
      </c>
    </row>
    <row x14ac:dyDescent="0.25" r="151" customHeight="1" ht="18.75">
      <c r="A151" s="3" t="s">
        <v>161</v>
      </c>
      <c r="B151" s="4">
        <v>110</v>
      </c>
      <c r="C151" s="4">
        <v>0</v>
      </c>
      <c r="D151" s="4">
        <v>0</v>
      </c>
      <c r="E151" s="4">
        <v>0</v>
      </c>
      <c r="F151" s="4">
        <v>0</v>
      </c>
      <c r="G151" s="4">
        <f>SUM(B151:F151)</f>
      </c>
    </row>
    <row x14ac:dyDescent="0.25" r="152" customHeight="1" ht="18.75">
      <c r="A152" s="3" t="s">
        <v>162</v>
      </c>
      <c r="B152" s="4">
        <v>0</v>
      </c>
      <c r="C152" s="4">
        <v>1383</v>
      </c>
      <c r="D152" s="4">
        <v>0</v>
      </c>
      <c r="E152" s="4">
        <v>0</v>
      </c>
      <c r="F152" s="4">
        <v>0</v>
      </c>
      <c r="G152" s="4">
        <f>SUM(B152:F152)</f>
      </c>
    </row>
    <row x14ac:dyDescent="0.25" r="153" customHeight="1" ht="18.75">
      <c r="A153" s="3" t="s">
        <v>163</v>
      </c>
      <c r="B153" s="4">
        <v>0</v>
      </c>
      <c r="C153" s="4">
        <v>0</v>
      </c>
      <c r="D153" s="4">
        <v>0</v>
      </c>
      <c r="E153" s="4">
        <v>0</v>
      </c>
      <c r="F153" s="4">
        <v>0</v>
      </c>
      <c r="G153" s="4">
        <f>SUM(B153:F153)</f>
      </c>
    </row>
    <row x14ac:dyDescent="0.25" r="154" customHeight="1" ht="18.75">
      <c r="A154" s="3" t="s">
        <v>164</v>
      </c>
      <c r="B154" s="4">
        <v>0</v>
      </c>
      <c r="C154" s="4">
        <v>0</v>
      </c>
      <c r="D154" s="4">
        <v>0</v>
      </c>
      <c r="E154" s="4">
        <v>0</v>
      </c>
      <c r="F154" s="4">
        <v>0</v>
      </c>
      <c r="G154" s="4">
        <f>SUM(B154:F154)</f>
      </c>
    </row>
    <row x14ac:dyDescent="0.25" r="155" customHeight="1" ht="18.75">
      <c r="A155" s="3" t="s">
        <v>165</v>
      </c>
      <c r="B155" s="4">
        <v>0</v>
      </c>
      <c r="C155" s="4">
        <v>0</v>
      </c>
      <c r="D155" s="4">
        <v>0</v>
      </c>
      <c r="E155" s="4">
        <v>0</v>
      </c>
      <c r="F155" s="4">
        <v>0</v>
      </c>
      <c r="G155" s="4">
        <f>SUM(B155:F155)</f>
      </c>
    </row>
    <row x14ac:dyDescent="0.25" r="156" customHeight="1" ht="18.75">
      <c r="A156" s="3" t="s">
        <v>166</v>
      </c>
      <c r="B156" s="4">
        <v>0</v>
      </c>
      <c r="C156" s="4">
        <v>0</v>
      </c>
      <c r="D156" s="4">
        <v>0</v>
      </c>
      <c r="E156" s="4">
        <v>0</v>
      </c>
      <c r="F156" s="4">
        <v>0</v>
      </c>
      <c r="G156" s="4">
        <f>SUM(B156:F156)</f>
      </c>
    </row>
    <row x14ac:dyDescent="0.25" r="157" customHeight="1" ht="18.75">
      <c r="A157" s="3" t="s">
        <v>167</v>
      </c>
      <c r="B157" s="4">
        <v>0</v>
      </c>
      <c r="C157" s="4">
        <v>0</v>
      </c>
      <c r="D157" s="4">
        <v>0</v>
      </c>
      <c r="E157" s="4">
        <v>0</v>
      </c>
      <c r="F157" s="4">
        <v>0</v>
      </c>
      <c r="G157" s="4">
        <f>SUM(B157:F157)</f>
      </c>
    </row>
    <row x14ac:dyDescent="0.25" r="158" customHeight="1" ht="18.75">
      <c r="A158" s="3" t="s">
        <v>168</v>
      </c>
      <c r="B158" s="4">
        <v>0</v>
      </c>
      <c r="C158" s="4">
        <v>0</v>
      </c>
      <c r="D158" s="4">
        <v>0</v>
      </c>
      <c r="E158" s="4">
        <v>0</v>
      </c>
      <c r="F158" s="4">
        <v>0</v>
      </c>
      <c r="G158" s="4">
        <f>SUM(B158:F158)</f>
      </c>
    </row>
    <row x14ac:dyDescent="0.25" r="159" customHeight="1" ht="18.75">
      <c r="A159" s="3" t="s">
        <v>169</v>
      </c>
      <c r="B159" s="4">
        <v>0</v>
      </c>
      <c r="C159" s="4">
        <v>5766</v>
      </c>
      <c r="D159" s="4">
        <v>0</v>
      </c>
      <c r="E159" s="4">
        <v>0</v>
      </c>
      <c r="F159" s="4">
        <v>0</v>
      </c>
      <c r="G159" s="4">
        <f>SUM(B159:F159)</f>
      </c>
    </row>
    <row x14ac:dyDescent="0.25" r="160" customHeight="1" ht="18.75">
      <c r="A160" s="3" t="s">
        <v>170</v>
      </c>
      <c r="B160" s="4">
        <v>0</v>
      </c>
      <c r="C160" s="4">
        <v>0</v>
      </c>
      <c r="D160" s="4">
        <v>0</v>
      </c>
      <c r="E160" s="4">
        <v>0</v>
      </c>
      <c r="F160" s="4">
        <v>0</v>
      </c>
      <c r="G160" s="4">
        <f>SUM(B160:F160)</f>
      </c>
    </row>
    <row x14ac:dyDescent="0.25" r="161" customHeight="1" ht="18.75">
      <c r="A161" s="3" t="s">
        <v>171</v>
      </c>
      <c r="B161" s="4">
        <v>0</v>
      </c>
      <c r="C161" s="4">
        <v>0</v>
      </c>
      <c r="D161" s="4">
        <v>0</v>
      </c>
      <c r="E161" s="4">
        <v>0</v>
      </c>
      <c r="F161" s="4">
        <v>0</v>
      </c>
      <c r="G161" s="4">
        <f>SUM(B161:F161)</f>
      </c>
    </row>
    <row x14ac:dyDescent="0.25" r="162" customHeight="1" ht="18.75">
      <c r="A162" s="3" t="s">
        <v>172</v>
      </c>
      <c r="B162" s="4">
        <v>0</v>
      </c>
      <c r="C162" s="4">
        <v>0</v>
      </c>
      <c r="D162" s="4">
        <v>0</v>
      </c>
      <c r="E162" s="4">
        <v>1622</v>
      </c>
      <c r="F162" s="4">
        <v>0</v>
      </c>
      <c r="G162" s="4">
        <f>SUM(B162:F162)</f>
      </c>
    </row>
    <row x14ac:dyDescent="0.25" r="163" customHeight="1" ht="18.75">
      <c r="A163" s="3" t="s">
        <v>173</v>
      </c>
      <c r="B163" s="4">
        <v>0</v>
      </c>
      <c r="C163" s="4">
        <v>0</v>
      </c>
      <c r="D163" s="4">
        <v>0</v>
      </c>
      <c r="E163" s="4">
        <v>0</v>
      </c>
      <c r="F163" s="4">
        <v>0</v>
      </c>
      <c r="G163" s="4">
        <f>SUM(B163:F163)</f>
      </c>
    </row>
    <row x14ac:dyDescent="0.25" r="164" customHeight="1" ht="18.75">
      <c r="A164" s="3" t="s">
        <v>174</v>
      </c>
      <c r="B164" s="4">
        <v>0</v>
      </c>
      <c r="C164" s="4">
        <v>10000</v>
      </c>
      <c r="D164" s="4">
        <v>0</v>
      </c>
      <c r="E164" s="4">
        <v>1500</v>
      </c>
      <c r="F164" s="4">
        <v>0</v>
      </c>
      <c r="G164" s="4">
        <f>SUM(B164:F164)</f>
      </c>
    </row>
    <row x14ac:dyDescent="0.25" r="165" customHeight="1" ht="18.75">
      <c r="A165" s="3" t="s">
        <v>175</v>
      </c>
      <c r="B165" s="4">
        <v>0</v>
      </c>
      <c r="C165" s="4">
        <v>0</v>
      </c>
      <c r="D165" s="4">
        <v>0</v>
      </c>
      <c r="E165" s="4">
        <v>0</v>
      </c>
      <c r="F165" s="4">
        <v>0</v>
      </c>
      <c r="G165" s="4">
        <f>SUM(B165:F165)</f>
      </c>
    </row>
    <row x14ac:dyDescent="0.25" r="166" customHeight="1" ht="18.75">
      <c r="A166" s="3" t="s">
        <v>176</v>
      </c>
      <c r="B166" s="4">
        <v>0</v>
      </c>
      <c r="C166" s="4">
        <v>2530</v>
      </c>
      <c r="D166" s="4">
        <v>36626</v>
      </c>
      <c r="E166" s="4">
        <v>0</v>
      </c>
      <c r="F166" s="4">
        <v>0</v>
      </c>
      <c r="G166" s="4">
        <f>SUM(B166:F166)</f>
      </c>
    </row>
    <row x14ac:dyDescent="0.25" r="167" customHeight="1" ht="18.75">
      <c r="A167" s="3" t="s">
        <v>177</v>
      </c>
      <c r="B167" s="4">
        <v>0</v>
      </c>
      <c r="C167" s="4">
        <v>0</v>
      </c>
      <c r="D167" s="4">
        <v>0</v>
      </c>
      <c r="E167" s="4">
        <v>0</v>
      </c>
      <c r="F167" s="4">
        <v>0</v>
      </c>
      <c r="G167" s="4">
        <f>SUM(B167:F167)</f>
      </c>
    </row>
    <row x14ac:dyDescent="0.25" r="168" customHeight="1" ht="18.75">
      <c r="A168" s="3" t="s">
        <v>178</v>
      </c>
      <c r="B168" s="4">
        <v>0</v>
      </c>
      <c r="C168" s="4">
        <v>0</v>
      </c>
      <c r="D168" s="4">
        <v>0</v>
      </c>
      <c r="E168" s="4">
        <v>0</v>
      </c>
      <c r="F168" s="4">
        <v>0</v>
      </c>
      <c r="G168" s="4">
        <f>SUM(B168:F168)</f>
      </c>
    </row>
    <row x14ac:dyDescent="0.25" r="169" customHeight="1" ht="18.75">
      <c r="A169" s="3" t="s">
        <v>179</v>
      </c>
      <c r="B169" s="4">
        <v>0</v>
      </c>
      <c r="C169" s="4">
        <v>20000</v>
      </c>
      <c r="D169" s="4">
        <v>0</v>
      </c>
      <c r="E169" s="4">
        <v>0</v>
      </c>
      <c r="F169" s="4">
        <v>0</v>
      </c>
      <c r="G169" s="4">
        <f>SUM(B169:F169)</f>
      </c>
    </row>
    <row x14ac:dyDescent="0.25" r="170" customHeight="1" ht="18.75">
      <c r="A170" s="3" t="s">
        <v>180</v>
      </c>
      <c r="B170" s="4">
        <v>0</v>
      </c>
      <c r="C170" s="4">
        <v>0</v>
      </c>
      <c r="D170" s="4">
        <v>0</v>
      </c>
      <c r="E170" s="4">
        <v>0</v>
      </c>
      <c r="F170" s="4">
        <v>0</v>
      </c>
      <c r="G170" s="4">
        <f>SUM(B170:F170)</f>
      </c>
    </row>
    <row x14ac:dyDescent="0.25" r="171" customHeight="1" ht="18.75">
      <c r="A171" s="3" t="s">
        <v>181</v>
      </c>
      <c r="B171" s="4">
        <v>0</v>
      </c>
      <c r="C171" s="4">
        <v>0</v>
      </c>
      <c r="D171" s="4">
        <v>0</v>
      </c>
      <c r="E171" s="4">
        <v>0</v>
      </c>
      <c r="F171" s="4">
        <v>0</v>
      </c>
      <c r="G171" s="4">
        <f>SUM(B171:F171)</f>
      </c>
    </row>
    <row x14ac:dyDescent="0.25" r="172" customHeight="1" ht="18.75">
      <c r="A172" s="3" t="s">
        <v>182</v>
      </c>
      <c r="B172" s="4">
        <v>605</v>
      </c>
      <c r="C172" s="4">
        <v>0</v>
      </c>
      <c r="D172" s="4">
        <v>0</v>
      </c>
      <c r="E172" s="4">
        <v>1840</v>
      </c>
      <c r="F172" s="4">
        <v>0</v>
      </c>
      <c r="G172" s="4">
        <f>SUM(B172:F172)</f>
      </c>
    </row>
    <row x14ac:dyDescent="0.25" r="173" customHeight="1" ht="18.75">
      <c r="A173" s="3" t="s">
        <v>183</v>
      </c>
      <c r="B173" s="4">
        <v>0</v>
      </c>
      <c r="C173" s="4">
        <v>0</v>
      </c>
      <c r="D173" s="4">
        <v>0</v>
      </c>
      <c r="E173" s="4">
        <v>0</v>
      </c>
      <c r="F173" s="4">
        <v>0</v>
      </c>
      <c r="G173" s="4">
        <f>SUM(B173:F173)</f>
      </c>
    </row>
    <row x14ac:dyDescent="0.25" r="174" customHeight="1" ht="18.75">
      <c r="A174" s="3" t="s">
        <v>184</v>
      </c>
      <c r="B174" s="4">
        <v>1000</v>
      </c>
      <c r="C174" s="4">
        <v>0</v>
      </c>
      <c r="D174" s="4">
        <v>0</v>
      </c>
      <c r="E174" s="4">
        <v>900</v>
      </c>
      <c r="F174" s="4">
        <v>0</v>
      </c>
      <c r="G174" s="4">
        <f>SUM(B174:F174)</f>
      </c>
    </row>
    <row x14ac:dyDescent="0.25" r="175" customHeight="1" ht="18.75">
      <c r="A175" s="3" t="s">
        <v>185</v>
      </c>
      <c r="B175" s="4">
        <v>0</v>
      </c>
      <c r="C175" s="4">
        <v>0</v>
      </c>
      <c r="D175" s="4">
        <v>0</v>
      </c>
      <c r="E175" s="4">
        <v>0</v>
      </c>
      <c r="F175" s="4">
        <v>0</v>
      </c>
      <c r="G175" s="4">
        <f>SUM(B175:F175)</f>
      </c>
    </row>
    <row x14ac:dyDescent="0.25" r="176" customHeight="1" ht="18.75">
      <c r="A176" s="3" t="s">
        <v>186</v>
      </c>
      <c r="B176" s="4">
        <v>0</v>
      </c>
      <c r="C176" s="4">
        <v>0</v>
      </c>
      <c r="D176" s="4">
        <v>0</v>
      </c>
      <c r="E176" s="4">
        <v>0</v>
      </c>
      <c r="F176" s="4">
        <v>0</v>
      </c>
      <c r="G176" s="4">
        <f>SUM(B176:F176)</f>
      </c>
    </row>
    <row x14ac:dyDescent="0.25" r="177" customHeight="1" ht="18.75">
      <c r="A177" s="3" t="s">
        <v>187</v>
      </c>
      <c r="B177" s="4">
        <v>0</v>
      </c>
      <c r="C177" s="4">
        <v>0</v>
      </c>
      <c r="D177" s="4">
        <v>0</v>
      </c>
      <c r="E177" s="4">
        <v>0</v>
      </c>
      <c r="F177" s="4">
        <v>0</v>
      </c>
      <c r="G177" s="4">
        <f>SUM(B177:F177)</f>
      </c>
    </row>
    <row x14ac:dyDescent="0.25" r="178" customHeight="1" ht="18.75">
      <c r="A178" s="3" t="s">
        <v>188</v>
      </c>
      <c r="B178" s="4">
        <v>0</v>
      </c>
      <c r="C178" s="4">
        <v>0</v>
      </c>
      <c r="D178" s="4">
        <v>0</v>
      </c>
      <c r="E178" s="4">
        <v>0</v>
      </c>
      <c r="F178" s="4">
        <v>0</v>
      </c>
      <c r="G178" s="4">
        <f>SUM(B178:F178)</f>
      </c>
    </row>
    <row x14ac:dyDescent="0.25" r="179" customHeight="1" ht="18.75">
      <c r="A179" s="3" t="s">
        <v>189</v>
      </c>
      <c r="B179" s="4">
        <v>0</v>
      </c>
      <c r="C179" s="4">
        <v>0</v>
      </c>
      <c r="D179" s="4">
        <v>0</v>
      </c>
      <c r="E179" s="4">
        <v>0</v>
      </c>
      <c r="F179" s="4">
        <v>0</v>
      </c>
      <c r="G179" s="4">
        <f>SUM(B179:F179)</f>
      </c>
    </row>
    <row x14ac:dyDescent="0.25" r="180" customHeight="1" ht="18.75">
      <c r="A180" s="3" t="s">
        <v>190</v>
      </c>
      <c r="B180" s="4">
        <v>0</v>
      </c>
      <c r="C180" s="4">
        <v>0</v>
      </c>
      <c r="D180" s="4">
        <v>0</v>
      </c>
      <c r="E180" s="4">
        <v>0</v>
      </c>
      <c r="F180" s="4">
        <v>0</v>
      </c>
      <c r="G180" s="4">
        <f>SUM(B180:F180)</f>
      </c>
    </row>
    <row x14ac:dyDescent="0.25" r="181" customHeight="1" ht="18.75">
      <c r="A181" s="3" t="s">
        <v>191</v>
      </c>
      <c r="B181" s="4">
        <v>0</v>
      </c>
      <c r="C181" s="4">
        <v>0</v>
      </c>
      <c r="D181" s="4">
        <v>0</v>
      </c>
      <c r="E181" s="4">
        <v>0</v>
      </c>
      <c r="F181" s="4">
        <v>0</v>
      </c>
      <c r="G181" s="4">
        <f>SUM(B181:F181)</f>
      </c>
    </row>
    <row x14ac:dyDescent="0.25" r="182" customHeight="1" ht="18.75">
      <c r="A182" s="3" t="s">
        <v>192</v>
      </c>
      <c r="B182" s="4">
        <v>0</v>
      </c>
      <c r="C182" s="4">
        <v>0</v>
      </c>
      <c r="D182" s="4">
        <v>0</v>
      </c>
      <c r="E182" s="4">
        <v>0</v>
      </c>
      <c r="F182" s="4">
        <v>0</v>
      </c>
      <c r="G182" s="4">
        <f>SUM(B182:F182)</f>
      </c>
    </row>
    <row x14ac:dyDescent="0.25" r="183" customHeight="1" ht="18.75">
      <c r="A183" s="3" t="s">
        <v>193</v>
      </c>
      <c r="B183" s="4">
        <v>0</v>
      </c>
      <c r="C183" s="4">
        <v>0</v>
      </c>
      <c r="D183" s="4">
        <v>0</v>
      </c>
      <c r="E183" s="4">
        <v>0</v>
      </c>
      <c r="F183" s="4">
        <v>0</v>
      </c>
      <c r="G183" s="4">
        <f>SUM(B183:F183)</f>
      </c>
    </row>
    <row x14ac:dyDescent="0.25" r="184" customHeight="1" ht="18.75">
      <c r="A184" s="3" t="s">
        <v>194</v>
      </c>
      <c r="B184" s="4">
        <v>0</v>
      </c>
      <c r="C184" s="4">
        <v>0</v>
      </c>
      <c r="D184" s="4">
        <v>0</v>
      </c>
      <c r="E184" s="4">
        <v>0</v>
      </c>
      <c r="F184" s="4">
        <v>0</v>
      </c>
      <c r="G184" s="4">
        <f>SUM(B184:F184)</f>
      </c>
    </row>
    <row x14ac:dyDescent="0.25" r="185" customHeight="1" ht="18.75">
      <c r="A185" s="3" t="s">
        <v>195</v>
      </c>
      <c r="B185" s="4">
        <v>0</v>
      </c>
      <c r="C185" s="4">
        <v>0</v>
      </c>
      <c r="D185" s="4">
        <v>0</v>
      </c>
      <c r="E185" s="4">
        <v>0</v>
      </c>
      <c r="F185" s="4">
        <v>0</v>
      </c>
      <c r="G185" s="4">
        <f>SUM(B185:F185)</f>
      </c>
    </row>
    <row x14ac:dyDescent="0.25" r="186" customHeight="1" ht="18.75">
      <c r="A186" s="3" t="s">
        <v>196</v>
      </c>
      <c r="B186" s="4">
        <v>0</v>
      </c>
      <c r="C186" s="4">
        <v>0</v>
      </c>
      <c r="D186" s="4">
        <v>0</v>
      </c>
      <c r="E186" s="4">
        <v>0</v>
      </c>
      <c r="F186" s="4">
        <v>0</v>
      </c>
      <c r="G186" s="4">
        <f>SUM(B186:F186)</f>
      </c>
    </row>
    <row x14ac:dyDescent="0.25" r="187" customHeight="1" ht="18.75">
      <c r="A187" s="3" t="s">
        <v>197</v>
      </c>
      <c r="B187" s="4">
        <v>0</v>
      </c>
      <c r="C187" s="4">
        <v>0</v>
      </c>
      <c r="D187" s="4">
        <v>0</v>
      </c>
      <c r="E187" s="4">
        <v>0</v>
      </c>
      <c r="F187" s="4">
        <v>0</v>
      </c>
      <c r="G187" s="4">
        <f>SUM(B187:F187)</f>
      </c>
    </row>
    <row x14ac:dyDescent="0.25" r="188" customHeight="1" ht="18.75">
      <c r="A188" s="3" t="s">
        <v>198</v>
      </c>
      <c r="B188" s="4">
        <v>0</v>
      </c>
      <c r="C188" s="4">
        <v>0</v>
      </c>
      <c r="D188" s="4">
        <v>0</v>
      </c>
      <c r="E188" s="4">
        <v>0</v>
      </c>
      <c r="F188" s="4">
        <v>0</v>
      </c>
      <c r="G188" s="4">
        <f>SUM(B188:F188)</f>
      </c>
    </row>
    <row x14ac:dyDescent="0.25" r="189" customHeight="1" ht="18.75">
      <c r="A189" s="3" t="s">
        <v>199</v>
      </c>
      <c r="B189" s="4">
        <v>0</v>
      </c>
      <c r="C189" s="4">
        <v>0</v>
      </c>
      <c r="D189" s="4">
        <v>0</v>
      </c>
      <c r="E189" s="4">
        <v>0</v>
      </c>
      <c r="F189" s="4">
        <v>0</v>
      </c>
      <c r="G189" s="4">
        <f>SUM(B189:F189)</f>
      </c>
    </row>
    <row x14ac:dyDescent="0.25" r="190" customHeight="1" ht="18.75">
      <c r="A190" s="3" t="s">
        <v>200</v>
      </c>
      <c r="B190" s="4">
        <v>0</v>
      </c>
      <c r="C190" s="4">
        <v>0</v>
      </c>
      <c r="D190" s="4">
        <v>0</v>
      </c>
      <c r="E190" s="4">
        <v>0</v>
      </c>
      <c r="F190" s="4">
        <v>0</v>
      </c>
      <c r="G190" s="4">
        <f>SUM(B190:F190)</f>
      </c>
    </row>
    <row x14ac:dyDescent="0.25" r="191" customHeight="1" ht="18.75">
      <c r="A191" s="3" t="s">
        <v>201</v>
      </c>
      <c r="B191" s="4">
        <v>0</v>
      </c>
      <c r="C191" s="4">
        <v>0</v>
      </c>
      <c r="D191" s="4">
        <v>0</v>
      </c>
      <c r="E191" s="4">
        <v>0</v>
      </c>
      <c r="F191" s="4">
        <v>0</v>
      </c>
      <c r="G191" s="4">
        <f>SUM(B191:F191)</f>
      </c>
    </row>
    <row x14ac:dyDescent="0.25" r="192" customHeight="1" ht="18.75">
      <c r="A192" s="3" t="s">
        <v>202</v>
      </c>
      <c r="B192" s="4">
        <v>0</v>
      </c>
      <c r="C192" s="4">
        <v>0</v>
      </c>
      <c r="D192" s="4">
        <v>0</v>
      </c>
      <c r="E192" s="4">
        <v>0</v>
      </c>
      <c r="F192" s="4">
        <v>0</v>
      </c>
      <c r="G192" s="4">
        <f>SUM(B192:F192)</f>
      </c>
    </row>
    <row x14ac:dyDescent="0.25" r="193" customHeight="1" ht="18.75">
      <c r="A193" s="3" t="s">
        <v>203</v>
      </c>
      <c r="B193" s="4">
        <v>0</v>
      </c>
      <c r="C193" s="4">
        <v>0</v>
      </c>
      <c r="D193" s="4">
        <v>0</v>
      </c>
      <c r="E193" s="4">
        <v>0</v>
      </c>
      <c r="F193" s="4">
        <v>0</v>
      </c>
      <c r="G193" s="4">
        <f>SUM(B193:F193)</f>
      </c>
    </row>
    <row x14ac:dyDescent="0.25" r="194" customHeight="1" ht="18.75">
      <c r="A194" s="3" t="s">
        <v>204</v>
      </c>
      <c r="B194" s="4">
        <v>0</v>
      </c>
      <c r="C194" s="4">
        <v>0</v>
      </c>
      <c r="D194" s="4">
        <v>0</v>
      </c>
      <c r="E194" s="4">
        <v>0</v>
      </c>
      <c r="F194" s="4">
        <v>0</v>
      </c>
      <c r="G194" s="4">
        <f>SUM(B194:F194)</f>
      </c>
    </row>
    <row x14ac:dyDescent="0.25" r="195" customHeight="1" ht="18.75">
      <c r="A195" s="3" t="s">
        <v>205</v>
      </c>
      <c r="B195" s="4">
        <v>0</v>
      </c>
      <c r="C195" s="4">
        <v>0</v>
      </c>
      <c r="D195" s="4">
        <v>0</v>
      </c>
      <c r="E195" s="4">
        <v>0</v>
      </c>
      <c r="F195" s="4">
        <v>0</v>
      </c>
      <c r="G195" s="4">
        <f>SUM(B195:F195)</f>
      </c>
    </row>
    <row x14ac:dyDescent="0.25" r="196" customHeight="1" ht="18.75">
      <c r="A196" s="3" t="s">
        <v>206</v>
      </c>
      <c r="B196" s="4">
        <v>0</v>
      </c>
      <c r="C196" s="4">
        <v>0</v>
      </c>
      <c r="D196" s="4">
        <v>0</v>
      </c>
      <c r="E196" s="4">
        <v>0</v>
      </c>
      <c r="F196" s="4">
        <v>0</v>
      </c>
      <c r="G196" s="4">
        <f>SUM(B196:F196)</f>
      </c>
    </row>
    <row x14ac:dyDescent="0.25" r="197" customHeight="1" ht="18.75">
      <c r="A197" s="3" t="s">
        <v>207</v>
      </c>
      <c r="B197" s="4">
        <v>0</v>
      </c>
      <c r="C197" s="4">
        <v>0</v>
      </c>
      <c r="D197" s="4">
        <v>0</v>
      </c>
      <c r="E197" s="4">
        <v>0</v>
      </c>
      <c r="F197" s="4">
        <v>0</v>
      </c>
      <c r="G197" s="4">
        <f>SUM(B197:F197)</f>
      </c>
    </row>
    <row x14ac:dyDescent="0.25" r="198" customHeight="1" ht="18.75">
      <c r="A198" s="3" t="s">
        <v>208</v>
      </c>
      <c r="B198" s="4">
        <v>0</v>
      </c>
      <c r="C198" s="4">
        <v>0</v>
      </c>
      <c r="D198" s="4">
        <v>0</v>
      </c>
      <c r="E198" s="4">
        <v>0</v>
      </c>
      <c r="F198" s="4">
        <v>0</v>
      </c>
      <c r="G198" s="4">
        <f>SUM(B198:F198)</f>
      </c>
    </row>
    <row x14ac:dyDescent="0.25" r="199" customHeight="1" ht="18.75">
      <c r="A199" s="3" t="s">
        <v>209</v>
      </c>
      <c r="B199" s="4">
        <v>0</v>
      </c>
      <c r="C199" s="4">
        <v>0</v>
      </c>
      <c r="D199" s="4">
        <v>0</v>
      </c>
      <c r="E199" s="4">
        <v>0</v>
      </c>
      <c r="F199" s="4">
        <v>0</v>
      </c>
      <c r="G199" s="4">
        <f>SUM(B199:F199)</f>
      </c>
    </row>
    <row x14ac:dyDescent="0.25" r="200" customHeight="1" ht="18.75">
      <c r="A200" s="3" t="s">
        <v>210</v>
      </c>
      <c r="B200" s="4">
        <v>0</v>
      </c>
      <c r="C200" s="4">
        <v>0</v>
      </c>
      <c r="D200" s="4">
        <v>0</v>
      </c>
      <c r="E200" s="4">
        <v>0</v>
      </c>
      <c r="F200" s="4">
        <v>0</v>
      </c>
      <c r="G200" s="4">
        <f>SUM(B200:F200)</f>
      </c>
    </row>
    <row x14ac:dyDescent="0.25" r="201" customHeight="1" ht="18.75">
      <c r="A201" s="3" t="s">
        <v>212</v>
      </c>
      <c r="B201" s="4">
        <v>0</v>
      </c>
      <c r="C201" s="4">
        <v>0</v>
      </c>
      <c r="D201" s="4">
        <v>0</v>
      </c>
      <c r="E201" s="4">
        <v>0</v>
      </c>
      <c r="F201" s="4">
        <v>0</v>
      </c>
      <c r="G201" s="4">
        <f>SUM(B201:F201)</f>
      </c>
    </row>
    <row x14ac:dyDescent="0.25" r="202" customHeight="1" ht="18.75">
      <c r="A202" s="3" t="s">
        <v>213</v>
      </c>
      <c r="B202" s="4">
        <v>0</v>
      </c>
      <c r="C202" s="4">
        <v>0</v>
      </c>
      <c r="D202" s="4">
        <v>0</v>
      </c>
      <c r="E202" s="4">
        <v>0</v>
      </c>
      <c r="F202" s="4">
        <v>0</v>
      </c>
      <c r="G202" s="4">
        <f>SUM(B202:F202)</f>
      </c>
    </row>
    <row x14ac:dyDescent="0.25" r="203" customHeight="1" ht="18.75">
      <c r="A203" s="3" t="s">
        <v>214</v>
      </c>
      <c r="B203" s="4">
        <v>0</v>
      </c>
      <c r="C203" s="4">
        <v>0</v>
      </c>
      <c r="D203" s="4">
        <v>0</v>
      </c>
      <c r="E203" s="4">
        <v>0</v>
      </c>
      <c r="F203" s="4">
        <v>0</v>
      </c>
      <c r="G203" s="4">
        <f>SUM(B203:F203)</f>
      </c>
    </row>
    <row x14ac:dyDescent="0.25" r="204" customHeight="1" ht="18.75">
      <c r="A204" s="3" t="s">
        <v>215</v>
      </c>
      <c r="B204" s="4">
        <v>0</v>
      </c>
      <c r="C204" s="4">
        <v>0</v>
      </c>
      <c r="D204" s="4">
        <v>0</v>
      </c>
      <c r="E204" s="4">
        <v>0</v>
      </c>
      <c r="F204" s="4">
        <v>0</v>
      </c>
      <c r="G204" s="4">
        <f>SUM(B204:F204)</f>
      </c>
    </row>
    <row x14ac:dyDescent="0.25" r="205" customHeight="1" ht="18.75">
      <c r="A205" s="3" t="s">
        <v>216</v>
      </c>
      <c r="B205" s="4">
        <v>0</v>
      </c>
      <c r="C205" s="4">
        <v>0</v>
      </c>
      <c r="D205" s="4">
        <v>0</v>
      </c>
      <c r="E205" s="4">
        <v>0</v>
      </c>
      <c r="F205" s="4">
        <v>0</v>
      </c>
      <c r="G205" s="4">
        <f>SUM(B205:F205)</f>
      </c>
    </row>
    <row x14ac:dyDescent="0.25" r="206" customHeight="1" ht="18.75">
      <c r="A206" s="3" t="s">
        <v>217</v>
      </c>
      <c r="B206" s="4">
        <v>0</v>
      </c>
      <c r="C206" s="4">
        <v>0</v>
      </c>
      <c r="D206" s="4">
        <v>0</v>
      </c>
      <c r="E206" s="4">
        <v>0</v>
      </c>
      <c r="F206" s="4">
        <v>0</v>
      </c>
      <c r="G206" s="4">
        <f>SUM(B206:F206)</f>
      </c>
    </row>
    <row x14ac:dyDescent="0.25" r="207" customHeight="1" ht="18.75">
      <c r="A207" s="3" t="s">
        <v>218</v>
      </c>
      <c r="B207" s="4">
        <v>0</v>
      </c>
      <c r="C207" s="4">
        <v>0</v>
      </c>
      <c r="D207" s="4">
        <v>0</v>
      </c>
      <c r="E207" s="4">
        <v>0</v>
      </c>
      <c r="F207" s="4">
        <v>0</v>
      </c>
      <c r="G207" s="4">
        <f>SUM(B207:F207)</f>
      </c>
    </row>
    <row x14ac:dyDescent="0.25" r="208" customHeight="1" ht="18.75">
      <c r="A208" s="3" t="s">
        <v>219</v>
      </c>
      <c r="B208" s="4">
        <v>0</v>
      </c>
      <c r="C208" s="4">
        <v>0</v>
      </c>
      <c r="D208" s="4">
        <v>0</v>
      </c>
      <c r="E208" s="4">
        <v>0</v>
      </c>
      <c r="F208" s="4">
        <v>0</v>
      </c>
      <c r="G208" s="4">
        <f>SUM(B208:F208)</f>
      </c>
    </row>
    <row x14ac:dyDescent="0.25" r="209" customHeight="1" ht="18.75">
      <c r="A209" s="3" t="s">
        <v>220</v>
      </c>
      <c r="B209" s="4">
        <v>0</v>
      </c>
      <c r="C209" s="4">
        <v>0</v>
      </c>
      <c r="D209" s="4">
        <v>0</v>
      </c>
      <c r="E209" s="4">
        <v>0</v>
      </c>
      <c r="F209" s="4">
        <v>0</v>
      </c>
      <c r="G209" s="4">
        <f>SUM(B209:F209)</f>
      </c>
    </row>
    <row x14ac:dyDescent="0.25" r="210" customHeight="1" ht="18.75">
      <c r="A210" s="3" t="s">
        <v>221</v>
      </c>
      <c r="B210" s="4">
        <v>0</v>
      </c>
      <c r="C210" s="4">
        <v>0</v>
      </c>
      <c r="D210" s="4">
        <v>0</v>
      </c>
      <c r="E210" s="4">
        <v>0</v>
      </c>
      <c r="F210" s="4">
        <v>0</v>
      </c>
      <c r="G210" s="4">
        <f>SUM(B210:F210)</f>
      </c>
    </row>
    <row x14ac:dyDescent="0.25" r="211" customHeight="1" ht="18.75">
      <c r="A211" s="3" t="s">
        <v>222</v>
      </c>
      <c r="B211" s="4">
        <v>0</v>
      </c>
      <c r="C211" s="4">
        <v>0</v>
      </c>
      <c r="D211" s="4">
        <v>0</v>
      </c>
      <c r="E211" s="4">
        <v>0</v>
      </c>
      <c r="F211" s="4">
        <v>0</v>
      </c>
      <c r="G211" s="4">
        <f>SUM(B211:F211)</f>
      </c>
    </row>
    <row x14ac:dyDescent="0.25" r="212" customHeight="1" ht="18.75">
      <c r="A212" s="3" t="s">
        <v>223</v>
      </c>
      <c r="B212" s="4">
        <v>0</v>
      </c>
      <c r="C212" s="4">
        <v>0</v>
      </c>
      <c r="D212" s="4">
        <v>0</v>
      </c>
      <c r="E212" s="4">
        <v>0</v>
      </c>
      <c r="F212" s="4">
        <v>0</v>
      </c>
      <c r="G212" s="4">
        <f>SUM(B212:F212)</f>
      </c>
    </row>
    <row x14ac:dyDescent="0.25" r="213" customHeight="1" ht="18.75">
      <c r="A213" s="3" t="s">
        <v>224</v>
      </c>
      <c r="B213" s="4">
        <v>0</v>
      </c>
      <c r="C213" s="4">
        <v>0</v>
      </c>
      <c r="D213" s="4">
        <v>0</v>
      </c>
      <c r="E213" s="4">
        <v>0</v>
      </c>
      <c r="F213" s="4">
        <v>0</v>
      </c>
      <c r="G213" s="4">
        <f>SUM(B213:F213)</f>
      </c>
    </row>
    <row x14ac:dyDescent="0.25" r="214" customHeight="1" ht="18.75">
      <c r="A214" s="3" t="s">
        <v>225</v>
      </c>
      <c r="B214" s="4">
        <v>70</v>
      </c>
      <c r="C214" s="4">
        <v>2452</v>
      </c>
      <c r="D214" s="4">
        <v>0</v>
      </c>
      <c r="E214" s="4">
        <v>0</v>
      </c>
      <c r="F214" s="4">
        <v>0</v>
      </c>
      <c r="G214" s="4">
        <f>SUM(B214:F214)</f>
      </c>
    </row>
    <row x14ac:dyDescent="0.25" r="215" customHeight="1" ht="18.75">
      <c r="A215" s="3" t="s">
        <v>226</v>
      </c>
      <c r="B215" s="4">
        <v>0</v>
      </c>
      <c r="C215" s="4">
        <v>0</v>
      </c>
      <c r="D215" s="4">
        <v>0</v>
      </c>
      <c r="E215" s="4">
        <v>0</v>
      </c>
      <c r="F215" s="4">
        <v>0</v>
      </c>
      <c r="G215" s="4">
        <f>SUM(B215:F215)</f>
      </c>
    </row>
    <row x14ac:dyDescent="0.25" r="216" customHeight="1" ht="18.75">
      <c r="A216" s="3" t="s">
        <v>227</v>
      </c>
      <c r="B216" s="4">
        <v>0</v>
      </c>
      <c r="C216" s="4">
        <v>1780</v>
      </c>
      <c r="D216" s="4">
        <v>4325</v>
      </c>
      <c r="E216" s="4">
        <v>1760</v>
      </c>
      <c r="F216" s="4">
        <v>0</v>
      </c>
      <c r="G216" s="4">
        <f>SUM(B216:F216)</f>
      </c>
    </row>
    <row x14ac:dyDescent="0.25" r="217" customHeight="1" ht="18.75">
      <c r="A217" s="3" t="s">
        <v>228</v>
      </c>
      <c r="B217" s="4">
        <v>0</v>
      </c>
      <c r="C217" s="4">
        <v>0</v>
      </c>
      <c r="D217" s="4">
        <v>0</v>
      </c>
      <c r="E217" s="4">
        <v>0</v>
      </c>
      <c r="F217" s="4">
        <v>0</v>
      </c>
      <c r="G217" s="4">
        <f>SUM(B217:F217)</f>
      </c>
    </row>
    <row x14ac:dyDescent="0.25" r="218" customHeight="1" ht="18.75">
      <c r="A218" s="3" t="s">
        <v>229</v>
      </c>
      <c r="B218" s="4">
        <v>2100</v>
      </c>
      <c r="C218" s="4">
        <v>10000</v>
      </c>
      <c r="D218" s="4">
        <v>0</v>
      </c>
      <c r="E218" s="4">
        <v>960</v>
      </c>
      <c r="F218" s="4">
        <v>0</v>
      </c>
      <c r="G218" s="4">
        <f>SUM(B218:F218)</f>
      </c>
    </row>
    <row x14ac:dyDescent="0.25" r="219" customHeight="1" ht="18.75">
      <c r="A219" s="3" t="s">
        <v>230</v>
      </c>
      <c r="B219" s="4">
        <v>100</v>
      </c>
      <c r="C219" s="4">
        <v>10793</v>
      </c>
      <c r="D219" s="4">
        <v>0</v>
      </c>
      <c r="E219" s="4">
        <v>0</v>
      </c>
      <c r="F219" s="4">
        <v>0</v>
      </c>
      <c r="G219" s="4">
        <f>SUM(B219:F219)</f>
      </c>
    </row>
    <row x14ac:dyDescent="0.25" r="220" customHeight="1" ht="18.75">
      <c r="A220" s="3" t="s">
        <v>231</v>
      </c>
      <c r="B220" s="4">
        <v>0</v>
      </c>
      <c r="C220" s="4">
        <v>6329</v>
      </c>
      <c r="D220" s="4">
        <v>0</v>
      </c>
      <c r="E220" s="4">
        <v>0</v>
      </c>
      <c r="F220" s="4">
        <v>0</v>
      </c>
      <c r="G220" s="4">
        <f>SUM(B220:F220)</f>
      </c>
    </row>
    <row x14ac:dyDescent="0.25" r="221" customHeight="1" ht="18.75">
      <c r="A221" s="3" t="s">
        <v>232</v>
      </c>
      <c r="B221" s="4">
        <v>0</v>
      </c>
      <c r="C221" s="4">
        <v>0</v>
      </c>
      <c r="D221" s="4">
        <v>0</v>
      </c>
      <c r="E221" s="4">
        <v>0</v>
      </c>
      <c r="F221" s="4">
        <v>0</v>
      </c>
      <c r="G221" s="4">
        <f>SUM(B221:F221)</f>
      </c>
    </row>
    <row x14ac:dyDescent="0.25" r="222" customHeight="1" ht="18.75">
      <c r="A222" s="3" t="s">
        <v>233</v>
      </c>
      <c r="B222" s="4">
        <v>0</v>
      </c>
      <c r="C222" s="4">
        <v>0</v>
      </c>
      <c r="D222" s="4">
        <v>0</v>
      </c>
      <c r="E222" s="4">
        <v>0</v>
      </c>
      <c r="F222" s="4">
        <v>0</v>
      </c>
      <c r="G222" s="4">
        <f>SUM(B222:F222)</f>
      </c>
    </row>
    <row x14ac:dyDescent="0.25" r="223" customHeight="1" ht="18.75">
      <c r="A223" s="3" t="s">
        <v>234</v>
      </c>
      <c r="B223" s="4">
        <v>0</v>
      </c>
      <c r="C223" s="4">
        <v>0</v>
      </c>
      <c r="D223" s="4">
        <v>0</v>
      </c>
      <c r="E223" s="4">
        <v>0</v>
      </c>
      <c r="F223" s="4">
        <v>0</v>
      </c>
      <c r="G223" s="4">
        <f>SUM(B223:F223)</f>
      </c>
    </row>
    <row x14ac:dyDescent="0.25" r="224" customHeight="1" ht="18.75">
      <c r="A224" s="3" t="s">
        <v>235</v>
      </c>
      <c r="B224" s="4">
        <v>0</v>
      </c>
      <c r="C224" s="4">
        <v>0</v>
      </c>
      <c r="D224" s="4">
        <v>0</v>
      </c>
      <c r="E224" s="4">
        <v>0</v>
      </c>
      <c r="F224" s="4">
        <v>0</v>
      </c>
      <c r="G224" s="4">
        <f>SUM(B224:F224)</f>
      </c>
    </row>
    <row x14ac:dyDescent="0.25" r="225" customHeight="1" ht="18.75">
      <c r="A225" s="3" t="s">
        <v>236</v>
      </c>
      <c r="B225" s="4">
        <v>0</v>
      </c>
      <c r="C225" s="4">
        <v>0</v>
      </c>
      <c r="D225" s="4">
        <v>0</v>
      </c>
      <c r="E225" s="4">
        <v>0</v>
      </c>
      <c r="F225" s="4">
        <v>0</v>
      </c>
      <c r="G225" s="4">
        <f>SUM(B225:F225)</f>
      </c>
    </row>
    <row x14ac:dyDescent="0.25" r="226" customHeight="1" ht="18.75">
      <c r="A226" s="3" t="s">
        <v>237</v>
      </c>
      <c r="B226" s="4">
        <v>0</v>
      </c>
      <c r="C226" s="4">
        <v>0</v>
      </c>
      <c r="D226" s="4">
        <v>0</v>
      </c>
      <c r="E226" s="4">
        <v>0</v>
      </c>
      <c r="F226" s="4">
        <v>0</v>
      </c>
      <c r="G226" s="4">
        <f>SUM(B226:F226)</f>
      </c>
    </row>
    <row x14ac:dyDescent="0.25" r="227" customHeight="1" ht="18.75">
      <c r="A227" s="3" t="s">
        <v>238</v>
      </c>
      <c r="B227" s="4">
        <v>0</v>
      </c>
      <c r="C227" s="4">
        <v>0</v>
      </c>
      <c r="D227" s="4">
        <v>0</v>
      </c>
      <c r="E227" s="4">
        <v>0</v>
      </c>
      <c r="F227" s="4">
        <v>0</v>
      </c>
      <c r="G227" s="4">
        <f>SUM(B227:F227)</f>
      </c>
    </row>
    <row x14ac:dyDescent="0.25" r="228" customHeight="1" ht="18.75">
      <c r="A228" s="3" t="s">
        <v>239</v>
      </c>
      <c r="B228" s="4">
        <v>0</v>
      </c>
      <c r="C228" s="4">
        <v>0</v>
      </c>
      <c r="D228" s="4">
        <v>0</v>
      </c>
      <c r="E228" s="4">
        <v>0</v>
      </c>
      <c r="F228" s="4">
        <v>0</v>
      </c>
      <c r="G228" s="4">
        <f>SUM(B228:F228)</f>
      </c>
    </row>
    <row x14ac:dyDescent="0.25" r="229" customHeight="1" ht="18.75">
      <c r="A229" s="3" t="s">
        <v>240</v>
      </c>
      <c r="B229" s="4">
        <v>0</v>
      </c>
      <c r="C229" s="4">
        <v>0</v>
      </c>
      <c r="D229" s="4">
        <v>0</v>
      </c>
      <c r="E229" s="4">
        <v>0</v>
      </c>
      <c r="F229" s="4">
        <v>0</v>
      </c>
      <c r="G229" s="4">
        <f>SUM(B229:F229)</f>
      </c>
    </row>
    <row x14ac:dyDescent="0.25" r="230" customHeight="1" ht="18.75">
      <c r="A230" s="3" t="s">
        <v>241</v>
      </c>
      <c r="B230" s="4">
        <v>0</v>
      </c>
      <c r="C230" s="4">
        <v>0</v>
      </c>
      <c r="D230" s="4">
        <v>0</v>
      </c>
      <c r="E230" s="4">
        <v>0</v>
      </c>
      <c r="F230" s="4">
        <v>0</v>
      </c>
      <c r="G230" s="4">
        <f>SUM(B230:F230)</f>
      </c>
    </row>
    <row x14ac:dyDescent="0.25" r="231" customHeight="1" ht="18.75">
      <c r="A231" s="3" t="s">
        <v>242</v>
      </c>
      <c r="B231" s="4">
        <v>0</v>
      </c>
      <c r="C231" s="4">
        <v>0</v>
      </c>
      <c r="D231" s="4">
        <v>0</v>
      </c>
      <c r="E231" s="4">
        <v>0</v>
      </c>
      <c r="F231" s="4">
        <v>0</v>
      </c>
      <c r="G231" s="4">
        <f>SUM(B231:F231)</f>
      </c>
    </row>
    <row x14ac:dyDescent="0.25" r="232" customHeight="1" ht="18.75">
      <c r="A232" s="3" t="s">
        <v>243</v>
      </c>
      <c r="B232" s="4">
        <v>0</v>
      </c>
      <c r="C232" s="4">
        <v>0</v>
      </c>
      <c r="D232" s="4">
        <v>0</v>
      </c>
      <c r="E232" s="4">
        <v>0</v>
      </c>
      <c r="F232" s="4">
        <v>0</v>
      </c>
      <c r="G232" s="4">
        <f>SUM(B232:F232)</f>
      </c>
    </row>
    <row x14ac:dyDescent="0.25" r="233" customHeight="1" ht="18.75">
      <c r="A233" s="3" t="s">
        <v>244</v>
      </c>
      <c r="B233" s="4">
        <v>200</v>
      </c>
      <c r="C233" s="4">
        <v>0</v>
      </c>
      <c r="D233" s="4">
        <v>0</v>
      </c>
      <c r="E233" s="4">
        <v>0</v>
      </c>
      <c r="F233" s="4">
        <v>0</v>
      </c>
      <c r="G233" s="4">
        <f>SUM(B233:F233)</f>
      </c>
    </row>
    <row x14ac:dyDescent="0.25" r="234" customHeight="1" ht="18.75">
      <c r="A234" s="3" t="s">
        <v>245</v>
      </c>
      <c r="B234" s="4">
        <v>0</v>
      </c>
      <c r="C234" s="4">
        <v>0</v>
      </c>
      <c r="D234" s="4">
        <v>0</v>
      </c>
      <c r="E234" s="4">
        <v>0</v>
      </c>
      <c r="F234" s="4">
        <v>0</v>
      </c>
      <c r="G234" s="4">
        <f>SUM(B234:F234)</f>
      </c>
    </row>
    <row x14ac:dyDescent="0.25" r="235" customHeight="1" ht="18.75">
      <c r="A235" s="3" t="s">
        <v>246</v>
      </c>
      <c r="B235" s="4">
        <v>0</v>
      </c>
      <c r="C235" s="4">
        <v>0</v>
      </c>
      <c r="D235" s="4">
        <v>0</v>
      </c>
      <c r="E235" s="4">
        <v>0</v>
      </c>
      <c r="F235" s="4">
        <v>0</v>
      </c>
      <c r="G235" s="4">
        <f>SUM(B235:F235)</f>
      </c>
    </row>
    <row x14ac:dyDescent="0.25" r="236" customHeight="1" ht="18.75">
      <c r="A236" s="3" t="s">
        <v>247</v>
      </c>
      <c r="B236" s="4">
        <v>0</v>
      </c>
      <c r="C236" s="4">
        <v>0</v>
      </c>
      <c r="D236" s="4">
        <v>0</v>
      </c>
      <c r="E236" s="4">
        <v>0</v>
      </c>
      <c r="F236" s="4">
        <v>0</v>
      </c>
      <c r="G236" s="4">
        <f>SUM(B236:F236)</f>
      </c>
    </row>
    <row x14ac:dyDescent="0.25" r="237" customHeight="1" ht="18.75">
      <c r="A237" s="3" t="s">
        <v>248</v>
      </c>
      <c r="B237" s="4">
        <v>0</v>
      </c>
      <c r="C237" s="4">
        <v>0</v>
      </c>
      <c r="D237" s="4">
        <v>0</v>
      </c>
      <c r="E237" s="4">
        <v>0</v>
      </c>
      <c r="F237" s="4">
        <v>0</v>
      </c>
      <c r="G237" s="4">
        <f>SUM(B237:F237)</f>
      </c>
    </row>
    <row x14ac:dyDescent="0.25" r="238" customHeight="1" ht="18.75">
      <c r="A238" s="3" t="s">
        <v>249</v>
      </c>
      <c r="B238" s="4">
        <v>0</v>
      </c>
      <c r="C238" s="4">
        <v>6958</v>
      </c>
      <c r="D238" s="4">
        <v>0</v>
      </c>
      <c r="E238" s="4">
        <v>0</v>
      </c>
      <c r="F238" s="4">
        <v>0</v>
      </c>
      <c r="G238" s="4">
        <f>SUM(B238:F238)</f>
      </c>
    </row>
    <row x14ac:dyDescent="0.25" r="239" customHeight="1" ht="18.75">
      <c r="A239" s="3" t="s">
        <v>250</v>
      </c>
      <c r="B239" s="4">
        <v>10</v>
      </c>
      <c r="C239" s="4">
        <v>0</v>
      </c>
      <c r="D239" s="4">
        <v>0</v>
      </c>
      <c r="E239" s="4">
        <v>0</v>
      </c>
      <c r="F239" s="4">
        <v>0</v>
      </c>
      <c r="G239" s="4">
        <f>SUM(B239:F239)</f>
      </c>
    </row>
    <row x14ac:dyDescent="0.25" r="240" customHeight="1" ht="18.75">
      <c r="A240" s="3" t="s">
        <v>251</v>
      </c>
      <c r="B240" s="4">
        <v>0</v>
      </c>
      <c r="C240" s="4">
        <v>0</v>
      </c>
      <c r="D240" s="4">
        <v>0</v>
      </c>
      <c r="E240" s="4">
        <v>0</v>
      </c>
      <c r="F240" s="4">
        <v>0</v>
      </c>
      <c r="G240" s="4">
        <f>SUM(B240:F240)</f>
      </c>
    </row>
    <row x14ac:dyDescent="0.25" r="241" customHeight="1" ht="18.75">
      <c r="A241" s="3" t="s">
        <v>252</v>
      </c>
      <c r="B241" s="4">
        <v>0</v>
      </c>
      <c r="C241" s="4">
        <v>0</v>
      </c>
      <c r="D241" s="4">
        <v>0</v>
      </c>
      <c r="E241" s="4">
        <v>0</v>
      </c>
      <c r="F241" s="4">
        <v>0</v>
      </c>
      <c r="G241" s="4">
        <f>SUM(B241:F241)</f>
      </c>
    </row>
    <row x14ac:dyDescent="0.25" r="242" customHeight="1" ht="18.75">
      <c r="A242" s="3" t="s">
        <v>253</v>
      </c>
      <c r="B242" s="4">
        <v>0</v>
      </c>
      <c r="C242" s="4">
        <v>15500</v>
      </c>
      <c r="D242" s="4">
        <v>0</v>
      </c>
      <c r="E242" s="4">
        <v>0</v>
      </c>
      <c r="F242" s="4">
        <v>0</v>
      </c>
      <c r="G242" s="4">
        <f>SUM(B242:F242)</f>
      </c>
    </row>
    <row x14ac:dyDescent="0.25" r="243" customHeight="1" ht="18.75">
      <c r="A243" s="3" t="s">
        <v>254</v>
      </c>
      <c r="B243" s="4">
        <v>100</v>
      </c>
      <c r="C243" s="4">
        <v>9890</v>
      </c>
      <c r="D243" s="4">
        <v>0</v>
      </c>
      <c r="E243" s="4">
        <v>0</v>
      </c>
      <c r="F243" s="4">
        <v>0</v>
      </c>
      <c r="G243" s="4">
        <f>SUM(B243:F243)</f>
      </c>
    </row>
    <row x14ac:dyDescent="0.25" r="244" customHeight="1" ht="18.75">
      <c r="A244" s="3" t="s">
        <v>255</v>
      </c>
      <c r="B244" s="4">
        <v>400</v>
      </c>
      <c r="C244" s="4">
        <v>0</v>
      </c>
      <c r="D244" s="4">
        <v>168</v>
      </c>
      <c r="E244" s="4">
        <v>800</v>
      </c>
      <c r="F244" s="4">
        <v>0</v>
      </c>
      <c r="G244" s="4">
        <f>SUM(B244:F244)</f>
      </c>
    </row>
    <row x14ac:dyDescent="0.25" r="245" customHeight="1" ht="18.75">
      <c r="A245" s="3" t="s">
        <v>256</v>
      </c>
      <c r="B245" s="4">
        <v>0</v>
      </c>
      <c r="C245" s="4">
        <v>0</v>
      </c>
      <c r="D245" s="4">
        <v>0</v>
      </c>
      <c r="E245" s="4">
        <v>0</v>
      </c>
      <c r="F245" s="4">
        <v>0</v>
      </c>
      <c r="G245" s="4">
        <f>SUM(B245:F245)</f>
      </c>
    </row>
    <row x14ac:dyDescent="0.25" r="246" customHeight="1" ht="18.75">
      <c r="A246" s="3" t="s">
        <v>257</v>
      </c>
      <c r="B246" s="4">
        <v>0</v>
      </c>
      <c r="C246" s="4">
        <v>6385</v>
      </c>
      <c r="D246" s="4">
        <v>0</v>
      </c>
      <c r="E246" s="4">
        <v>0</v>
      </c>
      <c r="F246" s="4">
        <v>0</v>
      </c>
      <c r="G246" s="4">
        <f>SUM(B246:F246)</f>
      </c>
    </row>
    <row x14ac:dyDescent="0.25" r="247" customHeight="1" ht="18.75">
      <c r="A247" s="3" t="s">
        <v>258</v>
      </c>
      <c r="B247" s="4">
        <v>0</v>
      </c>
      <c r="C247" s="4">
        <v>0</v>
      </c>
      <c r="D247" s="4">
        <v>0</v>
      </c>
      <c r="E247" s="4">
        <v>0</v>
      </c>
      <c r="F247" s="4">
        <v>0</v>
      </c>
      <c r="G247" s="4">
        <f>SUM(B247:F247)</f>
      </c>
    </row>
    <row x14ac:dyDescent="0.25" r="248" customHeight="1" ht="18.75">
      <c r="A248" s="3" t="s">
        <v>259</v>
      </c>
      <c r="B248" s="4">
        <v>0</v>
      </c>
      <c r="C248" s="4">
        <v>0</v>
      </c>
      <c r="D248" s="4">
        <v>0</v>
      </c>
      <c r="E248" s="4">
        <v>0</v>
      </c>
      <c r="F248" s="4">
        <v>0</v>
      </c>
      <c r="G248" s="4">
        <f>SUM(B248:F248)</f>
      </c>
    </row>
    <row x14ac:dyDescent="0.25" r="249" customHeight="1" ht="18.75">
      <c r="A249" s="3" t="s">
        <v>260</v>
      </c>
      <c r="B249" s="4">
        <v>915</v>
      </c>
      <c r="C249" s="4">
        <v>0</v>
      </c>
      <c r="D249" s="4">
        <v>0</v>
      </c>
      <c r="E249" s="4">
        <v>0</v>
      </c>
      <c r="F249" s="4">
        <v>0</v>
      </c>
      <c r="G249" s="4">
        <f>SUM(B249:F249)</f>
      </c>
    </row>
    <row x14ac:dyDescent="0.25" r="250" customHeight="1" ht="18.75">
      <c r="A250" s="3" t="s">
        <v>261</v>
      </c>
      <c r="B250" s="4">
        <v>0</v>
      </c>
      <c r="C250" s="4">
        <v>0</v>
      </c>
      <c r="D250" s="4">
        <v>0</v>
      </c>
      <c r="E250" s="4">
        <v>0</v>
      </c>
      <c r="F250" s="4">
        <v>0</v>
      </c>
      <c r="G250" s="4">
        <f>SUM(B250:F250)</f>
      </c>
    </row>
    <row x14ac:dyDescent="0.25" r="251" customHeight="1" ht="18.75">
      <c r="A251" s="3" t="s">
        <v>262</v>
      </c>
      <c r="B251" s="4">
        <v>0</v>
      </c>
      <c r="C251" s="4">
        <v>0</v>
      </c>
      <c r="D251" s="4">
        <v>0</v>
      </c>
      <c r="E251" s="4">
        <v>0</v>
      </c>
      <c r="F251" s="4">
        <v>0</v>
      </c>
      <c r="G251" s="4">
        <f>SUM(B251:F251)</f>
      </c>
    </row>
    <row x14ac:dyDescent="0.25" r="252" customHeight="1" ht="18.75">
      <c r="A252" s="3" t="s">
        <v>263</v>
      </c>
      <c r="B252" s="4">
        <v>0</v>
      </c>
      <c r="C252" s="4">
        <v>0</v>
      </c>
      <c r="D252" s="4">
        <v>0</v>
      </c>
      <c r="E252" s="4">
        <v>0</v>
      </c>
      <c r="F252" s="4">
        <v>0</v>
      </c>
      <c r="G252" s="4">
        <f>SUM(B252:F252)</f>
      </c>
    </row>
    <row x14ac:dyDescent="0.25" r="253" customHeight="1" ht="18.75">
      <c r="A253" s="3" t="s">
        <v>264</v>
      </c>
      <c r="B253" s="4">
        <v>0</v>
      </c>
      <c r="C253" s="4">
        <v>0</v>
      </c>
      <c r="D253" s="4">
        <v>0</v>
      </c>
      <c r="E253" s="4">
        <v>0</v>
      </c>
      <c r="F253" s="4">
        <v>0</v>
      </c>
      <c r="G253" s="4">
        <f>SUM(B253:F253)</f>
      </c>
    </row>
    <row x14ac:dyDescent="0.25" r="254" customHeight="1" ht="18.75">
      <c r="A254" s="3" t="s">
        <v>265</v>
      </c>
      <c r="B254" s="4">
        <v>0</v>
      </c>
      <c r="C254" s="4">
        <v>0</v>
      </c>
      <c r="D254" s="4">
        <v>0</v>
      </c>
      <c r="E254" s="4">
        <v>0</v>
      </c>
      <c r="F254" s="4">
        <v>0</v>
      </c>
      <c r="G254" s="4">
        <f>SUM(B254:F254)</f>
      </c>
    </row>
    <row x14ac:dyDescent="0.25" r="255" customHeight="1" ht="18.75">
      <c r="A255" s="3" t="s">
        <v>266</v>
      </c>
      <c r="B255" s="4">
        <v>0</v>
      </c>
      <c r="C255" s="4">
        <v>0</v>
      </c>
      <c r="D255" s="4">
        <v>0</v>
      </c>
      <c r="E255" s="4">
        <v>0</v>
      </c>
      <c r="F255" s="4">
        <v>0</v>
      </c>
      <c r="G255" s="4">
        <f>SUM(B255:F255)</f>
      </c>
    </row>
    <row x14ac:dyDescent="0.25" r="256" customHeight="1" ht="18.75">
      <c r="A256" s="3" t="s">
        <v>267</v>
      </c>
      <c r="B256" s="4">
        <v>0</v>
      </c>
      <c r="C256" s="4">
        <v>5530</v>
      </c>
      <c r="D256" s="4">
        <v>0</v>
      </c>
      <c r="E256" s="4">
        <v>0</v>
      </c>
      <c r="F256" s="4">
        <v>0</v>
      </c>
      <c r="G256" s="4">
        <f>SUM(B256:F256)</f>
      </c>
    </row>
    <row x14ac:dyDescent="0.25" r="257" customHeight="1" ht="18.75">
      <c r="A257" s="3" t="s">
        <v>268</v>
      </c>
      <c r="B257" s="4">
        <v>0</v>
      </c>
      <c r="C257" s="4">
        <v>0</v>
      </c>
      <c r="D257" s="4">
        <v>85000</v>
      </c>
      <c r="E257" s="4">
        <v>0</v>
      </c>
      <c r="F257" s="4">
        <v>0</v>
      </c>
      <c r="G257" s="4">
        <f>SUM(B257:F257)</f>
      </c>
    </row>
    <row x14ac:dyDescent="0.25" r="258" customHeight="1" ht="18.75">
      <c r="A258" s="3" t="s">
        <v>269</v>
      </c>
      <c r="B258" s="4">
        <v>0</v>
      </c>
      <c r="C258" s="4">
        <v>0</v>
      </c>
      <c r="D258" s="4">
        <v>0</v>
      </c>
      <c r="E258" s="4">
        <v>0</v>
      </c>
      <c r="F258" s="4">
        <v>0</v>
      </c>
      <c r="G258" s="4">
        <f>SUM(B258:F258)</f>
      </c>
    </row>
    <row x14ac:dyDescent="0.25" r="259" customHeight="1" ht="18.75">
      <c r="A259" s="3" t="s">
        <v>270</v>
      </c>
      <c r="B259" s="4">
        <v>0</v>
      </c>
      <c r="C259" s="4">
        <v>0</v>
      </c>
      <c r="D259" s="4">
        <v>0</v>
      </c>
      <c r="E259" s="4">
        <v>0</v>
      </c>
      <c r="F259" s="4">
        <v>0</v>
      </c>
      <c r="G259" s="4">
        <f>SUM(B259:F259)</f>
      </c>
    </row>
    <row x14ac:dyDescent="0.25" r="260" customHeight="1" ht="18.75">
      <c r="A260" s="3" t="s">
        <v>271</v>
      </c>
      <c r="B260" s="4">
        <v>0</v>
      </c>
      <c r="C260" s="4">
        <v>0</v>
      </c>
      <c r="D260" s="4">
        <v>0</v>
      </c>
      <c r="E260" s="4">
        <v>0</v>
      </c>
      <c r="F260" s="4">
        <v>0</v>
      </c>
      <c r="G260" s="4">
        <f>SUM(B260:F260)</f>
      </c>
    </row>
    <row x14ac:dyDescent="0.25" r="261" customHeight="1" ht="18.75">
      <c r="A261" s="3" t="s">
        <v>272</v>
      </c>
      <c r="B261" s="4">
        <v>0</v>
      </c>
      <c r="C261" s="4">
        <v>10351</v>
      </c>
      <c r="D261" s="4">
        <v>0</v>
      </c>
      <c r="E261" s="4">
        <v>0</v>
      </c>
      <c r="F261" s="4">
        <v>0</v>
      </c>
      <c r="G261" s="4">
        <f>SUM(B261:F261)</f>
      </c>
    </row>
    <row x14ac:dyDescent="0.25" r="262" customHeight="1" ht="18.75">
      <c r="A262" s="3" t="s">
        <v>273</v>
      </c>
      <c r="B262" s="4">
        <v>0</v>
      </c>
      <c r="C262" s="4">
        <v>0</v>
      </c>
      <c r="D262" s="4">
        <v>0</v>
      </c>
      <c r="E262" s="4">
        <v>0</v>
      </c>
      <c r="F262" s="4">
        <v>0</v>
      </c>
      <c r="G262" s="4">
        <f>SUM(B262:F262)</f>
      </c>
    </row>
    <row x14ac:dyDescent="0.25" r="263" customHeight="1" ht="18.75">
      <c r="A263" s="3" t="s">
        <v>274</v>
      </c>
      <c r="B263" s="4">
        <v>0</v>
      </c>
      <c r="C263" s="4">
        <v>0</v>
      </c>
      <c r="D263" s="4">
        <v>0</v>
      </c>
      <c r="E263" s="4">
        <v>0</v>
      </c>
      <c r="F263" s="4">
        <v>0</v>
      </c>
      <c r="G263" s="4">
        <f>SUM(B263:F263)</f>
      </c>
    </row>
    <row x14ac:dyDescent="0.25" r="264" customHeight="1" ht="18.75">
      <c r="A264" s="3" t="s">
        <v>275</v>
      </c>
      <c r="B264" s="4">
        <v>0</v>
      </c>
      <c r="C264" s="4">
        <v>0</v>
      </c>
      <c r="D264" s="4">
        <v>0</v>
      </c>
      <c r="E264" s="4">
        <v>0</v>
      </c>
      <c r="F264" s="4">
        <v>0</v>
      </c>
      <c r="G264" s="4">
        <f>SUM(B264:F264)</f>
      </c>
    </row>
    <row x14ac:dyDescent="0.25" r="265" customHeight="1" ht="18.75">
      <c r="A265" s="3" t="s">
        <v>276</v>
      </c>
      <c r="B265" s="4">
        <v>0</v>
      </c>
      <c r="C265" s="4">
        <v>0</v>
      </c>
      <c r="D265" s="4">
        <v>0</v>
      </c>
      <c r="E265" s="4">
        <v>0</v>
      </c>
      <c r="F265" s="4">
        <v>0</v>
      </c>
      <c r="G265" s="4">
        <f>SUM(B265:F265)</f>
      </c>
    </row>
    <row x14ac:dyDescent="0.25" r="266" customHeight="1" ht="18.75">
      <c r="A266" s="3" t="s">
        <v>277</v>
      </c>
      <c r="B266" s="4">
        <v>0</v>
      </c>
      <c r="C266" s="4">
        <v>0</v>
      </c>
      <c r="D266" s="4">
        <v>0</v>
      </c>
      <c r="E266" s="4">
        <v>0</v>
      </c>
      <c r="F266" s="4">
        <v>0</v>
      </c>
      <c r="G266" s="4">
        <f>SUM(B266:F266)</f>
      </c>
    </row>
    <row x14ac:dyDescent="0.25" r="267" customHeight="1" ht="18.75">
      <c r="A267" s="3" t="s">
        <v>278</v>
      </c>
      <c r="B267" s="4">
        <v>0</v>
      </c>
      <c r="C267" s="4">
        <v>0</v>
      </c>
      <c r="D267" s="4">
        <v>0</v>
      </c>
      <c r="E267" s="4">
        <v>0</v>
      </c>
      <c r="F267" s="4">
        <v>0</v>
      </c>
      <c r="G267" s="4">
        <f>SUM(B267:F267)</f>
      </c>
    </row>
    <row x14ac:dyDescent="0.25" r="268" customHeight="1" ht="18.75">
      <c r="A268" s="3" t="s">
        <v>279</v>
      </c>
      <c r="B268" s="4">
        <v>0</v>
      </c>
      <c r="C268" s="4">
        <v>0</v>
      </c>
      <c r="D268" s="4">
        <v>0</v>
      </c>
      <c r="E268" s="4">
        <v>0</v>
      </c>
      <c r="F268" s="4">
        <v>0</v>
      </c>
      <c r="G268" s="4">
        <f>SUM(B268:F268)</f>
      </c>
    </row>
    <row x14ac:dyDescent="0.25" r="269" customHeight="1" ht="18.75">
      <c r="A269" s="3" t="s">
        <v>280</v>
      </c>
      <c r="B269" s="4">
        <v>0</v>
      </c>
      <c r="C269" s="4">
        <v>0</v>
      </c>
      <c r="D269" s="4">
        <v>0</v>
      </c>
      <c r="E269" s="4">
        <v>0</v>
      </c>
      <c r="F269" s="4">
        <v>0</v>
      </c>
      <c r="G269" s="4">
        <f>SUM(B269:F269)</f>
      </c>
    </row>
    <row x14ac:dyDescent="0.25" r="270" customHeight="1" ht="18.75">
      <c r="A270" s="3" t="s">
        <v>281</v>
      </c>
      <c r="B270" s="4">
        <v>0</v>
      </c>
      <c r="C270" s="4">
        <v>0</v>
      </c>
      <c r="D270" s="4">
        <v>0</v>
      </c>
      <c r="E270" s="4">
        <v>0</v>
      </c>
      <c r="F270" s="4">
        <v>0</v>
      </c>
      <c r="G270" s="4">
        <f>SUM(B270:F270)</f>
      </c>
    </row>
    <row x14ac:dyDescent="0.25" r="271" customHeight="1" ht="18.75">
      <c r="A271" s="3" t="s">
        <v>282</v>
      </c>
      <c r="B271" s="4">
        <v>50</v>
      </c>
      <c r="C271" s="4">
        <v>0</v>
      </c>
      <c r="D271" s="4">
        <v>0</v>
      </c>
      <c r="E271" s="4">
        <v>0</v>
      </c>
      <c r="F271" s="4">
        <v>0</v>
      </c>
      <c r="G271" s="4">
        <f>SUM(B271:F271)</f>
      </c>
    </row>
    <row x14ac:dyDescent="0.25" r="272" customHeight="1" ht="18.75">
      <c r="A272" s="3" t="s">
        <v>283</v>
      </c>
      <c r="B272" s="4">
        <v>0</v>
      </c>
      <c r="C272" s="4">
        <v>3462</v>
      </c>
      <c r="D272" s="4">
        <v>0</v>
      </c>
      <c r="E272" s="4">
        <v>880</v>
      </c>
      <c r="F272" s="4">
        <v>0</v>
      </c>
      <c r="G272" s="4">
        <f>SUM(B272:F272)</f>
      </c>
    </row>
    <row x14ac:dyDescent="0.25" r="273" customHeight="1" ht="18.75">
      <c r="A273" s="3" t="s">
        <v>284</v>
      </c>
      <c r="B273" s="4">
        <v>50</v>
      </c>
      <c r="C273" s="4">
        <v>0</v>
      </c>
      <c r="D273" s="4">
        <v>0</v>
      </c>
      <c r="E273" s="4">
        <v>0</v>
      </c>
      <c r="F273" s="4">
        <v>0</v>
      </c>
      <c r="G273" s="4">
        <f>SUM(B273:F273)</f>
      </c>
    </row>
    <row x14ac:dyDescent="0.25" r="274" customHeight="1" ht="18.75">
      <c r="A274" s="3" t="s">
        <v>285</v>
      </c>
      <c r="B274" s="4">
        <v>0</v>
      </c>
      <c r="C274" s="4">
        <v>0</v>
      </c>
      <c r="D274" s="4">
        <v>0</v>
      </c>
      <c r="E274" s="4">
        <v>0</v>
      </c>
      <c r="F274" s="4">
        <v>0</v>
      </c>
      <c r="G274" s="4">
        <f>SUM(B274:F274)</f>
      </c>
    </row>
    <row x14ac:dyDescent="0.25" r="275" customHeight="1" ht="18.75">
      <c r="A275" s="3" t="s">
        <v>286</v>
      </c>
      <c r="B275" s="4">
        <v>0</v>
      </c>
      <c r="C275" s="4">
        <v>0</v>
      </c>
      <c r="D275" s="4">
        <v>0</v>
      </c>
      <c r="E275" s="4">
        <v>0</v>
      </c>
      <c r="F275" s="4">
        <v>0</v>
      </c>
      <c r="G275" s="4">
        <f>SUM(B275:F275)</f>
      </c>
    </row>
    <row x14ac:dyDescent="0.25" r="276" customHeight="1" ht="18.75">
      <c r="A276" s="3" t="s">
        <v>287</v>
      </c>
      <c r="B276" s="4">
        <v>21067</v>
      </c>
      <c r="C276" s="4">
        <v>110561</v>
      </c>
      <c r="D276" s="4">
        <v>151272</v>
      </c>
      <c r="E276" s="4">
        <v>0</v>
      </c>
      <c r="F276" s="4">
        <v>0</v>
      </c>
      <c r="G276" s="4">
        <f>SUM(B276:F276)</f>
      </c>
    </row>
    <row x14ac:dyDescent="0.25" r="277" customHeight="1" ht="18.75">
      <c r="A277" s="3" t="s">
        <v>288</v>
      </c>
      <c r="B277" s="4">
        <v>0</v>
      </c>
      <c r="C277" s="4">
        <v>0</v>
      </c>
      <c r="D277" s="4">
        <v>0</v>
      </c>
      <c r="E277" s="4">
        <v>0</v>
      </c>
      <c r="F277" s="4">
        <v>0</v>
      </c>
      <c r="G277" s="4">
        <f>SUM(B277:F277)</f>
      </c>
    </row>
    <row x14ac:dyDescent="0.25" r="278" customHeight="1" ht="18.75">
      <c r="A278" s="3" t="s">
        <v>289</v>
      </c>
      <c r="B278" s="4">
        <v>0</v>
      </c>
      <c r="C278" s="4">
        <v>7500</v>
      </c>
      <c r="D278" s="4">
        <v>0</v>
      </c>
      <c r="E278" s="4">
        <v>0</v>
      </c>
      <c r="F278" s="4">
        <v>0</v>
      </c>
      <c r="G278" s="4">
        <f>SUM(B278:F278)</f>
      </c>
    </row>
    <row x14ac:dyDescent="0.25" r="279" customHeight="1" ht="18.75">
      <c r="A279" s="3" t="s">
        <v>290</v>
      </c>
      <c r="B279" s="4">
        <v>0</v>
      </c>
      <c r="C279" s="4">
        <v>0</v>
      </c>
      <c r="D279" s="4">
        <v>0</v>
      </c>
      <c r="E279" s="4">
        <v>0</v>
      </c>
      <c r="F279" s="4">
        <v>0</v>
      </c>
      <c r="G279" s="4">
        <f>SUM(B279:F279)</f>
      </c>
    </row>
    <row x14ac:dyDescent="0.25" r="280" customHeight="1" ht="18.75">
      <c r="A280" s="3" t="s">
        <v>291</v>
      </c>
      <c r="B280" s="4">
        <v>0</v>
      </c>
      <c r="C280" s="4">
        <v>0</v>
      </c>
      <c r="D280" s="4">
        <v>0</v>
      </c>
      <c r="E280" s="4">
        <v>0</v>
      </c>
      <c r="F280" s="4">
        <v>0</v>
      </c>
      <c r="G280" s="4">
        <f>SUM(B280:F280)</f>
      </c>
    </row>
    <row x14ac:dyDescent="0.25" r="281" customHeight="1" ht="18.75">
      <c r="A281" s="3" t="s">
        <v>292</v>
      </c>
      <c r="B281" s="4">
        <v>0</v>
      </c>
      <c r="C281" s="4">
        <v>0</v>
      </c>
      <c r="D281" s="4">
        <v>0</v>
      </c>
      <c r="E281" s="4">
        <v>0</v>
      </c>
      <c r="F281" s="4">
        <v>0</v>
      </c>
      <c r="G281" s="4">
        <f>SUM(B281:F281)</f>
      </c>
    </row>
    <row x14ac:dyDescent="0.25" r="282" customHeight="1" ht="18.75">
      <c r="A282" s="3" t="s">
        <v>293</v>
      </c>
      <c r="B282" s="4">
        <v>0</v>
      </c>
      <c r="C282" s="4">
        <v>7042</v>
      </c>
      <c r="D282" s="4">
        <v>0</v>
      </c>
      <c r="E282" s="4">
        <v>0</v>
      </c>
      <c r="F282" s="4">
        <v>0</v>
      </c>
      <c r="G282" s="4">
        <f>SUM(B282:F282)</f>
      </c>
    </row>
    <row x14ac:dyDescent="0.25" r="283" customHeight="1" ht="18.75">
      <c r="A283" s="3" t="s">
        <v>294</v>
      </c>
      <c r="B283" s="4">
        <v>0</v>
      </c>
      <c r="C283" s="4">
        <v>0</v>
      </c>
      <c r="D283" s="4">
        <v>0</v>
      </c>
      <c r="E283" s="4">
        <v>0</v>
      </c>
      <c r="F283" s="4">
        <v>0</v>
      </c>
      <c r="G283" s="4">
        <f>SUM(B283:F283)</f>
      </c>
    </row>
    <row x14ac:dyDescent="0.25" r="284" customHeight="1" ht="18.75">
      <c r="A284" s="3" t="s">
        <v>295</v>
      </c>
      <c r="B284" s="4">
        <v>0</v>
      </c>
      <c r="C284" s="4">
        <v>0</v>
      </c>
      <c r="D284" s="4">
        <v>0</v>
      </c>
      <c r="E284" s="4">
        <v>0</v>
      </c>
      <c r="F284" s="4">
        <v>0</v>
      </c>
      <c r="G284" s="4">
        <f>SUM(B284:F284)</f>
      </c>
    </row>
    <row x14ac:dyDescent="0.25" r="285" customHeight="1" ht="18.75">
      <c r="A285" s="3" t="s">
        <v>296</v>
      </c>
      <c r="B285" s="4">
        <v>0</v>
      </c>
      <c r="C285" s="4">
        <v>0</v>
      </c>
      <c r="D285" s="4">
        <v>0</v>
      </c>
      <c r="E285" s="4">
        <v>0</v>
      </c>
      <c r="F285" s="4">
        <v>0</v>
      </c>
      <c r="G285" s="4">
        <f>SUM(B285:F285)</f>
      </c>
    </row>
    <row x14ac:dyDescent="0.25" r="286" customHeight="1" ht="18.75">
      <c r="A286" s="3" t="s">
        <v>297</v>
      </c>
      <c r="B286" s="4">
        <v>0</v>
      </c>
      <c r="C286" s="4">
        <v>0</v>
      </c>
      <c r="D286" s="4">
        <v>0</v>
      </c>
      <c r="E286" s="4">
        <v>0</v>
      </c>
      <c r="F286" s="4">
        <v>0</v>
      </c>
      <c r="G286" s="4">
        <f>SUM(B286:F286)</f>
      </c>
    </row>
    <row x14ac:dyDescent="0.25" r="287" customHeight="1" ht="18.75">
      <c r="A287" s="3" t="s">
        <v>298</v>
      </c>
      <c r="B287" s="4">
        <v>0</v>
      </c>
      <c r="C287" s="4">
        <v>0</v>
      </c>
      <c r="D287" s="4">
        <v>0</v>
      </c>
      <c r="E287" s="4">
        <v>0</v>
      </c>
      <c r="F287" s="4">
        <v>0</v>
      </c>
      <c r="G287" s="4">
        <f>SUM(B287:F287)</f>
      </c>
    </row>
    <row x14ac:dyDescent="0.25" r="288" customHeight="1" ht="18.75">
      <c r="A288" s="3" t="s">
        <v>299</v>
      </c>
      <c r="B288" s="4">
        <v>0</v>
      </c>
      <c r="C288" s="4">
        <v>4004</v>
      </c>
      <c r="D288" s="4">
        <v>0</v>
      </c>
      <c r="E288" s="4">
        <v>0</v>
      </c>
      <c r="F288" s="4">
        <v>0</v>
      </c>
      <c r="G288" s="4">
        <f>SUM(B288:F288)</f>
      </c>
    </row>
    <row x14ac:dyDescent="0.25" r="289" customHeight="1" ht="18.75">
      <c r="A289" s="3" t="s">
        <v>300</v>
      </c>
      <c r="B289" s="4">
        <v>0</v>
      </c>
      <c r="C289" s="4">
        <v>0</v>
      </c>
      <c r="D289" s="4">
        <v>0</v>
      </c>
      <c r="E289" s="4">
        <v>0</v>
      </c>
      <c r="F289" s="4">
        <v>0</v>
      </c>
      <c r="G289" s="4">
        <f>SUM(B289:F289)</f>
      </c>
    </row>
    <row x14ac:dyDescent="0.25" r="290" customHeight="1" ht="18.75">
      <c r="A290" s="3" t="s">
        <v>301</v>
      </c>
      <c r="B290" s="4">
        <v>0</v>
      </c>
      <c r="C290" s="4">
        <v>0</v>
      </c>
      <c r="D290" s="4">
        <v>0</v>
      </c>
      <c r="E290" s="4">
        <v>0</v>
      </c>
      <c r="F290" s="4">
        <v>0</v>
      </c>
      <c r="G290" s="4">
        <f>SUM(B290:F290)</f>
      </c>
    </row>
    <row x14ac:dyDescent="0.25" r="291" customHeight="1" ht="18.75">
      <c r="A291" s="3" t="s">
        <v>302</v>
      </c>
      <c r="B291" s="4">
        <v>0</v>
      </c>
      <c r="C291" s="4">
        <v>0</v>
      </c>
      <c r="D291" s="4">
        <v>0</v>
      </c>
      <c r="E291" s="4">
        <v>0</v>
      </c>
      <c r="F291" s="4">
        <v>0</v>
      </c>
      <c r="G291" s="4">
        <f>SUM(B291:F291)</f>
      </c>
    </row>
    <row x14ac:dyDescent="0.25" r="292" customHeight="1" ht="18.75">
      <c r="A292" s="3" t="s">
        <v>303</v>
      </c>
      <c r="B292" s="4">
        <v>0</v>
      </c>
      <c r="C292" s="4">
        <v>0</v>
      </c>
      <c r="D292" s="4">
        <v>0</v>
      </c>
      <c r="E292" s="4">
        <v>0</v>
      </c>
      <c r="F292" s="4">
        <v>0</v>
      </c>
      <c r="G292" s="4">
        <f>SUM(B292:F292)</f>
      </c>
    </row>
    <row x14ac:dyDescent="0.25" r="293" customHeight="1" ht="18.75">
      <c r="A293" s="3" t="s">
        <v>304</v>
      </c>
      <c r="B293" s="4">
        <v>0</v>
      </c>
      <c r="C293" s="4">
        <v>0</v>
      </c>
      <c r="D293" s="4">
        <v>0</v>
      </c>
      <c r="E293" s="4">
        <v>0</v>
      </c>
      <c r="F293" s="4">
        <v>0</v>
      </c>
      <c r="G293" s="4">
        <f>SUM(B293:F293)</f>
      </c>
    </row>
    <row x14ac:dyDescent="0.25" r="294" customHeight="1" ht="18.75">
      <c r="A294" s="3" t="s">
        <v>305</v>
      </c>
      <c r="B294" s="4">
        <v>0</v>
      </c>
      <c r="C294" s="4">
        <v>0</v>
      </c>
      <c r="D294" s="4">
        <v>0</v>
      </c>
      <c r="E294" s="4">
        <v>0</v>
      </c>
      <c r="F294" s="4">
        <v>0</v>
      </c>
      <c r="G294" s="4">
        <f>SUM(B294:F294)</f>
      </c>
    </row>
    <row x14ac:dyDescent="0.25" r="295" customHeight="1" ht="18.75">
      <c r="A295" s="3" t="s">
        <v>306</v>
      </c>
      <c r="B295" s="4">
        <v>0</v>
      </c>
      <c r="C295" s="4">
        <v>0</v>
      </c>
      <c r="D295" s="4">
        <v>0</v>
      </c>
      <c r="E295" s="4">
        <v>0</v>
      </c>
      <c r="F295" s="4">
        <v>0</v>
      </c>
      <c r="G295" s="4">
        <f>SUM(B295:F295)</f>
      </c>
    </row>
    <row x14ac:dyDescent="0.25" r="296" customHeight="1" ht="18.75">
      <c r="A296" s="1" t="s">
        <v>4</v>
      </c>
      <c r="B296" s="2">
        <f>SUM(B2:B295)</f>
      </c>
      <c r="C296" s="2">
        <f>SUM(C2:C295)</f>
      </c>
      <c r="D296" s="2">
        <f>SUM(D2:D295)</f>
      </c>
      <c r="E296" s="2">
        <f>SUM(E2:E295)</f>
      </c>
      <c r="F296" s="2">
        <f>SUM(F2:F295)</f>
      </c>
      <c r="G296" s="2">
        <f>SUM(G2:G295)</f>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96"/>
  <sheetViews>
    <sheetView workbookViewId="0">
      <pane state="frozen" activePane="bottomLeft" topLeftCell="A2" ySplit="1" xSplit="0"/>
    </sheetView>
  </sheetViews>
  <sheetFormatPr defaultRowHeight="15" x14ac:dyDescent="0.25"/>
  <cols>
    <col min="1" max="1" style="6" width="66.43357142857143" customWidth="1" bestFit="1"/>
    <col min="2" max="2" style="7" width="29.862142857142857" customWidth="1" bestFit="1"/>
    <col min="3" max="3" style="7" width="27.14785714285714" customWidth="1" bestFit="1"/>
    <col min="4" max="4" style="7" width="17.290714285714284" customWidth="1" bestFit="1"/>
    <col min="5" max="5" style="7" width="14.005" customWidth="1" bestFit="1"/>
    <col min="6" max="6" style="7" width="9.005" customWidth="1" bestFit="1"/>
    <col min="7" max="7" style="7" width="13.576428571428572" customWidth="1" bestFit="1"/>
  </cols>
  <sheetData>
    <row x14ac:dyDescent="0.25" r="1" customHeight="1" ht="18.75">
      <c r="A1" s="1" t="s">
        <v>0</v>
      </c>
      <c r="B1" s="2" t="s">
        <v>503</v>
      </c>
      <c r="C1" s="2" t="s">
        <v>504</v>
      </c>
      <c r="D1" s="2" t="s">
        <v>505</v>
      </c>
      <c r="E1" s="2" t="s">
        <v>506</v>
      </c>
      <c r="F1" s="2" t="s">
        <v>507</v>
      </c>
      <c r="G1" s="2" t="s">
        <v>508</v>
      </c>
    </row>
    <row x14ac:dyDescent="0.25" r="2" customHeight="1" ht="18.75">
      <c r="A2" s="3" t="s">
        <v>8</v>
      </c>
      <c r="B2" s="4">
        <v>0</v>
      </c>
      <c r="C2" s="4">
        <v>0</v>
      </c>
      <c r="D2" s="4">
        <v>0</v>
      </c>
      <c r="E2" s="4">
        <v>0</v>
      </c>
      <c r="F2" s="4">
        <v>0</v>
      </c>
      <c r="G2" s="4">
        <f>SUM(B2:F2)</f>
      </c>
    </row>
    <row x14ac:dyDescent="0.25" r="3" customHeight="1" ht="18.75">
      <c r="A3" s="3" t="s">
        <v>10</v>
      </c>
      <c r="B3" s="4">
        <v>0</v>
      </c>
      <c r="C3" s="4">
        <v>0</v>
      </c>
      <c r="D3" s="4">
        <v>0</v>
      </c>
      <c r="E3" s="4">
        <v>0</v>
      </c>
      <c r="F3" s="4">
        <v>0</v>
      </c>
      <c r="G3" s="4">
        <f>SUM(B3:F3)</f>
      </c>
    </row>
    <row x14ac:dyDescent="0.25" r="4" customHeight="1" ht="18.75">
      <c r="A4" s="3" t="s">
        <v>11</v>
      </c>
      <c r="B4" s="4">
        <v>0</v>
      </c>
      <c r="C4" s="4">
        <v>0</v>
      </c>
      <c r="D4" s="4">
        <v>0</v>
      </c>
      <c r="E4" s="4">
        <v>0</v>
      </c>
      <c r="F4" s="4">
        <v>0</v>
      </c>
      <c r="G4" s="4">
        <f>SUM(B4:F4)</f>
      </c>
    </row>
    <row x14ac:dyDescent="0.25" r="5" customHeight="1" ht="18.75">
      <c r="A5" s="3" t="s">
        <v>13</v>
      </c>
      <c r="B5" s="4">
        <v>0</v>
      </c>
      <c r="C5" s="4">
        <v>0</v>
      </c>
      <c r="D5" s="4">
        <v>0</v>
      </c>
      <c r="E5" s="4">
        <v>0</v>
      </c>
      <c r="F5" s="4">
        <v>0</v>
      </c>
      <c r="G5" s="4">
        <f>SUM(B5:F5)</f>
      </c>
    </row>
    <row x14ac:dyDescent="0.25" r="6" customHeight="1" ht="18.75">
      <c r="A6" s="3" t="s">
        <v>14</v>
      </c>
      <c r="B6" s="4">
        <v>0</v>
      </c>
      <c r="C6" s="4">
        <v>0</v>
      </c>
      <c r="D6" s="4">
        <v>0</v>
      </c>
      <c r="E6" s="4">
        <v>0</v>
      </c>
      <c r="F6" s="4">
        <v>0</v>
      </c>
      <c r="G6" s="4">
        <f>SUM(B6:F6)</f>
      </c>
    </row>
    <row x14ac:dyDescent="0.25" r="7" customHeight="1" ht="18.75">
      <c r="A7" s="3" t="s">
        <v>15</v>
      </c>
      <c r="B7" s="4">
        <v>0</v>
      </c>
      <c r="C7" s="4">
        <v>0</v>
      </c>
      <c r="D7" s="4">
        <v>0</v>
      </c>
      <c r="E7" s="4">
        <v>0</v>
      </c>
      <c r="F7" s="4">
        <v>0</v>
      </c>
      <c r="G7" s="4">
        <f>SUM(B7:F7)</f>
      </c>
    </row>
    <row x14ac:dyDescent="0.25" r="8" customHeight="1" ht="18.75">
      <c r="A8" s="3" t="s">
        <v>16</v>
      </c>
      <c r="B8" s="4">
        <v>0</v>
      </c>
      <c r="C8" s="4">
        <v>0</v>
      </c>
      <c r="D8" s="4">
        <v>0</v>
      </c>
      <c r="E8" s="4">
        <v>0</v>
      </c>
      <c r="F8" s="4">
        <v>0</v>
      </c>
      <c r="G8" s="4">
        <f>SUM(B8:F8)</f>
      </c>
    </row>
    <row x14ac:dyDescent="0.25" r="9" customHeight="1" ht="18.75">
      <c r="A9" s="3" t="s">
        <v>17</v>
      </c>
      <c r="B9" s="4">
        <v>0</v>
      </c>
      <c r="C9" s="4">
        <v>0</v>
      </c>
      <c r="D9" s="4">
        <v>0</v>
      </c>
      <c r="E9" s="4">
        <v>0</v>
      </c>
      <c r="F9" s="4">
        <v>0</v>
      </c>
      <c r="G9" s="4">
        <f>SUM(B9:F9)</f>
      </c>
    </row>
    <row x14ac:dyDescent="0.25" r="10" customHeight="1" ht="18.75">
      <c r="A10" s="3" t="s">
        <v>18</v>
      </c>
      <c r="B10" s="4">
        <v>0</v>
      </c>
      <c r="C10" s="4">
        <v>0</v>
      </c>
      <c r="D10" s="4">
        <v>0</v>
      </c>
      <c r="E10" s="4">
        <v>0</v>
      </c>
      <c r="F10" s="4">
        <v>0</v>
      </c>
      <c r="G10" s="4">
        <f>SUM(B10:F10)</f>
      </c>
    </row>
    <row x14ac:dyDescent="0.25" r="11" customHeight="1" ht="18.75">
      <c r="A11" s="3" t="s">
        <v>19</v>
      </c>
      <c r="B11" s="4">
        <v>0</v>
      </c>
      <c r="C11" s="4">
        <v>0</v>
      </c>
      <c r="D11" s="4">
        <v>0</v>
      </c>
      <c r="E11" s="4">
        <v>0</v>
      </c>
      <c r="F11" s="4">
        <v>0</v>
      </c>
      <c r="G11" s="4">
        <f>SUM(B11:F11)</f>
      </c>
    </row>
    <row x14ac:dyDescent="0.25" r="12" customHeight="1" ht="18.75">
      <c r="A12" s="3" t="s">
        <v>20</v>
      </c>
      <c r="B12" s="4">
        <v>0</v>
      </c>
      <c r="C12" s="4">
        <v>0</v>
      </c>
      <c r="D12" s="4">
        <v>0</v>
      </c>
      <c r="E12" s="4">
        <v>0</v>
      </c>
      <c r="F12" s="4">
        <v>0</v>
      </c>
      <c r="G12" s="4">
        <f>SUM(B12:F12)</f>
      </c>
    </row>
    <row x14ac:dyDescent="0.25" r="13" customHeight="1" ht="18.75">
      <c r="A13" s="3" t="s">
        <v>21</v>
      </c>
      <c r="B13" s="4">
        <v>0</v>
      </c>
      <c r="C13" s="4">
        <v>0</v>
      </c>
      <c r="D13" s="4">
        <v>0</v>
      </c>
      <c r="E13" s="4">
        <v>0</v>
      </c>
      <c r="F13" s="4">
        <v>0</v>
      </c>
      <c r="G13" s="4">
        <f>SUM(B13:F13)</f>
      </c>
    </row>
    <row x14ac:dyDescent="0.25" r="14" customHeight="1" ht="18.75">
      <c r="A14" s="3" t="s">
        <v>22</v>
      </c>
      <c r="B14" s="4">
        <v>0</v>
      </c>
      <c r="C14" s="4">
        <v>0</v>
      </c>
      <c r="D14" s="4">
        <v>0</v>
      </c>
      <c r="E14" s="4">
        <v>0</v>
      </c>
      <c r="F14" s="4">
        <v>0</v>
      </c>
      <c r="G14" s="4">
        <f>SUM(B14:F14)</f>
      </c>
    </row>
    <row x14ac:dyDescent="0.25" r="15" customHeight="1" ht="18.75">
      <c r="A15" s="3" t="s">
        <v>23</v>
      </c>
      <c r="B15" s="4">
        <v>0</v>
      </c>
      <c r="C15" s="4">
        <v>0</v>
      </c>
      <c r="D15" s="4">
        <v>0</v>
      </c>
      <c r="E15" s="4">
        <v>0</v>
      </c>
      <c r="F15" s="4">
        <v>0</v>
      </c>
      <c r="G15" s="4">
        <f>SUM(B15:F15)</f>
      </c>
    </row>
    <row x14ac:dyDescent="0.25" r="16" customHeight="1" ht="18.75">
      <c r="A16" s="3" t="s">
        <v>24</v>
      </c>
      <c r="B16" s="4">
        <v>0</v>
      </c>
      <c r="C16" s="4">
        <v>0</v>
      </c>
      <c r="D16" s="4">
        <v>0</v>
      </c>
      <c r="E16" s="4">
        <v>0</v>
      </c>
      <c r="F16" s="4">
        <v>0</v>
      </c>
      <c r="G16" s="4">
        <f>SUM(B16:F16)</f>
      </c>
    </row>
    <row x14ac:dyDescent="0.25" r="17" customHeight="1" ht="18.75">
      <c r="A17" s="3" t="s">
        <v>25</v>
      </c>
      <c r="B17" s="4">
        <v>0</v>
      </c>
      <c r="C17" s="4">
        <v>0</v>
      </c>
      <c r="D17" s="4">
        <v>0</v>
      </c>
      <c r="E17" s="4">
        <v>0</v>
      </c>
      <c r="F17" s="4">
        <v>0</v>
      </c>
      <c r="G17" s="4">
        <f>SUM(B17:F17)</f>
      </c>
    </row>
    <row x14ac:dyDescent="0.25" r="18" customHeight="1" ht="18.75">
      <c r="A18" s="3" t="s">
        <v>26</v>
      </c>
      <c r="B18" s="4">
        <v>0</v>
      </c>
      <c r="C18" s="4">
        <v>0</v>
      </c>
      <c r="D18" s="4">
        <v>0</v>
      </c>
      <c r="E18" s="4">
        <v>0</v>
      </c>
      <c r="F18" s="4">
        <v>0</v>
      </c>
      <c r="G18" s="4">
        <f>SUM(B18:F18)</f>
      </c>
    </row>
    <row x14ac:dyDescent="0.25" r="19" customHeight="1" ht="18.75">
      <c r="A19" s="3" t="s">
        <v>27</v>
      </c>
      <c r="B19" s="4">
        <v>0</v>
      </c>
      <c r="C19" s="4">
        <v>0</v>
      </c>
      <c r="D19" s="4">
        <v>0</v>
      </c>
      <c r="E19" s="4">
        <v>0</v>
      </c>
      <c r="F19" s="4">
        <v>0</v>
      </c>
      <c r="G19" s="4">
        <f>SUM(B19:F19)</f>
      </c>
    </row>
    <row x14ac:dyDescent="0.25" r="20" customHeight="1" ht="18.75">
      <c r="A20" s="3" t="s">
        <v>28</v>
      </c>
      <c r="B20" s="4">
        <v>0</v>
      </c>
      <c r="C20" s="4">
        <v>0</v>
      </c>
      <c r="D20" s="4">
        <v>0</v>
      </c>
      <c r="E20" s="4">
        <v>0</v>
      </c>
      <c r="F20" s="4">
        <v>0</v>
      </c>
      <c r="G20" s="4">
        <f>SUM(B20:F20)</f>
      </c>
    </row>
    <row x14ac:dyDescent="0.25" r="21" customHeight="1" ht="18.75">
      <c r="A21" s="3" t="s">
        <v>29</v>
      </c>
      <c r="B21" s="4">
        <v>0</v>
      </c>
      <c r="C21" s="4">
        <v>0</v>
      </c>
      <c r="D21" s="4">
        <v>0</v>
      </c>
      <c r="E21" s="4">
        <v>0</v>
      </c>
      <c r="F21" s="4">
        <v>0</v>
      </c>
      <c r="G21" s="4">
        <f>SUM(B21:F21)</f>
      </c>
    </row>
    <row x14ac:dyDescent="0.25" r="22" customHeight="1" ht="18.75">
      <c r="A22" s="3" t="s">
        <v>30</v>
      </c>
      <c r="B22" s="4">
        <v>0</v>
      </c>
      <c r="C22" s="4">
        <v>0</v>
      </c>
      <c r="D22" s="4">
        <v>0</v>
      </c>
      <c r="E22" s="4">
        <v>0</v>
      </c>
      <c r="F22" s="4">
        <v>0</v>
      </c>
      <c r="G22" s="4">
        <f>SUM(B22:F22)</f>
      </c>
    </row>
    <row x14ac:dyDescent="0.25" r="23" customHeight="1" ht="18.75">
      <c r="A23" s="3" t="s">
        <v>31</v>
      </c>
      <c r="B23" s="4">
        <v>0</v>
      </c>
      <c r="C23" s="4">
        <v>0</v>
      </c>
      <c r="D23" s="4">
        <v>0</v>
      </c>
      <c r="E23" s="4">
        <v>0</v>
      </c>
      <c r="F23" s="4">
        <v>0</v>
      </c>
      <c r="G23" s="4">
        <f>SUM(B23:F23)</f>
      </c>
    </row>
    <row x14ac:dyDescent="0.25" r="24" customHeight="1" ht="18.75">
      <c r="A24" s="3" t="s">
        <v>32</v>
      </c>
      <c r="B24" s="4">
        <v>0</v>
      </c>
      <c r="C24" s="4">
        <v>0</v>
      </c>
      <c r="D24" s="4">
        <v>0</v>
      </c>
      <c r="E24" s="4">
        <v>0</v>
      </c>
      <c r="F24" s="4">
        <v>0</v>
      </c>
      <c r="G24" s="4">
        <f>SUM(B24:F24)</f>
      </c>
    </row>
    <row x14ac:dyDescent="0.25" r="25" customHeight="1" ht="18.75">
      <c r="A25" s="3" t="s">
        <v>33</v>
      </c>
      <c r="B25" s="4">
        <v>0</v>
      </c>
      <c r="C25" s="4">
        <v>0</v>
      </c>
      <c r="D25" s="4">
        <v>0</v>
      </c>
      <c r="E25" s="4">
        <v>0</v>
      </c>
      <c r="F25" s="4">
        <v>0</v>
      </c>
      <c r="G25" s="4">
        <f>SUM(B25:F25)</f>
      </c>
    </row>
    <row x14ac:dyDescent="0.25" r="26" customHeight="1" ht="18.75">
      <c r="A26" s="3" t="s">
        <v>34</v>
      </c>
      <c r="B26" s="4">
        <v>0</v>
      </c>
      <c r="C26" s="4">
        <v>0</v>
      </c>
      <c r="D26" s="4">
        <v>0</v>
      </c>
      <c r="E26" s="4">
        <v>0</v>
      </c>
      <c r="F26" s="4">
        <v>0</v>
      </c>
      <c r="G26" s="4">
        <f>SUM(B26:F26)</f>
      </c>
    </row>
    <row x14ac:dyDescent="0.25" r="27" customHeight="1" ht="18.75">
      <c r="A27" s="3" t="s">
        <v>35</v>
      </c>
      <c r="B27" s="4">
        <v>0</v>
      </c>
      <c r="C27" s="4">
        <v>0</v>
      </c>
      <c r="D27" s="4">
        <v>0</v>
      </c>
      <c r="E27" s="4">
        <v>0</v>
      </c>
      <c r="F27" s="4">
        <v>0</v>
      </c>
      <c r="G27" s="4">
        <f>SUM(B27:F27)</f>
      </c>
    </row>
    <row x14ac:dyDescent="0.25" r="28" customHeight="1" ht="18.75">
      <c r="A28" s="3" t="s">
        <v>36</v>
      </c>
      <c r="B28" s="4">
        <v>0</v>
      </c>
      <c r="C28" s="4">
        <v>0</v>
      </c>
      <c r="D28" s="4">
        <v>0</v>
      </c>
      <c r="E28" s="4">
        <v>0</v>
      </c>
      <c r="F28" s="4">
        <v>0</v>
      </c>
      <c r="G28" s="4">
        <f>SUM(B28:F28)</f>
      </c>
    </row>
    <row x14ac:dyDescent="0.25" r="29" customHeight="1" ht="18.75">
      <c r="A29" s="3" t="s">
        <v>37</v>
      </c>
      <c r="B29" s="4">
        <v>0</v>
      </c>
      <c r="C29" s="4">
        <v>0</v>
      </c>
      <c r="D29" s="4">
        <v>0</v>
      </c>
      <c r="E29" s="4">
        <v>0</v>
      </c>
      <c r="F29" s="4">
        <v>0</v>
      </c>
      <c r="G29" s="4">
        <f>SUM(B29:F29)</f>
      </c>
    </row>
    <row x14ac:dyDescent="0.25" r="30" customHeight="1" ht="18.75">
      <c r="A30" s="3" t="s">
        <v>38</v>
      </c>
      <c r="B30" s="4">
        <v>0</v>
      </c>
      <c r="C30" s="4">
        <v>0</v>
      </c>
      <c r="D30" s="4">
        <v>0</v>
      </c>
      <c r="E30" s="4">
        <v>0</v>
      </c>
      <c r="F30" s="4">
        <v>0</v>
      </c>
      <c r="G30" s="4">
        <f>SUM(B30:F30)</f>
      </c>
    </row>
    <row x14ac:dyDescent="0.25" r="31" customHeight="1" ht="18.75">
      <c r="A31" s="3" t="s">
        <v>39</v>
      </c>
      <c r="B31" s="4">
        <v>0</v>
      </c>
      <c r="C31" s="4">
        <v>0</v>
      </c>
      <c r="D31" s="4">
        <v>0</v>
      </c>
      <c r="E31" s="4">
        <v>0</v>
      </c>
      <c r="F31" s="4">
        <v>0</v>
      </c>
      <c r="G31" s="4">
        <f>SUM(B31:F31)</f>
      </c>
    </row>
    <row x14ac:dyDescent="0.25" r="32" customHeight="1" ht="18.75">
      <c r="A32" s="3" t="s">
        <v>40</v>
      </c>
      <c r="B32" s="4">
        <v>0</v>
      </c>
      <c r="C32" s="4">
        <v>0</v>
      </c>
      <c r="D32" s="4">
        <v>0</v>
      </c>
      <c r="E32" s="4">
        <v>0</v>
      </c>
      <c r="F32" s="4">
        <v>0</v>
      </c>
      <c r="G32" s="4">
        <f>SUM(B32:F32)</f>
      </c>
    </row>
    <row x14ac:dyDescent="0.25" r="33" customHeight="1" ht="18.75">
      <c r="A33" s="3" t="s">
        <v>41</v>
      </c>
      <c r="B33" s="4">
        <v>0</v>
      </c>
      <c r="C33" s="4">
        <v>0</v>
      </c>
      <c r="D33" s="4">
        <v>0</v>
      </c>
      <c r="E33" s="4">
        <v>0</v>
      </c>
      <c r="F33" s="4">
        <v>0</v>
      </c>
      <c r="G33" s="4">
        <f>SUM(B33:F33)</f>
      </c>
    </row>
    <row x14ac:dyDescent="0.25" r="34" customHeight="1" ht="18.75">
      <c r="A34" s="3" t="s">
        <v>43</v>
      </c>
      <c r="B34" s="4">
        <v>0</v>
      </c>
      <c r="C34" s="4">
        <v>0</v>
      </c>
      <c r="D34" s="4">
        <v>0</v>
      </c>
      <c r="E34" s="4">
        <v>0</v>
      </c>
      <c r="F34" s="4">
        <v>0</v>
      </c>
      <c r="G34" s="4">
        <f>SUM(B34:F34)</f>
      </c>
    </row>
    <row x14ac:dyDescent="0.25" r="35" customHeight="1" ht="18.75">
      <c r="A35" s="3" t="s">
        <v>44</v>
      </c>
      <c r="B35" s="4">
        <v>0</v>
      </c>
      <c r="C35" s="4">
        <v>0</v>
      </c>
      <c r="D35" s="4">
        <v>0</v>
      </c>
      <c r="E35" s="4">
        <v>0</v>
      </c>
      <c r="F35" s="4">
        <v>0</v>
      </c>
      <c r="G35" s="4">
        <f>SUM(B35:F35)</f>
      </c>
    </row>
    <row x14ac:dyDescent="0.25" r="36" customHeight="1" ht="18.75">
      <c r="A36" s="3" t="s">
        <v>45</v>
      </c>
      <c r="B36" s="4">
        <v>0</v>
      </c>
      <c r="C36" s="4">
        <v>0</v>
      </c>
      <c r="D36" s="4">
        <v>0</v>
      </c>
      <c r="E36" s="4">
        <v>0</v>
      </c>
      <c r="F36" s="4">
        <v>0</v>
      </c>
      <c r="G36" s="4">
        <f>SUM(B36:F36)</f>
      </c>
    </row>
    <row x14ac:dyDescent="0.25" r="37" customHeight="1" ht="18.75">
      <c r="A37" s="3" t="s">
        <v>46</v>
      </c>
      <c r="B37" s="4">
        <v>0</v>
      </c>
      <c r="C37" s="4">
        <v>0</v>
      </c>
      <c r="D37" s="4">
        <v>0</v>
      </c>
      <c r="E37" s="4">
        <v>0</v>
      </c>
      <c r="F37" s="4">
        <v>0</v>
      </c>
      <c r="G37" s="4">
        <f>SUM(B37:F37)</f>
      </c>
    </row>
    <row x14ac:dyDescent="0.25" r="38" customHeight="1" ht="18.75">
      <c r="A38" s="3" t="s">
        <v>47</v>
      </c>
      <c r="B38" s="4">
        <v>0</v>
      </c>
      <c r="C38" s="4">
        <v>0</v>
      </c>
      <c r="D38" s="4">
        <v>0</v>
      </c>
      <c r="E38" s="4">
        <v>0</v>
      </c>
      <c r="F38" s="4">
        <v>0</v>
      </c>
      <c r="G38" s="4">
        <f>SUM(B38:F38)</f>
      </c>
    </row>
    <row x14ac:dyDescent="0.25" r="39" customHeight="1" ht="18.75">
      <c r="A39" s="3" t="s">
        <v>48</v>
      </c>
      <c r="B39" s="4">
        <v>0</v>
      </c>
      <c r="C39" s="4">
        <v>0</v>
      </c>
      <c r="D39" s="4">
        <v>0</v>
      </c>
      <c r="E39" s="4">
        <v>0</v>
      </c>
      <c r="F39" s="4">
        <v>0</v>
      </c>
      <c r="G39" s="4">
        <f>SUM(B39:F39)</f>
      </c>
    </row>
    <row x14ac:dyDescent="0.25" r="40" customHeight="1" ht="18.75">
      <c r="A40" s="3" t="s">
        <v>49</v>
      </c>
      <c r="B40" s="4">
        <v>0</v>
      </c>
      <c r="C40" s="4">
        <v>0</v>
      </c>
      <c r="D40" s="4">
        <v>0</v>
      </c>
      <c r="E40" s="4">
        <v>0</v>
      </c>
      <c r="F40" s="4">
        <v>0</v>
      </c>
      <c r="G40" s="4">
        <f>SUM(B40:F40)</f>
      </c>
    </row>
    <row x14ac:dyDescent="0.25" r="41" customHeight="1" ht="18.75">
      <c r="A41" s="3" t="s">
        <v>50</v>
      </c>
      <c r="B41" s="4">
        <v>0</v>
      </c>
      <c r="C41" s="4">
        <v>0</v>
      </c>
      <c r="D41" s="4">
        <v>0</v>
      </c>
      <c r="E41" s="4">
        <v>0</v>
      </c>
      <c r="F41" s="4">
        <v>0</v>
      </c>
      <c r="G41" s="4">
        <f>SUM(B41:F41)</f>
      </c>
    </row>
    <row x14ac:dyDescent="0.25" r="42" customHeight="1" ht="18.75">
      <c r="A42" s="3" t="s">
        <v>51</v>
      </c>
      <c r="B42" s="4">
        <v>0</v>
      </c>
      <c r="C42" s="4">
        <v>0</v>
      </c>
      <c r="D42" s="4">
        <v>0</v>
      </c>
      <c r="E42" s="4">
        <v>0</v>
      </c>
      <c r="F42" s="4">
        <v>0</v>
      </c>
      <c r="G42" s="4">
        <f>SUM(B42:F42)</f>
      </c>
    </row>
    <row x14ac:dyDescent="0.25" r="43" customHeight="1" ht="18.75">
      <c r="A43" s="3" t="s">
        <v>52</v>
      </c>
      <c r="B43" s="4">
        <v>0</v>
      </c>
      <c r="C43" s="4">
        <v>0</v>
      </c>
      <c r="D43" s="4">
        <v>0</v>
      </c>
      <c r="E43" s="4">
        <v>0</v>
      </c>
      <c r="F43" s="4">
        <v>0</v>
      </c>
      <c r="G43" s="4">
        <f>SUM(B43:F43)</f>
      </c>
    </row>
    <row x14ac:dyDescent="0.25" r="44" customHeight="1" ht="18.75">
      <c r="A44" s="3" t="s">
        <v>53</v>
      </c>
      <c r="B44" s="4">
        <v>0</v>
      </c>
      <c r="C44" s="4">
        <v>0</v>
      </c>
      <c r="D44" s="4">
        <v>0</v>
      </c>
      <c r="E44" s="4">
        <v>0</v>
      </c>
      <c r="F44" s="4">
        <v>0</v>
      </c>
      <c r="G44" s="4">
        <f>SUM(B44:F44)</f>
      </c>
    </row>
    <row x14ac:dyDescent="0.25" r="45" customHeight="1" ht="18.75">
      <c r="A45" s="3" t="s">
        <v>54</v>
      </c>
      <c r="B45" s="4">
        <v>0</v>
      </c>
      <c r="C45" s="4">
        <v>0</v>
      </c>
      <c r="D45" s="4">
        <v>0</v>
      </c>
      <c r="E45" s="4">
        <v>0</v>
      </c>
      <c r="F45" s="4">
        <v>0</v>
      </c>
      <c r="G45" s="4">
        <f>SUM(B45:F45)</f>
      </c>
    </row>
    <row x14ac:dyDescent="0.25" r="46" customHeight="1" ht="18.75">
      <c r="A46" s="3" t="s">
        <v>55</v>
      </c>
      <c r="B46" s="4">
        <v>0</v>
      </c>
      <c r="C46" s="4">
        <v>0</v>
      </c>
      <c r="D46" s="4">
        <v>0</v>
      </c>
      <c r="E46" s="4">
        <v>0</v>
      </c>
      <c r="F46" s="4">
        <v>0</v>
      </c>
      <c r="G46" s="4">
        <f>SUM(B46:F46)</f>
      </c>
    </row>
    <row x14ac:dyDescent="0.25" r="47" customHeight="1" ht="18.75">
      <c r="A47" s="3" t="s">
        <v>56</v>
      </c>
      <c r="B47" s="4">
        <v>0</v>
      </c>
      <c r="C47" s="4">
        <v>0</v>
      </c>
      <c r="D47" s="4">
        <v>0</v>
      </c>
      <c r="E47" s="4">
        <v>0</v>
      </c>
      <c r="F47" s="4">
        <v>0</v>
      </c>
      <c r="G47" s="4">
        <f>SUM(B47:F47)</f>
      </c>
    </row>
    <row x14ac:dyDescent="0.25" r="48" customHeight="1" ht="18.75">
      <c r="A48" s="3" t="s">
        <v>57</v>
      </c>
      <c r="B48" s="4">
        <v>0</v>
      </c>
      <c r="C48" s="4">
        <v>0</v>
      </c>
      <c r="D48" s="4">
        <v>0</v>
      </c>
      <c r="E48" s="4">
        <v>0</v>
      </c>
      <c r="F48" s="4">
        <v>0</v>
      </c>
      <c r="G48" s="4">
        <f>SUM(B48:F48)</f>
      </c>
    </row>
    <row x14ac:dyDescent="0.25" r="49" customHeight="1" ht="18.75">
      <c r="A49" s="3" t="s">
        <v>59</v>
      </c>
      <c r="B49" s="4">
        <v>0</v>
      </c>
      <c r="C49" s="4">
        <v>0</v>
      </c>
      <c r="D49" s="4">
        <v>0</v>
      </c>
      <c r="E49" s="4">
        <v>0</v>
      </c>
      <c r="F49" s="4">
        <v>0</v>
      </c>
      <c r="G49" s="4">
        <f>SUM(B49:F49)</f>
      </c>
    </row>
    <row x14ac:dyDescent="0.25" r="50" customHeight="1" ht="18.75">
      <c r="A50" s="3" t="s">
        <v>60</v>
      </c>
      <c r="B50" s="4">
        <v>0</v>
      </c>
      <c r="C50" s="4">
        <v>0</v>
      </c>
      <c r="D50" s="4">
        <v>0</v>
      </c>
      <c r="E50" s="4">
        <v>0</v>
      </c>
      <c r="F50" s="4">
        <v>0</v>
      </c>
      <c r="G50" s="4">
        <f>SUM(B50:F50)</f>
      </c>
    </row>
    <row x14ac:dyDescent="0.25" r="51" customHeight="1" ht="18.75">
      <c r="A51" s="3" t="s">
        <v>61</v>
      </c>
      <c r="B51" s="4">
        <v>0</v>
      </c>
      <c r="C51" s="4">
        <v>0</v>
      </c>
      <c r="D51" s="4">
        <v>0</v>
      </c>
      <c r="E51" s="4">
        <v>0</v>
      </c>
      <c r="F51" s="4">
        <v>0</v>
      </c>
      <c r="G51" s="4">
        <f>SUM(B51:F51)</f>
      </c>
    </row>
    <row x14ac:dyDescent="0.25" r="52" customHeight="1" ht="18.75">
      <c r="A52" s="3" t="s">
        <v>62</v>
      </c>
      <c r="B52" s="4">
        <v>0</v>
      </c>
      <c r="C52" s="4">
        <v>0</v>
      </c>
      <c r="D52" s="4">
        <v>0</v>
      </c>
      <c r="E52" s="4">
        <v>0</v>
      </c>
      <c r="F52" s="4">
        <v>0</v>
      </c>
      <c r="G52" s="4">
        <f>SUM(B52:F52)</f>
      </c>
    </row>
    <row x14ac:dyDescent="0.25" r="53" customHeight="1" ht="18.75">
      <c r="A53" s="3" t="s">
        <v>63</v>
      </c>
      <c r="B53" s="4">
        <v>0</v>
      </c>
      <c r="C53" s="4">
        <v>0</v>
      </c>
      <c r="D53" s="4">
        <v>0</v>
      </c>
      <c r="E53" s="4">
        <v>0</v>
      </c>
      <c r="F53" s="4">
        <v>0</v>
      </c>
      <c r="G53" s="4">
        <f>SUM(B53:F53)</f>
      </c>
    </row>
    <row x14ac:dyDescent="0.25" r="54" customHeight="1" ht="18.75">
      <c r="A54" s="3" t="s">
        <v>64</v>
      </c>
      <c r="B54" s="4">
        <v>0</v>
      </c>
      <c r="C54" s="4">
        <v>0</v>
      </c>
      <c r="D54" s="4">
        <v>0</v>
      </c>
      <c r="E54" s="4">
        <v>0</v>
      </c>
      <c r="F54" s="4">
        <v>0</v>
      </c>
      <c r="G54" s="4">
        <f>SUM(B54:F54)</f>
      </c>
    </row>
    <row x14ac:dyDescent="0.25" r="55" customHeight="1" ht="18.75">
      <c r="A55" s="3" t="s">
        <v>65</v>
      </c>
      <c r="B55" s="4">
        <v>0</v>
      </c>
      <c r="C55" s="4">
        <v>0</v>
      </c>
      <c r="D55" s="4">
        <v>0</v>
      </c>
      <c r="E55" s="4">
        <v>0</v>
      </c>
      <c r="F55" s="4">
        <v>0</v>
      </c>
      <c r="G55" s="4">
        <f>SUM(B55:F55)</f>
      </c>
    </row>
    <row x14ac:dyDescent="0.25" r="56" customHeight="1" ht="18.75">
      <c r="A56" s="3" t="s">
        <v>66</v>
      </c>
      <c r="B56" s="4">
        <v>0</v>
      </c>
      <c r="C56" s="4">
        <v>0</v>
      </c>
      <c r="D56" s="4">
        <v>0</v>
      </c>
      <c r="E56" s="4">
        <v>0</v>
      </c>
      <c r="F56" s="4">
        <v>0</v>
      </c>
      <c r="G56" s="4">
        <f>SUM(B56:F56)</f>
      </c>
    </row>
    <row x14ac:dyDescent="0.25" r="57" customHeight="1" ht="18.75">
      <c r="A57" s="3" t="s">
        <v>67</v>
      </c>
      <c r="B57" s="4">
        <v>0</v>
      </c>
      <c r="C57" s="4">
        <v>0</v>
      </c>
      <c r="D57" s="4">
        <v>0</v>
      </c>
      <c r="E57" s="4">
        <v>0</v>
      </c>
      <c r="F57" s="4">
        <v>0</v>
      </c>
      <c r="G57" s="4">
        <f>SUM(B57:F57)</f>
      </c>
    </row>
    <row x14ac:dyDescent="0.25" r="58" customHeight="1" ht="18.75">
      <c r="A58" s="3" t="s">
        <v>68</v>
      </c>
      <c r="B58" s="4">
        <v>0</v>
      </c>
      <c r="C58" s="4">
        <v>0</v>
      </c>
      <c r="D58" s="4">
        <v>0</v>
      </c>
      <c r="E58" s="4">
        <v>0</v>
      </c>
      <c r="F58" s="4">
        <v>0</v>
      </c>
      <c r="G58" s="4">
        <f>SUM(B58:F58)</f>
      </c>
    </row>
    <row x14ac:dyDescent="0.25" r="59" customHeight="1" ht="18.75">
      <c r="A59" s="3" t="s">
        <v>69</v>
      </c>
      <c r="B59" s="4">
        <v>0</v>
      </c>
      <c r="C59" s="4">
        <v>0</v>
      </c>
      <c r="D59" s="4">
        <v>0</v>
      </c>
      <c r="E59" s="4">
        <v>0</v>
      </c>
      <c r="F59" s="4">
        <v>0</v>
      </c>
      <c r="G59" s="4">
        <f>SUM(B59:F59)</f>
      </c>
    </row>
    <row x14ac:dyDescent="0.25" r="60" customHeight="1" ht="18.75">
      <c r="A60" s="3" t="s">
        <v>70</v>
      </c>
      <c r="B60" s="4">
        <v>0</v>
      </c>
      <c r="C60" s="4">
        <v>0</v>
      </c>
      <c r="D60" s="4">
        <v>0</v>
      </c>
      <c r="E60" s="4">
        <v>0</v>
      </c>
      <c r="F60" s="4">
        <v>0</v>
      </c>
      <c r="G60" s="4">
        <f>SUM(B60:F60)</f>
      </c>
    </row>
    <row x14ac:dyDescent="0.25" r="61" customHeight="1" ht="18.75">
      <c r="A61" s="3" t="s">
        <v>71</v>
      </c>
      <c r="B61" s="4">
        <v>0</v>
      </c>
      <c r="C61" s="4">
        <v>0</v>
      </c>
      <c r="D61" s="4">
        <v>0</v>
      </c>
      <c r="E61" s="4">
        <v>0</v>
      </c>
      <c r="F61" s="4">
        <v>0</v>
      </c>
      <c r="G61" s="4">
        <f>SUM(B61:F61)</f>
      </c>
    </row>
    <row x14ac:dyDescent="0.25" r="62" customHeight="1" ht="18.75">
      <c r="A62" s="3" t="s">
        <v>72</v>
      </c>
      <c r="B62" s="4">
        <v>0</v>
      </c>
      <c r="C62" s="4">
        <v>0</v>
      </c>
      <c r="D62" s="4">
        <v>0</v>
      </c>
      <c r="E62" s="4">
        <v>0</v>
      </c>
      <c r="F62" s="4">
        <v>0</v>
      </c>
      <c r="G62" s="4">
        <f>SUM(B62:F62)</f>
      </c>
    </row>
    <row x14ac:dyDescent="0.25" r="63" customHeight="1" ht="18.75">
      <c r="A63" s="3" t="s">
        <v>73</v>
      </c>
      <c r="B63" s="4">
        <v>0</v>
      </c>
      <c r="C63" s="4">
        <v>0</v>
      </c>
      <c r="D63" s="4">
        <v>0</v>
      </c>
      <c r="E63" s="4">
        <v>0</v>
      </c>
      <c r="F63" s="4">
        <v>0</v>
      </c>
      <c r="G63" s="4">
        <f>SUM(B63:F63)</f>
      </c>
    </row>
    <row x14ac:dyDescent="0.25" r="64" customHeight="1" ht="18.75">
      <c r="A64" s="3" t="s">
        <v>74</v>
      </c>
      <c r="B64" s="4">
        <v>0</v>
      </c>
      <c r="C64" s="4">
        <v>0</v>
      </c>
      <c r="D64" s="4">
        <v>0</v>
      </c>
      <c r="E64" s="4">
        <v>0</v>
      </c>
      <c r="F64" s="4">
        <v>0</v>
      </c>
      <c r="G64" s="4">
        <f>SUM(B64:F64)</f>
      </c>
    </row>
    <row x14ac:dyDescent="0.25" r="65" customHeight="1" ht="18.75">
      <c r="A65" s="3" t="s">
        <v>75</v>
      </c>
      <c r="B65" s="4">
        <v>0</v>
      </c>
      <c r="C65" s="4">
        <v>0</v>
      </c>
      <c r="D65" s="4">
        <v>0</v>
      </c>
      <c r="E65" s="4">
        <v>0</v>
      </c>
      <c r="F65" s="4">
        <v>0</v>
      </c>
      <c r="G65" s="4">
        <f>SUM(B65:F65)</f>
      </c>
    </row>
    <row x14ac:dyDescent="0.25" r="66" customHeight="1" ht="18.75">
      <c r="A66" s="3" t="s">
        <v>76</v>
      </c>
      <c r="B66" s="4">
        <v>0</v>
      </c>
      <c r="C66" s="4">
        <v>0</v>
      </c>
      <c r="D66" s="4">
        <v>0</v>
      </c>
      <c r="E66" s="4">
        <v>0</v>
      </c>
      <c r="F66" s="4">
        <v>0</v>
      </c>
      <c r="G66" s="4">
        <f>SUM(B66:F66)</f>
      </c>
    </row>
    <row x14ac:dyDescent="0.25" r="67" customHeight="1" ht="18.75">
      <c r="A67" s="3" t="s">
        <v>77</v>
      </c>
      <c r="B67" s="4">
        <v>0</v>
      </c>
      <c r="C67" s="4">
        <v>0</v>
      </c>
      <c r="D67" s="4">
        <v>0</v>
      </c>
      <c r="E67" s="4">
        <v>0</v>
      </c>
      <c r="F67" s="4">
        <v>0</v>
      </c>
      <c r="G67" s="4">
        <f>SUM(B67:F67)</f>
      </c>
    </row>
    <row x14ac:dyDescent="0.25" r="68" customHeight="1" ht="18.75">
      <c r="A68" s="3" t="s">
        <v>78</v>
      </c>
      <c r="B68" s="4">
        <v>0</v>
      </c>
      <c r="C68" s="4">
        <v>0</v>
      </c>
      <c r="D68" s="4">
        <v>0</v>
      </c>
      <c r="E68" s="4">
        <v>0</v>
      </c>
      <c r="F68" s="4">
        <v>0</v>
      </c>
      <c r="G68" s="4">
        <f>SUM(B68:F68)</f>
      </c>
    </row>
    <row x14ac:dyDescent="0.25" r="69" customHeight="1" ht="18.75">
      <c r="A69" s="3" t="s">
        <v>79</v>
      </c>
      <c r="B69" s="4">
        <v>0</v>
      </c>
      <c r="C69" s="4">
        <v>0</v>
      </c>
      <c r="D69" s="4">
        <v>0</v>
      </c>
      <c r="E69" s="4">
        <v>0</v>
      </c>
      <c r="F69" s="4">
        <v>0</v>
      </c>
      <c r="G69" s="4">
        <f>SUM(B69:F69)</f>
      </c>
    </row>
    <row x14ac:dyDescent="0.25" r="70" customHeight="1" ht="18.75">
      <c r="A70" s="3" t="s">
        <v>80</v>
      </c>
      <c r="B70" s="4">
        <v>0</v>
      </c>
      <c r="C70" s="4">
        <v>0</v>
      </c>
      <c r="D70" s="4">
        <v>0</v>
      </c>
      <c r="E70" s="4">
        <v>0</v>
      </c>
      <c r="F70" s="4">
        <v>0</v>
      </c>
      <c r="G70" s="4">
        <f>SUM(B70:F70)</f>
      </c>
    </row>
    <row x14ac:dyDescent="0.25" r="71" customHeight="1" ht="18.75">
      <c r="A71" s="3" t="s">
        <v>81</v>
      </c>
      <c r="B71" s="4">
        <v>0</v>
      </c>
      <c r="C71" s="4">
        <v>0</v>
      </c>
      <c r="D71" s="4">
        <v>0</v>
      </c>
      <c r="E71" s="4">
        <v>0</v>
      </c>
      <c r="F71" s="4">
        <v>0</v>
      </c>
      <c r="G71" s="4">
        <f>SUM(B71:F71)</f>
      </c>
    </row>
    <row x14ac:dyDescent="0.25" r="72" customHeight="1" ht="18.75">
      <c r="A72" s="3" t="s">
        <v>82</v>
      </c>
      <c r="B72" s="4">
        <v>0</v>
      </c>
      <c r="C72" s="4">
        <v>0</v>
      </c>
      <c r="D72" s="4">
        <v>0</v>
      </c>
      <c r="E72" s="4">
        <v>0</v>
      </c>
      <c r="F72" s="4">
        <v>0</v>
      </c>
      <c r="G72" s="4">
        <f>SUM(B72:F72)</f>
      </c>
    </row>
    <row x14ac:dyDescent="0.25" r="73" customHeight="1" ht="18.75">
      <c r="A73" s="3" t="s">
        <v>83</v>
      </c>
      <c r="B73" s="4">
        <v>0</v>
      </c>
      <c r="C73" s="4">
        <v>0</v>
      </c>
      <c r="D73" s="4">
        <v>0</v>
      </c>
      <c r="E73" s="4">
        <v>0</v>
      </c>
      <c r="F73" s="4">
        <v>0</v>
      </c>
      <c r="G73" s="4">
        <f>SUM(B73:F73)</f>
      </c>
    </row>
    <row x14ac:dyDescent="0.25" r="74" customHeight="1" ht="18.75">
      <c r="A74" s="3" t="s">
        <v>84</v>
      </c>
      <c r="B74" s="4">
        <v>0</v>
      </c>
      <c r="C74" s="4">
        <v>0</v>
      </c>
      <c r="D74" s="4">
        <v>0</v>
      </c>
      <c r="E74" s="4">
        <v>0</v>
      </c>
      <c r="F74" s="4">
        <v>0</v>
      </c>
      <c r="G74" s="4">
        <f>SUM(B74:F74)</f>
      </c>
    </row>
    <row x14ac:dyDescent="0.25" r="75" customHeight="1" ht="18.75">
      <c r="A75" s="3" t="s">
        <v>85</v>
      </c>
      <c r="B75" s="4">
        <v>0</v>
      </c>
      <c r="C75" s="4">
        <v>0</v>
      </c>
      <c r="D75" s="4">
        <v>0</v>
      </c>
      <c r="E75" s="4">
        <v>0</v>
      </c>
      <c r="F75" s="4">
        <v>0</v>
      </c>
      <c r="G75" s="4">
        <f>SUM(B75:F75)</f>
      </c>
    </row>
    <row x14ac:dyDescent="0.25" r="76" customHeight="1" ht="18.75">
      <c r="A76" s="3" t="s">
        <v>86</v>
      </c>
      <c r="B76" s="4">
        <v>0</v>
      </c>
      <c r="C76" s="4">
        <v>0</v>
      </c>
      <c r="D76" s="4">
        <v>0</v>
      </c>
      <c r="E76" s="4">
        <v>0</v>
      </c>
      <c r="F76" s="4">
        <v>0</v>
      </c>
      <c r="G76" s="4">
        <f>SUM(B76:F76)</f>
      </c>
    </row>
    <row x14ac:dyDescent="0.25" r="77" customHeight="1" ht="18.75">
      <c r="A77" s="3" t="s">
        <v>87</v>
      </c>
      <c r="B77" s="4">
        <v>0</v>
      </c>
      <c r="C77" s="4">
        <v>0</v>
      </c>
      <c r="D77" s="4">
        <v>0</v>
      </c>
      <c r="E77" s="4">
        <v>0</v>
      </c>
      <c r="F77" s="4">
        <v>0</v>
      </c>
      <c r="G77" s="4">
        <f>SUM(B77:F77)</f>
      </c>
    </row>
    <row x14ac:dyDescent="0.25" r="78" customHeight="1" ht="18.75">
      <c r="A78" s="3" t="s">
        <v>88</v>
      </c>
      <c r="B78" s="4">
        <v>0</v>
      </c>
      <c r="C78" s="4">
        <v>0</v>
      </c>
      <c r="D78" s="4">
        <v>0</v>
      </c>
      <c r="E78" s="4">
        <v>0</v>
      </c>
      <c r="F78" s="4">
        <v>0</v>
      </c>
      <c r="G78" s="4">
        <f>SUM(B78:F78)</f>
      </c>
    </row>
    <row x14ac:dyDescent="0.25" r="79" customHeight="1" ht="18.75">
      <c r="A79" s="3" t="s">
        <v>89</v>
      </c>
      <c r="B79" s="4">
        <v>0</v>
      </c>
      <c r="C79" s="4">
        <v>0</v>
      </c>
      <c r="D79" s="4">
        <v>0</v>
      </c>
      <c r="E79" s="4">
        <v>0</v>
      </c>
      <c r="F79" s="4">
        <v>0</v>
      </c>
      <c r="G79" s="4">
        <f>SUM(B79:F79)</f>
      </c>
    </row>
    <row x14ac:dyDescent="0.25" r="80" customHeight="1" ht="18.75">
      <c r="A80" s="3" t="s">
        <v>90</v>
      </c>
      <c r="B80" s="4">
        <v>0</v>
      </c>
      <c r="C80" s="4">
        <v>0</v>
      </c>
      <c r="D80" s="4">
        <v>0</v>
      </c>
      <c r="E80" s="4">
        <v>0</v>
      </c>
      <c r="F80" s="4">
        <v>0</v>
      </c>
      <c r="G80" s="4">
        <f>SUM(B80:F80)</f>
      </c>
    </row>
    <row x14ac:dyDescent="0.25" r="81" customHeight="1" ht="18.75">
      <c r="A81" s="3" t="s">
        <v>91</v>
      </c>
      <c r="B81" s="4">
        <v>0</v>
      </c>
      <c r="C81" s="4">
        <v>0</v>
      </c>
      <c r="D81" s="4">
        <v>0</v>
      </c>
      <c r="E81" s="4">
        <v>0</v>
      </c>
      <c r="F81" s="4">
        <v>0</v>
      </c>
      <c r="G81" s="4">
        <f>SUM(B81:F81)</f>
      </c>
    </row>
    <row x14ac:dyDescent="0.25" r="82" customHeight="1" ht="18.75">
      <c r="A82" s="3" t="s">
        <v>92</v>
      </c>
      <c r="B82" s="4">
        <v>0</v>
      </c>
      <c r="C82" s="4">
        <v>0</v>
      </c>
      <c r="D82" s="4">
        <v>0</v>
      </c>
      <c r="E82" s="4">
        <v>0</v>
      </c>
      <c r="F82" s="4">
        <v>0</v>
      </c>
      <c r="G82" s="4">
        <f>SUM(B82:F82)</f>
      </c>
    </row>
    <row x14ac:dyDescent="0.25" r="83" customHeight="1" ht="18.75">
      <c r="A83" s="3" t="s">
        <v>93</v>
      </c>
      <c r="B83" s="4">
        <v>0</v>
      </c>
      <c r="C83" s="4">
        <v>0</v>
      </c>
      <c r="D83" s="4">
        <v>0</v>
      </c>
      <c r="E83" s="4">
        <v>0</v>
      </c>
      <c r="F83" s="4">
        <v>0</v>
      </c>
      <c r="G83" s="4">
        <f>SUM(B83:F83)</f>
      </c>
    </row>
    <row x14ac:dyDescent="0.25" r="84" customHeight="1" ht="18.75">
      <c r="A84" s="3" t="s">
        <v>94</v>
      </c>
      <c r="B84" s="4">
        <v>0</v>
      </c>
      <c r="C84" s="4">
        <v>0</v>
      </c>
      <c r="D84" s="4">
        <v>0</v>
      </c>
      <c r="E84" s="4">
        <v>0</v>
      </c>
      <c r="F84" s="4">
        <v>0</v>
      </c>
      <c r="G84" s="4">
        <f>SUM(B84:F84)</f>
      </c>
    </row>
    <row x14ac:dyDescent="0.25" r="85" customHeight="1" ht="18.75">
      <c r="A85" s="3" t="s">
        <v>95</v>
      </c>
      <c r="B85" s="4">
        <v>0</v>
      </c>
      <c r="C85" s="4">
        <v>0</v>
      </c>
      <c r="D85" s="4">
        <v>0</v>
      </c>
      <c r="E85" s="4">
        <v>0</v>
      </c>
      <c r="F85" s="4">
        <v>0</v>
      </c>
      <c r="G85" s="4">
        <f>SUM(B85:F85)</f>
      </c>
    </row>
    <row x14ac:dyDescent="0.25" r="86" customHeight="1" ht="18.75">
      <c r="A86" s="3" t="s">
        <v>96</v>
      </c>
      <c r="B86" s="4">
        <v>0</v>
      </c>
      <c r="C86" s="4">
        <v>0</v>
      </c>
      <c r="D86" s="4">
        <v>0</v>
      </c>
      <c r="E86" s="4">
        <v>0</v>
      </c>
      <c r="F86" s="4">
        <v>0</v>
      </c>
      <c r="G86" s="4">
        <f>SUM(B86:F86)</f>
      </c>
    </row>
    <row x14ac:dyDescent="0.25" r="87" customHeight="1" ht="18.75">
      <c r="A87" s="3" t="s">
        <v>97</v>
      </c>
      <c r="B87" s="4">
        <v>0</v>
      </c>
      <c r="C87" s="4">
        <v>0</v>
      </c>
      <c r="D87" s="4">
        <v>0</v>
      </c>
      <c r="E87" s="4">
        <v>0</v>
      </c>
      <c r="F87" s="4">
        <v>0</v>
      </c>
      <c r="G87" s="4">
        <f>SUM(B87:F87)</f>
      </c>
    </row>
    <row x14ac:dyDescent="0.25" r="88" customHeight="1" ht="18.75">
      <c r="A88" s="3" t="s">
        <v>98</v>
      </c>
      <c r="B88" s="4">
        <v>0</v>
      </c>
      <c r="C88" s="4">
        <v>0</v>
      </c>
      <c r="D88" s="4">
        <v>0</v>
      </c>
      <c r="E88" s="4">
        <v>0</v>
      </c>
      <c r="F88" s="4">
        <v>0</v>
      </c>
      <c r="G88" s="4">
        <f>SUM(B88:F88)</f>
      </c>
    </row>
    <row x14ac:dyDescent="0.25" r="89" customHeight="1" ht="18.75">
      <c r="A89" s="3" t="s">
        <v>99</v>
      </c>
      <c r="B89" s="4">
        <v>0</v>
      </c>
      <c r="C89" s="4">
        <v>0</v>
      </c>
      <c r="D89" s="4">
        <v>0</v>
      </c>
      <c r="E89" s="4">
        <v>0</v>
      </c>
      <c r="F89" s="4">
        <v>0</v>
      </c>
      <c r="G89" s="4">
        <f>SUM(B89:F89)</f>
      </c>
    </row>
    <row x14ac:dyDescent="0.25" r="90" customHeight="1" ht="18.75">
      <c r="A90" s="3" t="s">
        <v>100</v>
      </c>
      <c r="B90" s="4">
        <v>0</v>
      </c>
      <c r="C90" s="4">
        <v>0</v>
      </c>
      <c r="D90" s="4">
        <v>0</v>
      </c>
      <c r="E90" s="4">
        <v>0</v>
      </c>
      <c r="F90" s="4">
        <v>0</v>
      </c>
      <c r="G90" s="4">
        <f>SUM(B90:F90)</f>
      </c>
    </row>
    <row x14ac:dyDescent="0.25" r="91" customHeight="1" ht="18.75">
      <c r="A91" s="3" t="s">
        <v>101</v>
      </c>
      <c r="B91" s="4">
        <v>0</v>
      </c>
      <c r="C91" s="4">
        <v>0</v>
      </c>
      <c r="D91" s="4">
        <v>0</v>
      </c>
      <c r="E91" s="4">
        <v>0</v>
      </c>
      <c r="F91" s="4">
        <v>0</v>
      </c>
      <c r="G91" s="4">
        <f>SUM(B91:F91)</f>
      </c>
    </row>
    <row x14ac:dyDescent="0.25" r="92" customHeight="1" ht="18.75">
      <c r="A92" s="3" t="s">
        <v>102</v>
      </c>
      <c r="B92" s="4">
        <v>0</v>
      </c>
      <c r="C92" s="4">
        <v>0</v>
      </c>
      <c r="D92" s="4">
        <v>0</v>
      </c>
      <c r="E92" s="4">
        <v>0</v>
      </c>
      <c r="F92" s="4">
        <v>0</v>
      </c>
      <c r="G92" s="4">
        <f>SUM(B92:F92)</f>
      </c>
    </row>
    <row x14ac:dyDescent="0.25" r="93" customHeight="1" ht="18.75">
      <c r="A93" s="3" t="s">
        <v>103</v>
      </c>
      <c r="B93" s="4">
        <v>0</v>
      </c>
      <c r="C93" s="4">
        <v>0</v>
      </c>
      <c r="D93" s="4">
        <v>0</v>
      </c>
      <c r="E93" s="4">
        <v>0</v>
      </c>
      <c r="F93" s="4">
        <v>0</v>
      </c>
      <c r="G93" s="4">
        <f>SUM(B93:F93)</f>
      </c>
    </row>
    <row x14ac:dyDescent="0.25" r="94" customHeight="1" ht="18.75">
      <c r="A94" s="3" t="s">
        <v>104</v>
      </c>
      <c r="B94" s="4">
        <v>0</v>
      </c>
      <c r="C94" s="4">
        <v>0</v>
      </c>
      <c r="D94" s="4">
        <v>0</v>
      </c>
      <c r="E94" s="4">
        <v>0</v>
      </c>
      <c r="F94" s="4">
        <v>0</v>
      </c>
      <c r="G94" s="4">
        <f>SUM(B94:F94)</f>
      </c>
    </row>
    <row x14ac:dyDescent="0.25" r="95" customHeight="1" ht="18.75">
      <c r="A95" s="3" t="s">
        <v>105</v>
      </c>
      <c r="B95" s="4">
        <v>0</v>
      </c>
      <c r="C95" s="4">
        <v>0</v>
      </c>
      <c r="D95" s="4">
        <v>0</v>
      </c>
      <c r="E95" s="4">
        <v>0</v>
      </c>
      <c r="F95" s="4">
        <v>0</v>
      </c>
      <c r="G95" s="4">
        <f>SUM(B95:F95)</f>
      </c>
    </row>
    <row x14ac:dyDescent="0.25" r="96" customHeight="1" ht="18.75">
      <c r="A96" s="3" t="s">
        <v>106</v>
      </c>
      <c r="B96" s="4">
        <v>0</v>
      </c>
      <c r="C96" s="4">
        <v>0</v>
      </c>
      <c r="D96" s="4">
        <v>0</v>
      </c>
      <c r="E96" s="4">
        <v>0</v>
      </c>
      <c r="F96" s="4">
        <v>0</v>
      </c>
      <c r="G96" s="4">
        <f>SUM(B96:F96)</f>
      </c>
    </row>
    <row x14ac:dyDescent="0.25" r="97" customHeight="1" ht="18.75">
      <c r="A97" s="3" t="s">
        <v>107</v>
      </c>
      <c r="B97" s="4">
        <v>0</v>
      </c>
      <c r="C97" s="4">
        <v>0</v>
      </c>
      <c r="D97" s="4">
        <v>0</v>
      </c>
      <c r="E97" s="4">
        <v>0</v>
      </c>
      <c r="F97" s="4">
        <v>0</v>
      </c>
      <c r="G97" s="4">
        <f>SUM(B97:F97)</f>
      </c>
    </row>
    <row x14ac:dyDescent="0.25" r="98" customHeight="1" ht="18.75">
      <c r="A98" s="3" t="s">
        <v>108</v>
      </c>
      <c r="B98" s="4">
        <v>0</v>
      </c>
      <c r="C98" s="4">
        <v>500</v>
      </c>
      <c r="D98" s="4">
        <v>0</v>
      </c>
      <c r="E98" s="4">
        <v>0</v>
      </c>
      <c r="F98" s="4">
        <v>0</v>
      </c>
      <c r="G98" s="4">
        <f>SUM(B98:F98)</f>
      </c>
    </row>
    <row x14ac:dyDescent="0.25" r="99" customHeight="1" ht="18.75">
      <c r="A99" s="3" t="s">
        <v>109</v>
      </c>
      <c r="B99" s="4">
        <v>0</v>
      </c>
      <c r="C99" s="4">
        <v>0</v>
      </c>
      <c r="D99" s="4">
        <v>0</v>
      </c>
      <c r="E99" s="4">
        <v>0</v>
      </c>
      <c r="F99" s="4">
        <v>0</v>
      </c>
      <c r="G99" s="4">
        <f>SUM(B99:F99)</f>
      </c>
    </row>
    <row x14ac:dyDescent="0.25" r="100" customHeight="1" ht="18.75">
      <c r="A100" s="3" t="s">
        <v>110</v>
      </c>
      <c r="B100" s="4">
        <v>0</v>
      </c>
      <c r="C100" s="4">
        <v>0</v>
      </c>
      <c r="D100" s="4">
        <v>0</v>
      </c>
      <c r="E100" s="4">
        <v>0</v>
      </c>
      <c r="F100" s="4">
        <v>0</v>
      </c>
      <c r="G100" s="4">
        <f>SUM(B100:F100)</f>
      </c>
    </row>
    <row x14ac:dyDescent="0.25" r="101" customHeight="1" ht="18.75">
      <c r="A101" s="3" t="s">
        <v>111</v>
      </c>
      <c r="B101" s="4">
        <v>0</v>
      </c>
      <c r="C101" s="4">
        <v>0</v>
      </c>
      <c r="D101" s="4">
        <v>0</v>
      </c>
      <c r="E101" s="4">
        <v>0</v>
      </c>
      <c r="F101" s="4">
        <v>0</v>
      </c>
      <c r="G101" s="4">
        <f>SUM(B101:F101)</f>
      </c>
    </row>
    <row x14ac:dyDescent="0.25" r="102" customHeight="1" ht="18.75">
      <c r="A102" s="3" t="s">
        <v>112</v>
      </c>
      <c r="B102" s="4">
        <v>0</v>
      </c>
      <c r="C102" s="4">
        <v>0</v>
      </c>
      <c r="D102" s="4">
        <v>0</v>
      </c>
      <c r="E102" s="4">
        <v>0</v>
      </c>
      <c r="F102" s="4">
        <v>0</v>
      </c>
      <c r="G102" s="4">
        <f>SUM(B102:F102)</f>
      </c>
    </row>
    <row x14ac:dyDescent="0.25" r="103" customHeight="1" ht="18.75">
      <c r="A103" s="3" t="s">
        <v>113</v>
      </c>
      <c r="B103" s="4">
        <v>0</v>
      </c>
      <c r="C103" s="4">
        <v>0</v>
      </c>
      <c r="D103" s="4">
        <v>0</v>
      </c>
      <c r="E103" s="4">
        <v>0</v>
      </c>
      <c r="F103" s="4">
        <v>0</v>
      </c>
      <c r="G103" s="4">
        <f>SUM(B103:F103)</f>
      </c>
    </row>
    <row x14ac:dyDescent="0.25" r="104" customHeight="1" ht="18.75">
      <c r="A104" s="3" t="s">
        <v>114</v>
      </c>
      <c r="B104" s="4">
        <v>0</v>
      </c>
      <c r="C104" s="4">
        <v>0</v>
      </c>
      <c r="D104" s="4">
        <v>0</v>
      </c>
      <c r="E104" s="4">
        <v>0</v>
      </c>
      <c r="F104" s="4">
        <v>0</v>
      </c>
      <c r="G104" s="4">
        <f>SUM(B104:F104)</f>
      </c>
    </row>
    <row x14ac:dyDescent="0.25" r="105" customHeight="1" ht="18.75">
      <c r="A105" s="3" t="s">
        <v>115</v>
      </c>
      <c r="B105" s="4">
        <v>0</v>
      </c>
      <c r="C105" s="4">
        <v>0</v>
      </c>
      <c r="D105" s="4">
        <v>0</v>
      </c>
      <c r="E105" s="4">
        <v>0</v>
      </c>
      <c r="F105" s="4">
        <v>0</v>
      </c>
      <c r="G105" s="4">
        <f>SUM(B105:F105)</f>
      </c>
    </row>
    <row x14ac:dyDescent="0.25" r="106" customHeight="1" ht="18.75">
      <c r="A106" s="3" t="s">
        <v>116</v>
      </c>
      <c r="B106" s="4">
        <v>0</v>
      </c>
      <c r="C106" s="4">
        <v>0</v>
      </c>
      <c r="D106" s="4">
        <v>0</v>
      </c>
      <c r="E106" s="4">
        <v>0</v>
      </c>
      <c r="F106" s="4">
        <v>0</v>
      </c>
      <c r="G106" s="4">
        <f>SUM(B106:F106)</f>
      </c>
    </row>
    <row x14ac:dyDescent="0.25" r="107" customHeight="1" ht="18.75">
      <c r="A107" s="3" t="s">
        <v>117</v>
      </c>
      <c r="B107" s="4">
        <v>0</v>
      </c>
      <c r="C107" s="4">
        <v>0</v>
      </c>
      <c r="D107" s="4">
        <v>0</v>
      </c>
      <c r="E107" s="4">
        <v>0</v>
      </c>
      <c r="F107" s="4">
        <v>0</v>
      </c>
      <c r="G107" s="4">
        <f>SUM(B107:F107)</f>
      </c>
    </row>
    <row x14ac:dyDescent="0.25" r="108" customHeight="1" ht="18.75">
      <c r="A108" s="3" t="s">
        <v>118</v>
      </c>
      <c r="B108" s="4">
        <v>0</v>
      </c>
      <c r="C108" s="4">
        <v>0</v>
      </c>
      <c r="D108" s="4">
        <v>0</v>
      </c>
      <c r="E108" s="4">
        <v>0</v>
      </c>
      <c r="F108" s="4">
        <v>0</v>
      </c>
      <c r="G108" s="4">
        <f>SUM(B108:F108)</f>
      </c>
    </row>
    <row x14ac:dyDescent="0.25" r="109" customHeight="1" ht="18.75">
      <c r="A109" s="3" t="s">
        <v>119</v>
      </c>
      <c r="B109" s="4">
        <v>0</v>
      </c>
      <c r="C109" s="4">
        <v>0</v>
      </c>
      <c r="D109" s="4">
        <v>0</v>
      </c>
      <c r="E109" s="4">
        <v>0</v>
      </c>
      <c r="F109" s="4">
        <v>0</v>
      </c>
      <c r="G109" s="4">
        <f>SUM(B109:F109)</f>
      </c>
    </row>
    <row x14ac:dyDescent="0.25" r="110" customHeight="1" ht="18.75">
      <c r="A110" s="3" t="s">
        <v>120</v>
      </c>
      <c r="B110" s="4">
        <v>0</v>
      </c>
      <c r="C110" s="4">
        <v>0</v>
      </c>
      <c r="D110" s="4">
        <v>0</v>
      </c>
      <c r="E110" s="4">
        <v>0</v>
      </c>
      <c r="F110" s="4">
        <v>0</v>
      </c>
      <c r="G110" s="4">
        <f>SUM(B110:F110)</f>
      </c>
    </row>
    <row x14ac:dyDescent="0.25" r="111" customHeight="1" ht="18.75">
      <c r="A111" s="3" t="s">
        <v>121</v>
      </c>
      <c r="B111" s="4">
        <v>0</v>
      </c>
      <c r="C111" s="4">
        <v>0</v>
      </c>
      <c r="D111" s="4">
        <v>0</v>
      </c>
      <c r="E111" s="4">
        <v>0</v>
      </c>
      <c r="F111" s="4">
        <v>0</v>
      </c>
      <c r="G111" s="4">
        <f>SUM(B111:F111)</f>
      </c>
    </row>
    <row x14ac:dyDescent="0.25" r="112" customHeight="1" ht="18.75">
      <c r="A112" s="3" t="s">
        <v>122</v>
      </c>
      <c r="B112" s="4">
        <v>0</v>
      </c>
      <c r="C112" s="4">
        <v>0</v>
      </c>
      <c r="D112" s="4">
        <v>0</v>
      </c>
      <c r="E112" s="4">
        <v>0</v>
      </c>
      <c r="F112" s="4">
        <v>0</v>
      </c>
      <c r="G112" s="4">
        <f>SUM(B112:F112)</f>
      </c>
    </row>
    <row x14ac:dyDescent="0.25" r="113" customHeight="1" ht="18.75">
      <c r="A113" s="3" t="s">
        <v>123</v>
      </c>
      <c r="B113" s="4">
        <v>0</v>
      </c>
      <c r="C113" s="4">
        <v>0</v>
      </c>
      <c r="D113" s="4">
        <v>0</v>
      </c>
      <c r="E113" s="4">
        <v>0</v>
      </c>
      <c r="F113" s="4">
        <v>0</v>
      </c>
      <c r="G113" s="4">
        <f>SUM(B113:F113)</f>
      </c>
    </row>
    <row x14ac:dyDescent="0.25" r="114" customHeight="1" ht="18.75">
      <c r="A114" s="3" t="s">
        <v>124</v>
      </c>
      <c r="B114" s="4">
        <v>0</v>
      </c>
      <c r="C114" s="4">
        <v>0</v>
      </c>
      <c r="D114" s="4">
        <v>0</v>
      </c>
      <c r="E114" s="4">
        <v>0</v>
      </c>
      <c r="F114" s="4">
        <v>0</v>
      </c>
      <c r="G114" s="4">
        <f>SUM(B114:F114)</f>
      </c>
    </row>
    <row x14ac:dyDescent="0.25" r="115" customHeight="1" ht="18.75">
      <c r="A115" s="3" t="s">
        <v>125</v>
      </c>
      <c r="B115" s="4">
        <v>0</v>
      </c>
      <c r="C115" s="4">
        <v>0</v>
      </c>
      <c r="D115" s="4">
        <v>0</v>
      </c>
      <c r="E115" s="4">
        <v>0</v>
      </c>
      <c r="F115" s="4">
        <v>0</v>
      </c>
      <c r="G115" s="4">
        <f>SUM(B115:F115)</f>
      </c>
    </row>
    <row x14ac:dyDescent="0.25" r="116" customHeight="1" ht="18.75">
      <c r="A116" s="3" t="s">
        <v>126</v>
      </c>
      <c r="B116" s="4">
        <v>0</v>
      </c>
      <c r="C116" s="4">
        <v>0</v>
      </c>
      <c r="D116" s="4">
        <v>0</v>
      </c>
      <c r="E116" s="4">
        <v>0</v>
      </c>
      <c r="F116" s="4">
        <v>0</v>
      </c>
      <c r="G116" s="4">
        <f>SUM(B116:F116)</f>
      </c>
    </row>
    <row x14ac:dyDescent="0.25" r="117" customHeight="1" ht="18.75">
      <c r="A117" s="3" t="s">
        <v>127</v>
      </c>
      <c r="B117" s="4">
        <v>0</v>
      </c>
      <c r="C117" s="4">
        <v>0</v>
      </c>
      <c r="D117" s="4">
        <v>0</v>
      </c>
      <c r="E117" s="4">
        <v>0</v>
      </c>
      <c r="F117" s="4">
        <v>0</v>
      </c>
      <c r="G117" s="4">
        <f>SUM(B117:F117)</f>
      </c>
    </row>
    <row x14ac:dyDescent="0.25" r="118" customHeight="1" ht="18.75">
      <c r="A118" s="3" t="s">
        <v>128</v>
      </c>
      <c r="B118" s="4">
        <v>0</v>
      </c>
      <c r="C118" s="4">
        <v>0</v>
      </c>
      <c r="D118" s="4">
        <v>0</v>
      </c>
      <c r="E118" s="4">
        <v>0</v>
      </c>
      <c r="F118" s="4">
        <v>0</v>
      </c>
      <c r="G118" s="4">
        <f>SUM(B118:F118)</f>
      </c>
    </row>
    <row x14ac:dyDescent="0.25" r="119" customHeight="1" ht="18.75">
      <c r="A119" s="3" t="s">
        <v>129</v>
      </c>
      <c r="B119" s="4">
        <v>0</v>
      </c>
      <c r="C119" s="4">
        <v>0</v>
      </c>
      <c r="D119" s="4">
        <v>0</v>
      </c>
      <c r="E119" s="4">
        <v>0</v>
      </c>
      <c r="F119" s="4">
        <v>0</v>
      </c>
      <c r="G119" s="4">
        <f>SUM(B119:F119)</f>
      </c>
    </row>
    <row x14ac:dyDescent="0.25" r="120" customHeight="1" ht="18.75">
      <c r="A120" s="3" t="s">
        <v>130</v>
      </c>
      <c r="B120" s="4">
        <v>0</v>
      </c>
      <c r="C120" s="4">
        <v>0</v>
      </c>
      <c r="D120" s="4">
        <v>0</v>
      </c>
      <c r="E120" s="4">
        <v>0</v>
      </c>
      <c r="F120" s="4">
        <v>0</v>
      </c>
      <c r="G120" s="4">
        <f>SUM(B120:F120)</f>
      </c>
    </row>
    <row x14ac:dyDescent="0.25" r="121" customHeight="1" ht="18.75">
      <c r="A121" s="3" t="s">
        <v>131</v>
      </c>
      <c r="B121" s="4">
        <v>0</v>
      </c>
      <c r="C121" s="4">
        <v>0</v>
      </c>
      <c r="D121" s="4">
        <v>0</v>
      </c>
      <c r="E121" s="4">
        <v>0</v>
      </c>
      <c r="F121" s="4">
        <v>0</v>
      </c>
      <c r="G121" s="4">
        <f>SUM(B121:F121)</f>
      </c>
    </row>
    <row x14ac:dyDescent="0.25" r="122" customHeight="1" ht="18.75">
      <c r="A122" s="3" t="s">
        <v>132</v>
      </c>
      <c r="B122" s="4">
        <v>0</v>
      </c>
      <c r="C122" s="4">
        <v>0</v>
      </c>
      <c r="D122" s="4">
        <v>0</v>
      </c>
      <c r="E122" s="4">
        <v>0</v>
      </c>
      <c r="F122" s="4">
        <v>0</v>
      </c>
      <c r="G122" s="4">
        <f>SUM(B122:F122)</f>
      </c>
    </row>
    <row x14ac:dyDescent="0.25" r="123" customHeight="1" ht="18.75">
      <c r="A123" s="3" t="s">
        <v>133</v>
      </c>
      <c r="B123" s="4">
        <v>0</v>
      </c>
      <c r="C123" s="4">
        <v>0</v>
      </c>
      <c r="D123" s="4">
        <v>0</v>
      </c>
      <c r="E123" s="4">
        <v>0</v>
      </c>
      <c r="F123" s="4">
        <v>0</v>
      </c>
      <c r="G123" s="4">
        <f>SUM(B123:F123)</f>
      </c>
    </row>
    <row x14ac:dyDescent="0.25" r="124" customHeight="1" ht="18.75">
      <c r="A124" s="3" t="s">
        <v>134</v>
      </c>
      <c r="B124" s="4">
        <v>0</v>
      </c>
      <c r="C124" s="4">
        <v>0</v>
      </c>
      <c r="D124" s="4">
        <v>0</v>
      </c>
      <c r="E124" s="4">
        <v>0</v>
      </c>
      <c r="F124" s="4">
        <v>0</v>
      </c>
      <c r="G124" s="4">
        <f>SUM(B124:F124)</f>
      </c>
    </row>
    <row x14ac:dyDescent="0.25" r="125" customHeight="1" ht="18.75">
      <c r="A125" s="3" t="s">
        <v>135</v>
      </c>
      <c r="B125" s="4">
        <v>0</v>
      </c>
      <c r="C125" s="4">
        <v>0</v>
      </c>
      <c r="D125" s="4">
        <v>0</v>
      </c>
      <c r="E125" s="4">
        <v>0</v>
      </c>
      <c r="F125" s="4">
        <v>0</v>
      </c>
      <c r="G125" s="4">
        <f>SUM(B125:F125)</f>
      </c>
    </row>
    <row x14ac:dyDescent="0.25" r="126" customHeight="1" ht="18.75">
      <c r="A126" s="3" t="s">
        <v>136</v>
      </c>
      <c r="B126" s="4">
        <v>0</v>
      </c>
      <c r="C126" s="4">
        <v>0</v>
      </c>
      <c r="D126" s="4">
        <v>0</v>
      </c>
      <c r="E126" s="4">
        <v>0</v>
      </c>
      <c r="F126" s="4">
        <v>0</v>
      </c>
      <c r="G126" s="4">
        <f>SUM(B126:F126)</f>
      </c>
    </row>
    <row x14ac:dyDescent="0.25" r="127" customHeight="1" ht="18.75">
      <c r="A127" s="3" t="s">
        <v>137</v>
      </c>
      <c r="B127" s="4">
        <v>0</v>
      </c>
      <c r="C127" s="4">
        <v>0</v>
      </c>
      <c r="D127" s="4">
        <v>0</v>
      </c>
      <c r="E127" s="4">
        <v>0</v>
      </c>
      <c r="F127" s="4">
        <v>0</v>
      </c>
      <c r="G127" s="4">
        <f>SUM(B127:F127)</f>
      </c>
    </row>
    <row x14ac:dyDescent="0.25" r="128" customHeight="1" ht="18.75">
      <c r="A128" s="3" t="s">
        <v>138</v>
      </c>
      <c r="B128" s="4">
        <v>0</v>
      </c>
      <c r="C128" s="4">
        <v>0</v>
      </c>
      <c r="D128" s="4">
        <v>0</v>
      </c>
      <c r="E128" s="4">
        <v>0</v>
      </c>
      <c r="F128" s="4">
        <v>0</v>
      </c>
      <c r="G128" s="4">
        <f>SUM(B128:F128)</f>
      </c>
    </row>
    <row x14ac:dyDescent="0.25" r="129" customHeight="1" ht="18.75">
      <c r="A129" s="3" t="s">
        <v>139</v>
      </c>
      <c r="B129" s="4">
        <v>0</v>
      </c>
      <c r="C129" s="4">
        <v>0</v>
      </c>
      <c r="D129" s="4">
        <v>0</v>
      </c>
      <c r="E129" s="4">
        <v>0</v>
      </c>
      <c r="F129" s="4">
        <v>0</v>
      </c>
      <c r="G129" s="4">
        <f>SUM(B129:F129)</f>
      </c>
    </row>
    <row x14ac:dyDescent="0.25" r="130" customHeight="1" ht="18.75">
      <c r="A130" s="3" t="s">
        <v>140</v>
      </c>
      <c r="B130" s="4">
        <v>0</v>
      </c>
      <c r="C130" s="4">
        <v>0</v>
      </c>
      <c r="D130" s="4">
        <v>0</v>
      </c>
      <c r="E130" s="4">
        <v>0</v>
      </c>
      <c r="F130" s="4">
        <v>0</v>
      </c>
      <c r="G130" s="4">
        <f>SUM(B130:F130)</f>
      </c>
    </row>
    <row x14ac:dyDescent="0.25" r="131" customHeight="1" ht="18.75">
      <c r="A131" s="3" t="s">
        <v>141</v>
      </c>
      <c r="B131" s="4">
        <v>0</v>
      </c>
      <c r="C131" s="4">
        <v>0</v>
      </c>
      <c r="D131" s="4">
        <v>0</v>
      </c>
      <c r="E131" s="4">
        <v>0</v>
      </c>
      <c r="F131" s="4">
        <v>0</v>
      </c>
      <c r="G131" s="4">
        <f>SUM(B131:F131)</f>
      </c>
    </row>
    <row x14ac:dyDescent="0.25" r="132" customHeight="1" ht="18.75">
      <c r="A132" s="3" t="s">
        <v>142</v>
      </c>
      <c r="B132" s="4">
        <v>0</v>
      </c>
      <c r="C132" s="4">
        <v>0</v>
      </c>
      <c r="D132" s="4">
        <v>0</v>
      </c>
      <c r="E132" s="4">
        <v>0</v>
      </c>
      <c r="F132" s="4">
        <v>0</v>
      </c>
      <c r="G132" s="4">
        <f>SUM(B132:F132)</f>
      </c>
    </row>
    <row x14ac:dyDescent="0.25" r="133" customHeight="1" ht="18.75">
      <c r="A133" s="3" t="s">
        <v>143</v>
      </c>
      <c r="B133" s="4">
        <v>0</v>
      </c>
      <c r="C133" s="4">
        <v>0</v>
      </c>
      <c r="D133" s="4">
        <v>0</v>
      </c>
      <c r="E133" s="4">
        <v>0</v>
      </c>
      <c r="F133" s="4">
        <v>0</v>
      </c>
      <c r="G133" s="4">
        <f>SUM(B133:F133)</f>
      </c>
    </row>
    <row x14ac:dyDescent="0.25" r="134" customHeight="1" ht="18.75">
      <c r="A134" s="3" t="s">
        <v>144</v>
      </c>
      <c r="B134" s="4">
        <v>0</v>
      </c>
      <c r="C134" s="4">
        <v>0</v>
      </c>
      <c r="D134" s="4">
        <v>0</v>
      </c>
      <c r="E134" s="4">
        <v>0</v>
      </c>
      <c r="F134" s="4">
        <v>0</v>
      </c>
      <c r="G134" s="4">
        <f>SUM(B134:F134)</f>
      </c>
    </row>
    <row x14ac:dyDescent="0.25" r="135" customHeight="1" ht="18.75">
      <c r="A135" s="3" t="s">
        <v>145</v>
      </c>
      <c r="B135" s="4">
        <v>0</v>
      </c>
      <c r="C135" s="4">
        <v>0</v>
      </c>
      <c r="D135" s="4">
        <v>0</v>
      </c>
      <c r="E135" s="4">
        <v>0</v>
      </c>
      <c r="F135" s="4">
        <v>0</v>
      </c>
      <c r="G135" s="4">
        <f>SUM(B135:F135)</f>
      </c>
    </row>
    <row x14ac:dyDescent="0.25" r="136" customHeight="1" ht="18.75">
      <c r="A136" s="3" t="s">
        <v>146</v>
      </c>
      <c r="B136" s="4">
        <v>0</v>
      </c>
      <c r="C136" s="4">
        <v>0</v>
      </c>
      <c r="D136" s="4">
        <v>0</v>
      </c>
      <c r="E136" s="4">
        <v>0</v>
      </c>
      <c r="F136" s="4">
        <v>0</v>
      </c>
      <c r="G136" s="4">
        <f>SUM(B136:F136)</f>
      </c>
    </row>
    <row x14ac:dyDescent="0.25" r="137" customHeight="1" ht="18.75">
      <c r="A137" s="3" t="s">
        <v>147</v>
      </c>
      <c r="B137" s="4">
        <v>0</v>
      </c>
      <c r="C137" s="4">
        <v>0</v>
      </c>
      <c r="D137" s="4">
        <v>0</v>
      </c>
      <c r="E137" s="4">
        <v>0</v>
      </c>
      <c r="F137" s="4">
        <v>0</v>
      </c>
      <c r="G137" s="4">
        <f>SUM(B137:F137)</f>
      </c>
    </row>
    <row x14ac:dyDescent="0.25" r="138" customHeight="1" ht="18.75">
      <c r="A138" s="3" t="s">
        <v>148</v>
      </c>
      <c r="B138" s="4">
        <v>0</v>
      </c>
      <c r="C138" s="4">
        <v>0</v>
      </c>
      <c r="D138" s="4">
        <v>0</v>
      </c>
      <c r="E138" s="4">
        <v>0</v>
      </c>
      <c r="F138" s="4">
        <v>0</v>
      </c>
      <c r="G138" s="4">
        <f>SUM(B138:F138)</f>
      </c>
    </row>
    <row x14ac:dyDescent="0.25" r="139" customHeight="1" ht="18.75">
      <c r="A139" s="3" t="s">
        <v>149</v>
      </c>
      <c r="B139" s="4">
        <v>0</v>
      </c>
      <c r="C139" s="4">
        <v>0</v>
      </c>
      <c r="D139" s="4">
        <v>0</v>
      </c>
      <c r="E139" s="4">
        <v>0</v>
      </c>
      <c r="F139" s="4">
        <v>0</v>
      </c>
      <c r="G139" s="4">
        <f>SUM(B139:F139)</f>
      </c>
    </row>
    <row x14ac:dyDescent="0.25" r="140" customHeight="1" ht="18.75">
      <c r="A140" s="3" t="s">
        <v>150</v>
      </c>
      <c r="B140" s="4">
        <v>0</v>
      </c>
      <c r="C140" s="4">
        <v>0</v>
      </c>
      <c r="D140" s="4">
        <v>0</v>
      </c>
      <c r="E140" s="4">
        <v>0</v>
      </c>
      <c r="F140" s="4">
        <v>0</v>
      </c>
      <c r="G140" s="4">
        <f>SUM(B140:F140)</f>
      </c>
    </row>
    <row x14ac:dyDescent="0.25" r="141" customHeight="1" ht="18.75">
      <c r="A141" s="3" t="s">
        <v>151</v>
      </c>
      <c r="B141" s="4">
        <v>0</v>
      </c>
      <c r="C141" s="4">
        <v>0</v>
      </c>
      <c r="D141" s="4">
        <v>0</v>
      </c>
      <c r="E141" s="4">
        <v>0</v>
      </c>
      <c r="F141" s="4">
        <v>0</v>
      </c>
      <c r="G141" s="4">
        <f>SUM(B141:F141)</f>
      </c>
    </row>
    <row x14ac:dyDescent="0.25" r="142" customHeight="1" ht="18.75">
      <c r="A142" s="3" t="s">
        <v>152</v>
      </c>
      <c r="B142" s="4">
        <v>0</v>
      </c>
      <c r="C142" s="4">
        <v>0</v>
      </c>
      <c r="D142" s="4">
        <v>0</v>
      </c>
      <c r="E142" s="4">
        <v>0</v>
      </c>
      <c r="F142" s="4">
        <v>0</v>
      </c>
      <c r="G142" s="4">
        <f>SUM(B142:F142)</f>
      </c>
    </row>
    <row x14ac:dyDescent="0.25" r="143" customHeight="1" ht="18.75">
      <c r="A143" s="3" t="s">
        <v>153</v>
      </c>
      <c r="B143" s="4">
        <v>0</v>
      </c>
      <c r="C143" s="4">
        <v>0</v>
      </c>
      <c r="D143" s="4">
        <v>0</v>
      </c>
      <c r="E143" s="4">
        <v>0</v>
      </c>
      <c r="F143" s="4">
        <v>0</v>
      </c>
      <c r="G143" s="4">
        <f>SUM(B143:F143)</f>
      </c>
    </row>
    <row x14ac:dyDescent="0.25" r="144" customHeight="1" ht="18.75">
      <c r="A144" s="3" t="s">
        <v>154</v>
      </c>
      <c r="B144" s="4">
        <v>0</v>
      </c>
      <c r="C144" s="4">
        <v>0</v>
      </c>
      <c r="D144" s="4">
        <v>0</v>
      </c>
      <c r="E144" s="4">
        <v>0</v>
      </c>
      <c r="F144" s="4">
        <v>0</v>
      </c>
      <c r="G144" s="4">
        <f>SUM(B144:F144)</f>
      </c>
    </row>
    <row x14ac:dyDescent="0.25" r="145" customHeight="1" ht="18.75">
      <c r="A145" s="3" t="s">
        <v>155</v>
      </c>
      <c r="B145" s="4">
        <v>0</v>
      </c>
      <c r="C145" s="4">
        <v>0</v>
      </c>
      <c r="D145" s="4">
        <v>0</v>
      </c>
      <c r="E145" s="4">
        <v>0</v>
      </c>
      <c r="F145" s="4">
        <v>0</v>
      </c>
      <c r="G145" s="4">
        <f>SUM(B145:F145)</f>
      </c>
    </row>
    <row x14ac:dyDescent="0.25" r="146" customHeight="1" ht="18.75">
      <c r="A146" s="3" t="s">
        <v>156</v>
      </c>
      <c r="B146" s="4">
        <v>0</v>
      </c>
      <c r="C146" s="4">
        <v>0</v>
      </c>
      <c r="D146" s="4">
        <v>0</v>
      </c>
      <c r="E146" s="4">
        <v>0</v>
      </c>
      <c r="F146" s="4">
        <v>0</v>
      </c>
      <c r="G146" s="4">
        <f>SUM(B146:F146)</f>
      </c>
    </row>
    <row x14ac:dyDescent="0.25" r="147" customHeight="1" ht="18.75">
      <c r="A147" s="3" t="s">
        <v>157</v>
      </c>
      <c r="B147" s="4">
        <v>0</v>
      </c>
      <c r="C147" s="4">
        <v>0</v>
      </c>
      <c r="D147" s="4">
        <v>0</v>
      </c>
      <c r="E147" s="4">
        <v>0</v>
      </c>
      <c r="F147" s="4">
        <v>0</v>
      </c>
      <c r="G147" s="4">
        <f>SUM(B147:F147)</f>
      </c>
    </row>
    <row x14ac:dyDescent="0.25" r="148" customHeight="1" ht="18.75">
      <c r="A148" s="3" t="s">
        <v>158</v>
      </c>
      <c r="B148" s="4">
        <v>0</v>
      </c>
      <c r="C148" s="4">
        <v>0</v>
      </c>
      <c r="D148" s="4">
        <v>0</v>
      </c>
      <c r="E148" s="4">
        <v>0</v>
      </c>
      <c r="F148" s="4">
        <v>0</v>
      </c>
      <c r="G148" s="4">
        <f>SUM(B148:F148)</f>
      </c>
    </row>
    <row x14ac:dyDescent="0.25" r="149" customHeight="1" ht="18.75">
      <c r="A149" s="3" t="s">
        <v>159</v>
      </c>
      <c r="B149" s="4">
        <v>0</v>
      </c>
      <c r="C149" s="4">
        <v>0</v>
      </c>
      <c r="D149" s="4">
        <v>0</v>
      </c>
      <c r="E149" s="4">
        <v>0</v>
      </c>
      <c r="F149" s="4">
        <v>0</v>
      </c>
      <c r="G149" s="4">
        <f>SUM(B149:F149)</f>
      </c>
    </row>
    <row x14ac:dyDescent="0.25" r="150" customHeight="1" ht="18.75">
      <c r="A150" s="3" t="s">
        <v>160</v>
      </c>
      <c r="B150" s="4">
        <v>0</v>
      </c>
      <c r="C150" s="4">
        <v>0</v>
      </c>
      <c r="D150" s="4">
        <v>0</v>
      </c>
      <c r="E150" s="4">
        <v>0</v>
      </c>
      <c r="F150" s="4">
        <v>0</v>
      </c>
      <c r="G150" s="4">
        <f>SUM(B150:F150)</f>
      </c>
    </row>
    <row x14ac:dyDescent="0.25" r="151" customHeight="1" ht="18.75">
      <c r="A151" s="3" t="s">
        <v>161</v>
      </c>
      <c r="B151" s="4">
        <v>50</v>
      </c>
      <c r="C151" s="4">
        <v>0</v>
      </c>
      <c r="D151" s="4">
        <v>0</v>
      </c>
      <c r="E151" s="4">
        <v>0</v>
      </c>
      <c r="F151" s="4">
        <v>0</v>
      </c>
      <c r="G151" s="4">
        <f>SUM(B151:F151)</f>
      </c>
    </row>
    <row x14ac:dyDescent="0.25" r="152" customHeight="1" ht="18.75">
      <c r="A152" s="3" t="s">
        <v>162</v>
      </c>
      <c r="B152" s="4">
        <v>0</v>
      </c>
      <c r="C152" s="4">
        <v>0</v>
      </c>
      <c r="D152" s="4">
        <v>0</v>
      </c>
      <c r="E152" s="4">
        <v>0</v>
      </c>
      <c r="F152" s="4">
        <v>0</v>
      </c>
      <c r="G152" s="4">
        <f>SUM(B152:F152)</f>
      </c>
    </row>
    <row x14ac:dyDescent="0.25" r="153" customHeight="1" ht="18.75">
      <c r="A153" s="3" t="s">
        <v>163</v>
      </c>
      <c r="B153" s="4">
        <v>0</v>
      </c>
      <c r="C153" s="4">
        <v>0</v>
      </c>
      <c r="D153" s="4">
        <v>0</v>
      </c>
      <c r="E153" s="4">
        <v>0</v>
      </c>
      <c r="F153" s="4">
        <v>0</v>
      </c>
      <c r="G153" s="4">
        <f>SUM(B153:F153)</f>
      </c>
    </row>
    <row x14ac:dyDescent="0.25" r="154" customHeight="1" ht="18.75">
      <c r="A154" s="3" t="s">
        <v>164</v>
      </c>
      <c r="B154" s="4">
        <v>0</v>
      </c>
      <c r="C154" s="4">
        <v>0</v>
      </c>
      <c r="D154" s="4">
        <v>0</v>
      </c>
      <c r="E154" s="4">
        <v>0</v>
      </c>
      <c r="F154" s="4">
        <v>0</v>
      </c>
      <c r="G154" s="4">
        <f>SUM(B154:F154)</f>
      </c>
    </row>
    <row x14ac:dyDescent="0.25" r="155" customHeight="1" ht="18.75">
      <c r="A155" s="3" t="s">
        <v>165</v>
      </c>
      <c r="B155" s="4">
        <v>0</v>
      </c>
      <c r="C155" s="4">
        <v>0</v>
      </c>
      <c r="D155" s="4">
        <v>0</v>
      </c>
      <c r="E155" s="4">
        <v>0</v>
      </c>
      <c r="F155" s="4">
        <v>0</v>
      </c>
      <c r="G155" s="4">
        <f>SUM(B155:F155)</f>
      </c>
    </row>
    <row x14ac:dyDescent="0.25" r="156" customHeight="1" ht="18.75">
      <c r="A156" s="3" t="s">
        <v>166</v>
      </c>
      <c r="B156" s="4">
        <v>0</v>
      </c>
      <c r="C156" s="4">
        <v>0</v>
      </c>
      <c r="D156" s="4">
        <v>0</v>
      </c>
      <c r="E156" s="4">
        <v>0</v>
      </c>
      <c r="F156" s="4">
        <v>0</v>
      </c>
      <c r="G156" s="4">
        <f>SUM(B156:F156)</f>
      </c>
    </row>
    <row x14ac:dyDescent="0.25" r="157" customHeight="1" ht="18.75">
      <c r="A157" s="3" t="s">
        <v>167</v>
      </c>
      <c r="B157" s="4">
        <v>0</v>
      </c>
      <c r="C157" s="4">
        <v>0</v>
      </c>
      <c r="D157" s="4">
        <v>0</v>
      </c>
      <c r="E157" s="4">
        <v>0</v>
      </c>
      <c r="F157" s="4">
        <v>0</v>
      </c>
      <c r="G157" s="4">
        <f>SUM(B157:F157)</f>
      </c>
    </row>
    <row x14ac:dyDescent="0.25" r="158" customHeight="1" ht="18.75">
      <c r="A158" s="3" t="s">
        <v>168</v>
      </c>
      <c r="B158" s="4">
        <v>0</v>
      </c>
      <c r="C158" s="4">
        <v>0</v>
      </c>
      <c r="D158" s="4">
        <v>0</v>
      </c>
      <c r="E158" s="4">
        <v>0</v>
      </c>
      <c r="F158" s="4">
        <v>0</v>
      </c>
      <c r="G158" s="4">
        <f>SUM(B158:F158)</f>
      </c>
    </row>
    <row x14ac:dyDescent="0.25" r="159" customHeight="1" ht="18.75">
      <c r="A159" s="3" t="s">
        <v>169</v>
      </c>
      <c r="B159" s="4">
        <v>0</v>
      </c>
      <c r="C159" s="4">
        <v>0</v>
      </c>
      <c r="D159" s="4">
        <v>0</v>
      </c>
      <c r="E159" s="4">
        <v>0</v>
      </c>
      <c r="F159" s="4">
        <v>0</v>
      </c>
      <c r="G159" s="4">
        <f>SUM(B159:F159)</f>
      </c>
    </row>
    <row x14ac:dyDescent="0.25" r="160" customHeight="1" ht="18.75">
      <c r="A160" s="3" t="s">
        <v>170</v>
      </c>
      <c r="B160" s="4">
        <v>0</v>
      </c>
      <c r="C160" s="4">
        <v>0</v>
      </c>
      <c r="D160" s="4">
        <v>0</v>
      </c>
      <c r="E160" s="4">
        <v>0</v>
      </c>
      <c r="F160" s="4">
        <v>0</v>
      </c>
      <c r="G160" s="4">
        <f>SUM(B160:F160)</f>
      </c>
    </row>
    <row x14ac:dyDescent="0.25" r="161" customHeight="1" ht="18.75">
      <c r="A161" s="3" t="s">
        <v>171</v>
      </c>
      <c r="B161" s="4">
        <v>0</v>
      </c>
      <c r="C161" s="4">
        <v>0</v>
      </c>
      <c r="D161" s="4">
        <v>0</v>
      </c>
      <c r="E161" s="4">
        <v>0</v>
      </c>
      <c r="F161" s="4">
        <v>0</v>
      </c>
      <c r="G161" s="4">
        <f>SUM(B161:F161)</f>
      </c>
    </row>
    <row x14ac:dyDescent="0.25" r="162" customHeight="1" ht="18.75">
      <c r="A162" s="3" t="s">
        <v>172</v>
      </c>
      <c r="B162" s="4">
        <v>0</v>
      </c>
      <c r="C162" s="4">
        <v>0</v>
      </c>
      <c r="D162" s="4">
        <v>0</v>
      </c>
      <c r="E162" s="4">
        <v>0</v>
      </c>
      <c r="F162" s="4">
        <v>0</v>
      </c>
      <c r="G162" s="4">
        <f>SUM(B162:F162)</f>
      </c>
    </row>
    <row x14ac:dyDescent="0.25" r="163" customHeight="1" ht="18.75">
      <c r="A163" s="3" t="s">
        <v>173</v>
      </c>
      <c r="B163" s="4">
        <v>0</v>
      </c>
      <c r="C163" s="4">
        <v>0</v>
      </c>
      <c r="D163" s="4">
        <v>0</v>
      </c>
      <c r="E163" s="4">
        <v>0</v>
      </c>
      <c r="F163" s="4">
        <v>0</v>
      </c>
      <c r="G163" s="4">
        <f>SUM(B163:F163)</f>
      </c>
    </row>
    <row x14ac:dyDescent="0.25" r="164" customHeight="1" ht="18.75">
      <c r="A164" s="3" t="s">
        <v>174</v>
      </c>
      <c r="B164" s="4">
        <v>0</v>
      </c>
      <c r="C164" s="4">
        <v>0</v>
      </c>
      <c r="D164" s="4">
        <v>0</v>
      </c>
      <c r="E164" s="4">
        <v>0</v>
      </c>
      <c r="F164" s="4">
        <v>0</v>
      </c>
      <c r="G164" s="4">
        <f>SUM(B164:F164)</f>
      </c>
    </row>
    <row x14ac:dyDescent="0.25" r="165" customHeight="1" ht="18.75">
      <c r="A165" s="3" t="s">
        <v>175</v>
      </c>
      <c r="B165" s="4">
        <v>0</v>
      </c>
      <c r="C165" s="4">
        <v>0</v>
      </c>
      <c r="D165" s="4">
        <v>0</v>
      </c>
      <c r="E165" s="4">
        <v>0</v>
      </c>
      <c r="F165" s="4">
        <v>0</v>
      </c>
      <c r="G165" s="4">
        <f>SUM(B165:F165)</f>
      </c>
    </row>
    <row x14ac:dyDescent="0.25" r="166" customHeight="1" ht="18.75">
      <c r="A166" s="3" t="s">
        <v>176</v>
      </c>
      <c r="B166" s="4">
        <v>0</v>
      </c>
      <c r="C166" s="4">
        <v>0</v>
      </c>
      <c r="D166" s="4">
        <v>0</v>
      </c>
      <c r="E166" s="4">
        <v>0</v>
      </c>
      <c r="F166" s="4">
        <v>0</v>
      </c>
      <c r="G166" s="4">
        <f>SUM(B166:F166)</f>
      </c>
    </row>
    <row x14ac:dyDescent="0.25" r="167" customHeight="1" ht="18.75">
      <c r="A167" s="3" t="s">
        <v>177</v>
      </c>
      <c r="B167" s="4">
        <v>0</v>
      </c>
      <c r="C167" s="4">
        <v>0</v>
      </c>
      <c r="D167" s="4">
        <v>0</v>
      </c>
      <c r="E167" s="4">
        <v>0</v>
      </c>
      <c r="F167" s="4">
        <v>0</v>
      </c>
      <c r="G167" s="4">
        <f>SUM(B167:F167)</f>
      </c>
    </row>
    <row x14ac:dyDescent="0.25" r="168" customHeight="1" ht="18.75">
      <c r="A168" s="3" t="s">
        <v>178</v>
      </c>
      <c r="B168" s="4">
        <v>0</v>
      </c>
      <c r="C168" s="4">
        <v>0</v>
      </c>
      <c r="D168" s="4">
        <v>0</v>
      </c>
      <c r="E168" s="4">
        <v>0</v>
      </c>
      <c r="F168" s="4">
        <v>0</v>
      </c>
      <c r="G168" s="4">
        <f>SUM(B168:F168)</f>
      </c>
    </row>
    <row x14ac:dyDescent="0.25" r="169" customHeight="1" ht="18.75">
      <c r="A169" s="3" t="s">
        <v>179</v>
      </c>
      <c r="B169" s="4">
        <v>0</v>
      </c>
      <c r="C169" s="4">
        <v>0</v>
      </c>
      <c r="D169" s="4">
        <v>0</v>
      </c>
      <c r="E169" s="4">
        <v>0</v>
      </c>
      <c r="F169" s="4">
        <v>0</v>
      </c>
      <c r="G169" s="4">
        <f>SUM(B169:F169)</f>
      </c>
    </row>
    <row x14ac:dyDescent="0.25" r="170" customHeight="1" ht="18.75">
      <c r="A170" s="3" t="s">
        <v>180</v>
      </c>
      <c r="B170" s="4">
        <v>0</v>
      </c>
      <c r="C170" s="4">
        <v>0</v>
      </c>
      <c r="D170" s="4">
        <v>0</v>
      </c>
      <c r="E170" s="4">
        <v>0</v>
      </c>
      <c r="F170" s="4">
        <v>0</v>
      </c>
      <c r="G170" s="4">
        <f>SUM(B170:F170)</f>
      </c>
    </row>
    <row x14ac:dyDescent="0.25" r="171" customHeight="1" ht="18.75">
      <c r="A171" s="3" t="s">
        <v>181</v>
      </c>
      <c r="B171" s="4">
        <v>0</v>
      </c>
      <c r="C171" s="4">
        <v>0</v>
      </c>
      <c r="D171" s="4">
        <v>0</v>
      </c>
      <c r="E171" s="4">
        <v>0</v>
      </c>
      <c r="F171" s="4">
        <v>0</v>
      </c>
      <c r="G171" s="4">
        <f>SUM(B171:F171)</f>
      </c>
    </row>
    <row x14ac:dyDescent="0.25" r="172" customHeight="1" ht="18.75">
      <c r="A172" s="3" t="s">
        <v>182</v>
      </c>
      <c r="B172" s="4">
        <v>125</v>
      </c>
      <c r="C172" s="4">
        <v>0</v>
      </c>
      <c r="D172" s="4">
        <v>0</v>
      </c>
      <c r="E172" s="4">
        <v>0</v>
      </c>
      <c r="F172" s="4">
        <v>0</v>
      </c>
      <c r="G172" s="4">
        <f>SUM(B172:F172)</f>
      </c>
    </row>
    <row x14ac:dyDescent="0.25" r="173" customHeight="1" ht="18.75">
      <c r="A173" s="3" t="s">
        <v>183</v>
      </c>
      <c r="B173" s="4">
        <v>0</v>
      </c>
      <c r="C173" s="4">
        <v>0</v>
      </c>
      <c r="D173" s="4">
        <v>0</v>
      </c>
      <c r="E173" s="4">
        <v>0</v>
      </c>
      <c r="F173" s="4">
        <v>0</v>
      </c>
      <c r="G173" s="4">
        <f>SUM(B173:F173)</f>
      </c>
    </row>
    <row x14ac:dyDescent="0.25" r="174" customHeight="1" ht="18.75">
      <c r="A174" s="3" t="s">
        <v>184</v>
      </c>
      <c r="B174" s="4">
        <v>1000</v>
      </c>
      <c r="C174" s="4">
        <v>0</v>
      </c>
      <c r="D174" s="4">
        <v>0</v>
      </c>
      <c r="E174" s="4">
        <v>0</v>
      </c>
      <c r="F174" s="4">
        <v>0</v>
      </c>
      <c r="G174" s="4">
        <f>SUM(B174:F174)</f>
      </c>
    </row>
    <row x14ac:dyDescent="0.25" r="175" customHeight="1" ht="18.75">
      <c r="A175" s="3" t="s">
        <v>185</v>
      </c>
      <c r="B175" s="4">
        <v>0</v>
      </c>
      <c r="C175" s="4">
        <v>0</v>
      </c>
      <c r="D175" s="4">
        <v>0</v>
      </c>
      <c r="E175" s="4">
        <v>0</v>
      </c>
      <c r="F175" s="4">
        <v>0</v>
      </c>
      <c r="G175" s="4">
        <f>SUM(B175:F175)</f>
      </c>
    </row>
    <row x14ac:dyDescent="0.25" r="176" customHeight="1" ht="18.75">
      <c r="A176" s="3" t="s">
        <v>186</v>
      </c>
      <c r="B176" s="4">
        <v>0</v>
      </c>
      <c r="C176" s="4">
        <v>0</v>
      </c>
      <c r="D176" s="4">
        <v>0</v>
      </c>
      <c r="E176" s="4">
        <v>0</v>
      </c>
      <c r="F176" s="4">
        <v>0</v>
      </c>
      <c r="G176" s="4">
        <f>SUM(B176:F176)</f>
      </c>
    </row>
    <row x14ac:dyDescent="0.25" r="177" customHeight="1" ht="18.75">
      <c r="A177" s="3" t="s">
        <v>187</v>
      </c>
      <c r="B177" s="4">
        <v>0</v>
      </c>
      <c r="C177" s="4">
        <v>0</v>
      </c>
      <c r="D177" s="4">
        <v>0</v>
      </c>
      <c r="E177" s="4">
        <v>0</v>
      </c>
      <c r="F177" s="4">
        <v>0</v>
      </c>
      <c r="G177" s="4">
        <f>SUM(B177:F177)</f>
      </c>
    </row>
    <row x14ac:dyDescent="0.25" r="178" customHeight="1" ht="18.75">
      <c r="A178" s="3" t="s">
        <v>188</v>
      </c>
      <c r="B178" s="4">
        <v>0</v>
      </c>
      <c r="C178" s="4">
        <v>0</v>
      </c>
      <c r="D178" s="4">
        <v>0</v>
      </c>
      <c r="E178" s="4">
        <v>0</v>
      </c>
      <c r="F178" s="4">
        <v>0</v>
      </c>
      <c r="G178" s="4">
        <f>SUM(B178:F178)</f>
      </c>
    </row>
    <row x14ac:dyDescent="0.25" r="179" customHeight="1" ht="18.75">
      <c r="A179" s="3" t="s">
        <v>189</v>
      </c>
      <c r="B179" s="4">
        <v>0</v>
      </c>
      <c r="C179" s="4">
        <v>0</v>
      </c>
      <c r="D179" s="4">
        <v>0</v>
      </c>
      <c r="E179" s="4">
        <v>0</v>
      </c>
      <c r="F179" s="4">
        <v>0</v>
      </c>
      <c r="G179" s="4">
        <f>SUM(B179:F179)</f>
      </c>
    </row>
    <row x14ac:dyDescent="0.25" r="180" customHeight="1" ht="18.75">
      <c r="A180" s="3" t="s">
        <v>190</v>
      </c>
      <c r="B180" s="4">
        <v>0</v>
      </c>
      <c r="C180" s="4">
        <v>0</v>
      </c>
      <c r="D180" s="4">
        <v>0</v>
      </c>
      <c r="E180" s="4">
        <v>0</v>
      </c>
      <c r="F180" s="4">
        <v>0</v>
      </c>
      <c r="G180" s="4">
        <f>SUM(B180:F180)</f>
      </c>
    </row>
    <row x14ac:dyDescent="0.25" r="181" customHeight="1" ht="18.75">
      <c r="A181" s="3" t="s">
        <v>191</v>
      </c>
      <c r="B181" s="4">
        <v>0</v>
      </c>
      <c r="C181" s="4">
        <v>0</v>
      </c>
      <c r="D181" s="4">
        <v>0</v>
      </c>
      <c r="E181" s="4">
        <v>0</v>
      </c>
      <c r="F181" s="4">
        <v>0</v>
      </c>
      <c r="G181" s="4">
        <f>SUM(B181:F181)</f>
      </c>
    </row>
    <row x14ac:dyDescent="0.25" r="182" customHeight="1" ht="18.75">
      <c r="A182" s="3" t="s">
        <v>192</v>
      </c>
      <c r="B182" s="4">
        <v>0</v>
      </c>
      <c r="C182" s="4">
        <v>0</v>
      </c>
      <c r="D182" s="4">
        <v>0</v>
      </c>
      <c r="E182" s="4">
        <v>0</v>
      </c>
      <c r="F182" s="4">
        <v>0</v>
      </c>
      <c r="G182" s="4">
        <f>SUM(B182:F182)</f>
      </c>
    </row>
    <row x14ac:dyDescent="0.25" r="183" customHeight="1" ht="18.75">
      <c r="A183" s="3" t="s">
        <v>193</v>
      </c>
      <c r="B183" s="4">
        <v>0</v>
      </c>
      <c r="C183" s="4">
        <v>0</v>
      </c>
      <c r="D183" s="4">
        <v>0</v>
      </c>
      <c r="E183" s="4">
        <v>0</v>
      </c>
      <c r="F183" s="4">
        <v>0</v>
      </c>
      <c r="G183" s="4">
        <f>SUM(B183:F183)</f>
      </c>
    </row>
    <row x14ac:dyDescent="0.25" r="184" customHeight="1" ht="18.75">
      <c r="A184" s="3" t="s">
        <v>194</v>
      </c>
      <c r="B184" s="4">
        <v>0</v>
      </c>
      <c r="C184" s="4">
        <v>0</v>
      </c>
      <c r="D184" s="4">
        <v>0</v>
      </c>
      <c r="E184" s="4">
        <v>0</v>
      </c>
      <c r="F184" s="4">
        <v>0</v>
      </c>
      <c r="G184" s="4">
        <f>SUM(B184:F184)</f>
      </c>
    </row>
    <row x14ac:dyDescent="0.25" r="185" customHeight="1" ht="18.75">
      <c r="A185" s="3" t="s">
        <v>195</v>
      </c>
      <c r="B185" s="4">
        <v>0</v>
      </c>
      <c r="C185" s="4">
        <v>0</v>
      </c>
      <c r="D185" s="4">
        <v>0</v>
      </c>
      <c r="E185" s="4">
        <v>0</v>
      </c>
      <c r="F185" s="4">
        <v>0</v>
      </c>
      <c r="G185" s="4">
        <f>SUM(B185:F185)</f>
      </c>
    </row>
    <row x14ac:dyDescent="0.25" r="186" customHeight="1" ht="18.75">
      <c r="A186" s="3" t="s">
        <v>196</v>
      </c>
      <c r="B186" s="4">
        <v>0</v>
      </c>
      <c r="C186" s="4">
        <v>0</v>
      </c>
      <c r="D186" s="4">
        <v>0</v>
      </c>
      <c r="E186" s="4">
        <v>0</v>
      </c>
      <c r="F186" s="4">
        <v>0</v>
      </c>
      <c r="G186" s="4">
        <f>SUM(B186:F186)</f>
      </c>
    </row>
    <row x14ac:dyDescent="0.25" r="187" customHeight="1" ht="18.75">
      <c r="A187" s="3" t="s">
        <v>197</v>
      </c>
      <c r="B187" s="4">
        <v>0</v>
      </c>
      <c r="C187" s="4">
        <v>0</v>
      </c>
      <c r="D187" s="4">
        <v>0</v>
      </c>
      <c r="E187" s="4">
        <v>0</v>
      </c>
      <c r="F187" s="4">
        <v>0</v>
      </c>
      <c r="G187" s="4">
        <f>SUM(B187:F187)</f>
      </c>
    </row>
    <row x14ac:dyDescent="0.25" r="188" customHeight="1" ht="18.75">
      <c r="A188" s="3" t="s">
        <v>198</v>
      </c>
      <c r="B188" s="4">
        <v>0</v>
      </c>
      <c r="C188" s="4">
        <v>0</v>
      </c>
      <c r="D188" s="4">
        <v>0</v>
      </c>
      <c r="E188" s="4">
        <v>0</v>
      </c>
      <c r="F188" s="4">
        <v>0</v>
      </c>
      <c r="G188" s="4">
        <f>SUM(B188:F188)</f>
      </c>
    </row>
    <row x14ac:dyDescent="0.25" r="189" customHeight="1" ht="18.75">
      <c r="A189" s="3" t="s">
        <v>199</v>
      </c>
      <c r="B189" s="4">
        <v>0</v>
      </c>
      <c r="C189" s="4">
        <v>0</v>
      </c>
      <c r="D189" s="4">
        <v>0</v>
      </c>
      <c r="E189" s="4">
        <v>0</v>
      </c>
      <c r="F189" s="4">
        <v>0</v>
      </c>
      <c r="G189" s="4">
        <f>SUM(B189:F189)</f>
      </c>
    </row>
    <row x14ac:dyDescent="0.25" r="190" customHeight="1" ht="18.75">
      <c r="A190" s="3" t="s">
        <v>200</v>
      </c>
      <c r="B190" s="4">
        <v>0</v>
      </c>
      <c r="C190" s="4">
        <v>0</v>
      </c>
      <c r="D190" s="4">
        <v>0</v>
      </c>
      <c r="E190" s="4">
        <v>0</v>
      </c>
      <c r="F190" s="4">
        <v>0</v>
      </c>
      <c r="G190" s="4">
        <f>SUM(B190:F190)</f>
      </c>
    </row>
    <row x14ac:dyDescent="0.25" r="191" customHeight="1" ht="18.75">
      <c r="A191" s="3" t="s">
        <v>201</v>
      </c>
      <c r="B191" s="4">
        <v>0</v>
      </c>
      <c r="C191" s="4">
        <v>0</v>
      </c>
      <c r="D191" s="4">
        <v>0</v>
      </c>
      <c r="E191" s="4">
        <v>0</v>
      </c>
      <c r="F191" s="4">
        <v>0</v>
      </c>
      <c r="G191" s="4">
        <f>SUM(B191:F191)</f>
      </c>
    </row>
    <row x14ac:dyDescent="0.25" r="192" customHeight="1" ht="18.75">
      <c r="A192" s="3" t="s">
        <v>202</v>
      </c>
      <c r="B192" s="4">
        <v>0</v>
      </c>
      <c r="C192" s="4">
        <v>0</v>
      </c>
      <c r="D192" s="4">
        <v>0</v>
      </c>
      <c r="E192" s="4">
        <v>0</v>
      </c>
      <c r="F192" s="4">
        <v>0</v>
      </c>
      <c r="G192" s="4">
        <f>SUM(B192:F192)</f>
      </c>
    </row>
    <row x14ac:dyDescent="0.25" r="193" customHeight="1" ht="18.75">
      <c r="A193" s="3" t="s">
        <v>203</v>
      </c>
      <c r="B193" s="4">
        <v>0</v>
      </c>
      <c r="C193" s="4">
        <v>0</v>
      </c>
      <c r="D193" s="4">
        <v>0</v>
      </c>
      <c r="E193" s="4">
        <v>0</v>
      </c>
      <c r="F193" s="4">
        <v>0</v>
      </c>
      <c r="G193" s="4">
        <f>SUM(B193:F193)</f>
      </c>
    </row>
    <row x14ac:dyDescent="0.25" r="194" customHeight="1" ht="18.75">
      <c r="A194" s="3" t="s">
        <v>204</v>
      </c>
      <c r="B194" s="4">
        <v>0</v>
      </c>
      <c r="C194" s="4">
        <v>0</v>
      </c>
      <c r="D194" s="4">
        <v>0</v>
      </c>
      <c r="E194" s="4">
        <v>0</v>
      </c>
      <c r="F194" s="4">
        <v>0</v>
      </c>
      <c r="G194" s="4">
        <f>SUM(B194:F194)</f>
      </c>
    </row>
    <row x14ac:dyDescent="0.25" r="195" customHeight="1" ht="18.75">
      <c r="A195" s="3" t="s">
        <v>205</v>
      </c>
      <c r="B195" s="4">
        <v>0</v>
      </c>
      <c r="C195" s="4">
        <v>0</v>
      </c>
      <c r="D195" s="4">
        <v>0</v>
      </c>
      <c r="E195" s="4">
        <v>0</v>
      </c>
      <c r="F195" s="4">
        <v>0</v>
      </c>
      <c r="G195" s="4">
        <f>SUM(B195:F195)</f>
      </c>
    </row>
    <row x14ac:dyDescent="0.25" r="196" customHeight="1" ht="18.75">
      <c r="A196" s="3" t="s">
        <v>206</v>
      </c>
      <c r="B196" s="4">
        <v>0</v>
      </c>
      <c r="C196" s="4">
        <v>0</v>
      </c>
      <c r="D196" s="4">
        <v>0</v>
      </c>
      <c r="E196" s="4">
        <v>0</v>
      </c>
      <c r="F196" s="4">
        <v>0</v>
      </c>
      <c r="G196" s="4">
        <f>SUM(B196:F196)</f>
      </c>
    </row>
    <row x14ac:dyDescent="0.25" r="197" customHeight="1" ht="18.75">
      <c r="A197" s="3" t="s">
        <v>207</v>
      </c>
      <c r="B197" s="4">
        <v>0</v>
      </c>
      <c r="C197" s="4">
        <v>0</v>
      </c>
      <c r="D197" s="4">
        <v>0</v>
      </c>
      <c r="E197" s="4">
        <v>0</v>
      </c>
      <c r="F197" s="4">
        <v>0</v>
      </c>
      <c r="G197" s="4">
        <f>SUM(B197:F197)</f>
      </c>
    </row>
    <row x14ac:dyDescent="0.25" r="198" customHeight="1" ht="18.75">
      <c r="A198" s="3" t="s">
        <v>208</v>
      </c>
      <c r="B198" s="4">
        <v>0</v>
      </c>
      <c r="C198" s="4">
        <v>0</v>
      </c>
      <c r="D198" s="4">
        <v>0</v>
      </c>
      <c r="E198" s="4">
        <v>0</v>
      </c>
      <c r="F198" s="4">
        <v>0</v>
      </c>
      <c r="G198" s="4">
        <f>SUM(B198:F198)</f>
      </c>
    </row>
    <row x14ac:dyDescent="0.25" r="199" customHeight="1" ht="18.75">
      <c r="A199" s="3" t="s">
        <v>209</v>
      </c>
      <c r="B199" s="4">
        <v>0</v>
      </c>
      <c r="C199" s="4">
        <v>0</v>
      </c>
      <c r="D199" s="4">
        <v>0</v>
      </c>
      <c r="E199" s="4">
        <v>0</v>
      </c>
      <c r="F199" s="4">
        <v>0</v>
      </c>
      <c r="G199" s="4">
        <f>SUM(B199:F199)</f>
      </c>
    </row>
    <row x14ac:dyDescent="0.25" r="200" customHeight="1" ht="18.75">
      <c r="A200" s="3" t="s">
        <v>210</v>
      </c>
      <c r="B200" s="4">
        <v>0</v>
      </c>
      <c r="C200" s="4">
        <v>0</v>
      </c>
      <c r="D200" s="4">
        <v>0</v>
      </c>
      <c r="E200" s="4">
        <v>0</v>
      </c>
      <c r="F200" s="4">
        <v>0</v>
      </c>
      <c r="G200" s="4">
        <f>SUM(B200:F200)</f>
      </c>
    </row>
    <row x14ac:dyDescent="0.25" r="201" customHeight="1" ht="18.75">
      <c r="A201" s="3" t="s">
        <v>212</v>
      </c>
      <c r="B201" s="4">
        <v>0</v>
      </c>
      <c r="C201" s="4">
        <v>0</v>
      </c>
      <c r="D201" s="4">
        <v>0</v>
      </c>
      <c r="E201" s="4">
        <v>0</v>
      </c>
      <c r="F201" s="4">
        <v>0</v>
      </c>
      <c r="G201" s="4">
        <f>SUM(B201:F201)</f>
      </c>
    </row>
    <row x14ac:dyDescent="0.25" r="202" customHeight="1" ht="18.75">
      <c r="A202" s="3" t="s">
        <v>213</v>
      </c>
      <c r="B202" s="4">
        <v>0</v>
      </c>
      <c r="C202" s="4">
        <v>0</v>
      </c>
      <c r="D202" s="4">
        <v>0</v>
      </c>
      <c r="E202" s="4">
        <v>0</v>
      </c>
      <c r="F202" s="4">
        <v>0</v>
      </c>
      <c r="G202" s="4">
        <f>SUM(B202:F202)</f>
      </c>
    </row>
    <row x14ac:dyDescent="0.25" r="203" customHeight="1" ht="18.75">
      <c r="A203" s="3" t="s">
        <v>214</v>
      </c>
      <c r="B203" s="4">
        <v>0</v>
      </c>
      <c r="C203" s="4">
        <v>0</v>
      </c>
      <c r="D203" s="4">
        <v>0</v>
      </c>
      <c r="E203" s="4">
        <v>0</v>
      </c>
      <c r="F203" s="4">
        <v>0</v>
      </c>
      <c r="G203" s="4">
        <f>SUM(B203:F203)</f>
      </c>
    </row>
    <row x14ac:dyDescent="0.25" r="204" customHeight="1" ht="18.75">
      <c r="A204" s="3" t="s">
        <v>215</v>
      </c>
      <c r="B204" s="4">
        <v>0</v>
      </c>
      <c r="C204" s="4">
        <v>0</v>
      </c>
      <c r="D204" s="4">
        <v>0</v>
      </c>
      <c r="E204" s="4">
        <v>0</v>
      </c>
      <c r="F204" s="4">
        <v>0</v>
      </c>
      <c r="G204" s="4">
        <f>SUM(B204:F204)</f>
      </c>
    </row>
    <row x14ac:dyDescent="0.25" r="205" customHeight="1" ht="18.75">
      <c r="A205" s="3" t="s">
        <v>216</v>
      </c>
      <c r="B205" s="4">
        <v>0</v>
      </c>
      <c r="C205" s="4">
        <v>0</v>
      </c>
      <c r="D205" s="4">
        <v>0</v>
      </c>
      <c r="E205" s="4">
        <v>0</v>
      </c>
      <c r="F205" s="4">
        <v>0</v>
      </c>
      <c r="G205" s="4">
        <f>SUM(B205:F205)</f>
      </c>
    </row>
    <row x14ac:dyDescent="0.25" r="206" customHeight="1" ht="18.75">
      <c r="A206" s="3" t="s">
        <v>217</v>
      </c>
      <c r="B206" s="4">
        <v>0</v>
      </c>
      <c r="C206" s="4">
        <v>0</v>
      </c>
      <c r="D206" s="4">
        <v>0</v>
      </c>
      <c r="E206" s="4">
        <v>0</v>
      </c>
      <c r="F206" s="4">
        <v>0</v>
      </c>
      <c r="G206" s="4">
        <f>SUM(B206:F206)</f>
      </c>
    </row>
    <row x14ac:dyDescent="0.25" r="207" customHeight="1" ht="18.75">
      <c r="A207" s="3" t="s">
        <v>218</v>
      </c>
      <c r="B207" s="4">
        <v>0</v>
      </c>
      <c r="C207" s="4">
        <v>0</v>
      </c>
      <c r="D207" s="4">
        <v>0</v>
      </c>
      <c r="E207" s="4">
        <v>0</v>
      </c>
      <c r="F207" s="4">
        <v>0</v>
      </c>
      <c r="G207" s="4">
        <f>SUM(B207:F207)</f>
      </c>
    </row>
    <row x14ac:dyDescent="0.25" r="208" customHeight="1" ht="18.75">
      <c r="A208" s="3" t="s">
        <v>219</v>
      </c>
      <c r="B208" s="4">
        <v>0</v>
      </c>
      <c r="C208" s="4">
        <v>0</v>
      </c>
      <c r="D208" s="4">
        <v>0</v>
      </c>
      <c r="E208" s="4">
        <v>0</v>
      </c>
      <c r="F208" s="4">
        <v>0</v>
      </c>
      <c r="G208" s="4">
        <f>SUM(B208:F208)</f>
      </c>
    </row>
    <row x14ac:dyDescent="0.25" r="209" customHeight="1" ht="18.75">
      <c r="A209" s="3" t="s">
        <v>220</v>
      </c>
      <c r="B209" s="4">
        <v>0</v>
      </c>
      <c r="C209" s="4">
        <v>0</v>
      </c>
      <c r="D209" s="4">
        <v>0</v>
      </c>
      <c r="E209" s="4">
        <v>0</v>
      </c>
      <c r="F209" s="4">
        <v>0</v>
      </c>
      <c r="G209" s="4">
        <f>SUM(B209:F209)</f>
      </c>
    </row>
    <row x14ac:dyDescent="0.25" r="210" customHeight="1" ht="18.75">
      <c r="A210" s="3" t="s">
        <v>221</v>
      </c>
      <c r="B210" s="4">
        <v>0</v>
      </c>
      <c r="C210" s="4">
        <v>0</v>
      </c>
      <c r="D210" s="4">
        <v>0</v>
      </c>
      <c r="E210" s="4">
        <v>0</v>
      </c>
      <c r="F210" s="4">
        <v>0</v>
      </c>
      <c r="G210" s="4">
        <f>SUM(B210:F210)</f>
      </c>
    </row>
    <row x14ac:dyDescent="0.25" r="211" customHeight="1" ht="18.75">
      <c r="A211" s="3" t="s">
        <v>222</v>
      </c>
      <c r="B211" s="4">
        <v>0</v>
      </c>
      <c r="C211" s="4">
        <v>0</v>
      </c>
      <c r="D211" s="4">
        <v>0</v>
      </c>
      <c r="E211" s="4">
        <v>0</v>
      </c>
      <c r="F211" s="4">
        <v>0</v>
      </c>
      <c r="G211" s="4">
        <f>SUM(B211:F211)</f>
      </c>
    </row>
    <row x14ac:dyDescent="0.25" r="212" customHeight="1" ht="18.75">
      <c r="A212" s="3" t="s">
        <v>223</v>
      </c>
      <c r="B212" s="4">
        <v>0</v>
      </c>
      <c r="C212" s="4">
        <v>0</v>
      </c>
      <c r="D212" s="4">
        <v>0</v>
      </c>
      <c r="E212" s="4">
        <v>0</v>
      </c>
      <c r="F212" s="4">
        <v>0</v>
      </c>
      <c r="G212" s="4">
        <f>SUM(B212:F212)</f>
      </c>
    </row>
    <row x14ac:dyDescent="0.25" r="213" customHeight="1" ht="18.75">
      <c r="A213" s="3" t="s">
        <v>224</v>
      </c>
      <c r="B213" s="4">
        <v>0</v>
      </c>
      <c r="C213" s="4">
        <v>0</v>
      </c>
      <c r="D213" s="4">
        <v>0</v>
      </c>
      <c r="E213" s="4">
        <v>0</v>
      </c>
      <c r="F213" s="4">
        <v>0</v>
      </c>
      <c r="G213" s="4">
        <f>SUM(B213:F213)</f>
      </c>
    </row>
    <row x14ac:dyDescent="0.25" r="214" customHeight="1" ht="18.75">
      <c r="A214" s="3" t="s">
        <v>225</v>
      </c>
      <c r="B214" s="4">
        <v>0</v>
      </c>
      <c r="C214" s="4">
        <v>0</v>
      </c>
      <c r="D214" s="4">
        <v>0</v>
      </c>
      <c r="E214" s="4">
        <v>0</v>
      </c>
      <c r="F214" s="4">
        <v>0</v>
      </c>
      <c r="G214" s="4">
        <f>SUM(B214:F214)</f>
      </c>
    </row>
    <row x14ac:dyDescent="0.25" r="215" customHeight="1" ht="18.75">
      <c r="A215" s="3" t="s">
        <v>226</v>
      </c>
      <c r="B215" s="4">
        <v>0</v>
      </c>
      <c r="C215" s="4">
        <v>0</v>
      </c>
      <c r="D215" s="4">
        <v>0</v>
      </c>
      <c r="E215" s="4">
        <v>0</v>
      </c>
      <c r="F215" s="4">
        <v>0</v>
      </c>
      <c r="G215" s="4">
        <f>SUM(B215:F215)</f>
      </c>
    </row>
    <row x14ac:dyDescent="0.25" r="216" customHeight="1" ht="18.75">
      <c r="A216" s="3" t="s">
        <v>227</v>
      </c>
      <c r="B216" s="4">
        <v>0</v>
      </c>
      <c r="C216" s="4">
        <v>0</v>
      </c>
      <c r="D216" s="4">
        <v>0</v>
      </c>
      <c r="E216" s="4">
        <v>0</v>
      </c>
      <c r="F216" s="4">
        <v>0</v>
      </c>
      <c r="G216" s="4">
        <f>SUM(B216:F216)</f>
      </c>
    </row>
    <row x14ac:dyDescent="0.25" r="217" customHeight="1" ht="18.75">
      <c r="A217" s="3" t="s">
        <v>228</v>
      </c>
      <c r="B217" s="4">
        <v>0</v>
      </c>
      <c r="C217" s="4">
        <v>0</v>
      </c>
      <c r="D217" s="4">
        <v>0</v>
      </c>
      <c r="E217" s="4">
        <v>0</v>
      </c>
      <c r="F217" s="4">
        <v>0</v>
      </c>
      <c r="G217" s="4">
        <f>SUM(B217:F217)</f>
      </c>
    </row>
    <row x14ac:dyDescent="0.25" r="218" customHeight="1" ht="18.75">
      <c r="A218" s="3" t="s">
        <v>229</v>
      </c>
      <c r="B218" s="4">
        <v>0</v>
      </c>
      <c r="C218" s="4">
        <v>0</v>
      </c>
      <c r="D218" s="4">
        <v>0</v>
      </c>
      <c r="E218" s="4">
        <v>0</v>
      </c>
      <c r="F218" s="4">
        <v>0</v>
      </c>
      <c r="G218" s="4">
        <f>SUM(B218:F218)</f>
      </c>
    </row>
    <row x14ac:dyDescent="0.25" r="219" customHeight="1" ht="18.75">
      <c r="A219" s="3" t="s">
        <v>230</v>
      </c>
      <c r="B219" s="4">
        <v>0</v>
      </c>
      <c r="C219" s="4">
        <v>0</v>
      </c>
      <c r="D219" s="4">
        <v>0</v>
      </c>
      <c r="E219" s="4">
        <v>0</v>
      </c>
      <c r="F219" s="4">
        <v>0</v>
      </c>
      <c r="G219" s="4">
        <f>SUM(B219:F219)</f>
      </c>
    </row>
    <row x14ac:dyDescent="0.25" r="220" customHeight="1" ht="18.75">
      <c r="A220" s="3" t="s">
        <v>231</v>
      </c>
      <c r="B220" s="4">
        <v>0</v>
      </c>
      <c r="C220" s="4">
        <v>0</v>
      </c>
      <c r="D220" s="4">
        <v>0</v>
      </c>
      <c r="E220" s="4">
        <v>0</v>
      </c>
      <c r="F220" s="4">
        <v>0</v>
      </c>
      <c r="G220" s="4">
        <f>SUM(B220:F220)</f>
      </c>
    </row>
    <row x14ac:dyDescent="0.25" r="221" customHeight="1" ht="18.75">
      <c r="A221" s="3" t="s">
        <v>232</v>
      </c>
      <c r="B221" s="4">
        <v>0</v>
      </c>
      <c r="C221" s="4">
        <v>0</v>
      </c>
      <c r="D221" s="4">
        <v>0</v>
      </c>
      <c r="E221" s="4">
        <v>0</v>
      </c>
      <c r="F221" s="4">
        <v>0</v>
      </c>
      <c r="G221" s="4">
        <f>SUM(B221:F221)</f>
      </c>
    </row>
    <row x14ac:dyDescent="0.25" r="222" customHeight="1" ht="18.75">
      <c r="A222" s="3" t="s">
        <v>233</v>
      </c>
      <c r="B222" s="4">
        <v>0</v>
      </c>
      <c r="C222" s="4">
        <v>0</v>
      </c>
      <c r="D222" s="4">
        <v>0</v>
      </c>
      <c r="E222" s="4">
        <v>0</v>
      </c>
      <c r="F222" s="4">
        <v>0</v>
      </c>
      <c r="G222" s="4">
        <f>SUM(B222:F222)</f>
      </c>
    </row>
    <row x14ac:dyDescent="0.25" r="223" customHeight="1" ht="18.75">
      <c r="A223" s="3" t="s">
        <v>234</v>
      </c>
      <c r="B223" s="4">
        <v>0</v>
      </c>
      <c r="C223" s="4">
        <v>0</v>
      </c>
      <c r="D223" s="4">
        <v>0</v>
      </c>
      <c r="E223" s="4">
        <v>0</v>
      </c>
      <c r="F223" s="4">
        <v>0</v>
      </c>
      <c r="G223" s="4">
        <f>SUM(B223:F223)</f>
      </c>
    </row>
    <row x14ac:dyDescent="0.25" r="224" customHeight="1" ht="18.75">
      <c r="A224" s="3" t="s">
        <v>235</v>
      </c>
      <c r="B224" s="4">
        <v>0</v>
      </c>
      <c r="C224" s="4">
        <v>0</v>
      </c>
      <c r="D224" s="4">
        <v>0</v>
      </c>
      <c r="E224" s="4">
        <v>0</v>
      </c>
      <c r="F224" s="4">
        <v>0</v>
      </c>
      <c r="G224" s="4">
        <f>SUM(B224:F224)</f>
      </c>
    </row>
    <row x14ac:dyDescent="0.25" r="225" customHeight="1" ht="18.75">
      <c r="A225" s="3" t="s">
        <v>236</v>
      </c>
      <c r="B225" s="4">
        <v>0</v>
      </c>
      <c r="C225" s="4">
        <v>0</v>
      </c>
      <c r="D225" s="4">
        <v>0</v>
      </c>
      <c r="E225" s="4">
        <v>0</v>
      </c>
      <c r="F225" s="4">
        <v>0</v>
      </c>
      <c r="G225" s="4">
        <f>SUM(B225:F225)</f>
      </c>
    </row>
    <row x14ac:dyDescent="0.25" r="226" customHeight="1" ht="18.75">
      <c r="A226" s="3" t="s">
        <v>237</v>
      </c>
      <c r="B226" s="4">
        <v>0</v>
      </c>
      <c r="C226" s="4">
        <v>0</v>
      </c>
      <c r="D226" s="4">
        <v>0</v>
      </c>
      <c r="E226" s="4">
        <v>0</v>
      </c>
      <c r="F226" s="4">
        <v>0</v>
      </c>
      <c r="G226" s="4">
        <f>SUM(B226:F226)</f>
      </c>
    </row>
    <row x14ac:dyDescent="0.25" r="227" customHeight="1" ht="18.75">
      <c r="A227" s="3" t="s">
        <v>238</v>
      </c>
      <c r="B227" s="4">
        <v>0</v>
      </c>
      <c r="C227" s="4">
        <v>0</v>
      </c>
      <c r="D227" s="4">
        <v>0</v>
      </c>
      <c r="E227" s="4">
        <v>0</v>
      </c>
      <c r="F227" s="4">
        <v>0</v>
      </c>
      <c r="G227" s="4">
        <f>SUM(B227:F227)</f>
      </c>
    </row>
    <row x14ac:dyDescent="0.25" r="228" customHeight="1" ht="18.75">
      <c r="A228" s="3" t="s">
        <v>239</v>
      </c>
      <c r="B228" s="4">
        <v>0</v>
      </c>
      <c r="C228" s="4">
        <v>0</v>
      </c>
      <c r="D228" s="4">
        <v>0</v>
      </c>
      <c r="E228" s="4">
        <v>0</v>
      </c>
      <c r="F228" s="4">
        <v>0</v>
      </c>
      <c r="G228" s="4">
        <f>SUM(B228:F228)</f>
      </c>
    </row>
    <row x14ac:dyDescent="0.25" r="229" customHeight="1" ht="18.75">
      <c r="A229" s="3" t="s">
        <v>240</v>
      </c>
      <c r="B229" s="4">
        <v>0</v>
      </c>
      <c r="C229" s="4">
        <v>0</v>
      </c>
      <c r="D229" s="4">
        <v>0</v>
      </c>
      <c r="E229" s="4">
        <v>0</v>
      </c>
      <c r="F229" s="4">
        <v>0</v>
      </c>
      <c r="G229" s="4">
        <f>SUM(B229:F229)</f>
      </c>
    </row>
    <row x14ac:dyDescent="0.25" r="230" customHeight="1" ht="18.75">
      <c r="A230" s="3" t="s">
        <v>241</v>
      </c>
      <c r="B230" s="4">
        <v>0</v>
      </c>
      <c r="C230" s="4">
        <v>0</v>
      </c>
      <c r="D230" s="4">
        <v>0</v>
      </c>
      <c r="E230" s="4">
        <v>0</v>
      </c>
      <c r="F230" s="4">
        <v>0</v>
      </c>
      <c r="G230" s="4">
        <f>SUM(B230:F230)</f>
      </c>
    </row>
    <row x14ac:dyDescent="0.25" r="231" customHeight="1" ht="18.75">
      <c r="A231" s="3" t="s">
        <v>242</v>
      </c>
      <c r="B231" s="4">
        <v>0</v>
      </c>
      <c r="C231" s="4">
        <v>0</v>
      </c>
      <c r="D231" s="4">
        <v>0</v>
      </c>
      <c r="E231" s="4">
        <v>0</v>
      </c>
      <c r="F231" s="4">
        <v>0</v>
      </c>
      <c r="G231" s="4">
        <f>SUM(B231:F231)</f>
      </c>
    </row>
    <row x14ac:dyDescent="0.25" r="232" customHeight="1" ht="18.75">
      <c r="A232" s="3" t="s">
        <v>243</v>
      </c>
      <c r="B232" s="4">
        <v>0</v>
      </c>
      <c r="C232" s="4">
        <v>0</v>
      </c>
      <c r="D232" s="4">
        <v>0</v>
      </c>
      <c r="E232" s="4">
        <v>0</v>
      </c>
      <c r="F232" s="4">
        <v>0</v>
      </c>
      <c r="G232" s="4">
        <f>SUM(B232:F232)</f>
      </c>
    </row>
    <row x14ac:dyDescent="0.25" r="233" customHeight="1" ht="18.75">
      <c r="A233" s="3" t="s">
        <v>244</v>
      </c>
      <c r="B233" s="4">
        <v>0</v>
      </c>
      <c r="C233" s="4">
        <v>0</v>
      </c>
      <c r="D233" s="4">
        <v>0</v>
      </c>
      <c r="E233" s="4">
        <v>0</v>
      </c>
      <c r="F233" s="4">
        <v>0</v>
      </c>
      <c r="G233" s="4">
        <f>SUM(B233:F233)</f>
      </c>
    </row>
    <row x14ac:dyDescent="0.25" r="234" customHeight="1" ht="18.75">
      <c r="A234" s="3" t="s">
        <v>245</v>
      </c>
      <c r="B234" s="4">
        <v>0</v>
      </c>
      <c r="C234" s="4">
        <v>0</v>
      </c>
      <c r="D234" s="4">
        <v>0</v>
      </c>
      <c r="E234" s="4">
        <v>0</v>
      </c>
      <c r="F234" s="4">
        <v>0</v>
      </c>
      <c r="G234" s="4">
        <f>SUM(B234:F234)</f>
      </c>
    </row>
    <row x14ac:dyDescent="0.25" r="235" customHeight="1" ht="18.75">
      <c r="A235" s="3" t="s">
        <v>246</v>
      </c>
      <c r="B235" s="4">
        <v>0</v>
      </c>
      <c r="C235" s="4">
        <v>0</v>
      </c>
      <c r="D235" s="4">
        <v>0</v>
      </c>
      <c r="E235" s="4">
        <v>0</v>
      </c>
      <c r="F235" s="4">
        <v>0</v>
      </c>
      <c r="G235" s="4">
        <f>SUM(B235:F235)</f>
      </c>
    </row>
    <row x14ac:dyDescent="0.25" r="236" customHeight="1" ht="18.75">
      <c r="A236" s="3" t="s">
        <v>247</v>
      </c>
      <c r="B236" s="4">
        <v>0</v>
      </c>
      <c r="C236" s="4">
        <v>0</v>
      </c>
      <c r="D236" s="4">
        <v>0</v>
      </c>
      <c r="E236" s="4">
        <v>0</v>
      </c>
      <c r="F236" s="4">
        <v>0</v>
      </c>
      <c r="G236" s="4">
        <f>SUM(B236:F236)</f>
      </c>
    </row>
    <row x14ac:dyDescent="0.25" r="237" customHeight="1" ht="18.75">
      <c r="A237" s="3" t="s">
        <v>248</v>
      </c>
      <c r="B237" s="4">
        <v>0</v>
      </c>
      <c r="C237" s="4">
        <v>0</v>
      </c>
      <c r="D237" s="4">
        <v>0</v>
      </c>
      <c r="E237" s="4">
        <v>0</v>
      </c>
      <c r="F237" s="4">
        <v>0</v>
      </c>
      <c r="G237" s="4">
        <f>SUM(B237:F237)</f>
      </c>
    </row>
    <row x14ac:dyDescent="0.25" r="238" customHeight="1" ht="18.75">
      <c r="A238" s="3" t="s">
        <v>249</v>
      </c>
      <c r="B238" s="4">
        <v>0</v>
      </c>
      <c r="C238" s="4">
        <v>0</v>
      </c>
      <c r="D238" s="4">
        <v>0</v>
      </c>
      <c r="E238" s="4">
        <v>0</v>
      </c>
      <c r="F238" s="4">
        <v>0</v>
      </c>
      <c r="G238" s="4">
        <f>SUM(B238:F238)</f>
      </c>
    </row>
    <row x14ac:dyDescent="0.25" r="239" customHeight="1" ht="18.75">
      <c r="A239" s="3" t="s">
        <v>250</v>
      </c>
      <c r="B239" s="4">
        <v>5</v>
      </c>
      <c r="C239" s="4">
        <v>0</v>
      </c>
      <c r="D239" s="4">
        <v>0</v>
      </c>
      <c r="E239" s="4">
        <v>0</v>
      </c>
      <c r="F239" s="4">
        <v>0</v>
      </c>
      <c r="G239" s="4">
        <f>SUM(B239:F239)</f>
      </c>
    </row>
    <row x14ac:dyDescent="0.25" r="240" customHeight="1" ht="18.75">
      <c r="A240" s="3" t="s">
        <v>251</v>
      </c>
      <c r="B240" s="4">
        <v>0</v>
      </c>
      <c r="C240" s="4">
        <v>0</v>
      </c>
      <c r="D240" s="4">
        <v>0</v>
      </c>
      <c r="E240" s="4">
        <v>0</v>
      </c>
      <c r="F240" s="4">
        <v>0</v>
      </c>
      <c r="G240" s="4">
        <f>SUM(B240:F240)</f>
      </c>
    </row>
    <row x14ac:dyDescent="0.25" r="241" customHeight="1" ht="18.75">
      <c r="A241" s="3" t="s">
        <v>252</v>
      </c>
      <c r="B241" s="4">
        <v>0</v>
      </c>
      <c r="C241" s="4">
        <v>0</v>
      </c>
      <c r="D241" s="4">
        <v>0</v>
      </c>
      <c r="E241" s="4">
        <v>0</v>
      </c>
      <c r="F241" s="4">
        <v>0</v>
      </c>
      <c r="G241" s="4">
        <f>SUM(B241:F241)</f>
      </c>
    </row>
    <row x14ac:dyDescent="0.25" r="242" customHeight="1" ht="18.75">
      <c r="A242" s="3" t="s">
        <v>253</v>
      </c>
      <c r="B242" s="4">
        <v>0</v>
      </c>
      <c r="C242" s="4">
        <v>0</v>
      </c>
      <c r="D242" s="4">
        <v>0</v>
      </c>
      <c r="E242" s="4">
        <v>0</v>
      </c>
      <c r="F242" s="4">
        <v>0</v>
      </c>
      <c r="G242" s="4">
        <f>SUM(B242:F242)</f>
      </c>
    </row>
    <row x14ac:dyDescent="0.25" r="243" customHeight="1" ht="18.75">
      <c r="A243" s="3" t="s">
        <v>254</v>
      </c>
      <c r="B243" s="4">
        <v>0</v>
      </c>
      <c r="C243" s="4">
        <v>0</v>
      </c>
      <c r="D243" s="4">
        <v>0</v>
      </c>
      <c r="E243" s="4">
        <v>0</v>
      </c>
      <c r="F243" s="4">
        <v>0</v>
      </c>
      <c r="G243" s="4">
        <f>SUM(B243:F243)</f>
      </c>
    </row>
    <row x14ac:dyDescent="0.25" r="244" customHeight="1" ht="18.75">
      <c r="A244" s="3" t="s">
        <v>255</v>
      </c>
      <c r="B244" s="4">
        <v>0</v>
      </c>
      <c r="C244" s="4">
        <v>0</v>
      </c>
      <c r="D244" s="4">
        <v>0</v>
      </c>
      <c r="E244" s="4">
        <v>0</v>
      </c>
      <c r="F244" s="4">
        <v>0</v>
      </c>
      <c r="G244" s="4">
        <f>SUM(B244:F244)</f>
      </c>
    </row>
    <row x14ac:dyDescent="0.25" r="245" customHeight="1" ht="18.75">
      <c r="A245" s="3" t="s">
        <v>256</v>
      </c>
      <c r="B245" s="4">
        <v>0</v>
      </c>
      <c r="C245" s="4">
        <v>0</v>
      </c>
      <c r="D245" s="4">
        <v>0</v>
      </c>
      <c r="E245" s="4">
        <v>0</v>
      </c>
      <c r="F245" s="4">
        <v>0</v>
      </c>
      <c r="G245" s="4">
        <f>SUM(B245:F245)</f>
      </c>
    </row>
    <row x14ac:dyDescent="0.25" r="246" customHeight="1" ht="18.75">
      <c r="A246" s="3" t="s">
        <v>257</v>
      </c>
      <c r="B246" s="4">
        <v>0</v>
      </c>
      <c r="C246" s="4">
        <v>0</v>
      </c>
      <c r="D246" s="4">
        <v>0</v>
      </c>
      <c r="E246" s="4">
        <v>0</v>
      </c>
      <c r="F246" s="4">
        <v>0</v>
      </c>
      <c r="G246" s="4">
        <f>SUM(B246:F246)</f>
      </c>
    </row>
    <row x14ac:dyDescent="0.25" r="247" customHeight="1" ht="18.75">
      <c r="A247" s="3" t="s">
        <v>258</v>
      </c>
      <c r="B247" s="4">
        <v>0</v>
      </c>
      <c r="C247" s="4">
        <v>0</v>
      </c>
      <c r="D247" s="4">
        <v>0</v>
      </c>
      <c r="E247" s="4">
        <v>0</v>
      </c>
      <c r="F247" s="4">
        <v>0</v>
      </c>
      <c r="G247" s="4">
        <f>SUM(B247:F247)</f>
      </c>
    </row>
    <row x14ac:dyDescent="0.25" r="248" customHeight="1" ht="18.75">
      <c r="A248" s="3" t="s">
        <v>259</v>
      </c>
      <c r="B248" s="4">
        <v>0</v>
      </c>
      <c r="C248" s="4">
        <v>0</v>
      </c>
      <c r="D248" s="4">
        <v>0</v>
      </c>
      <c r="E248" s="4">
        <v>0</v>
      </c>
      <c r="F248" s="4">
        <v>0</v>
      </c>
      <c r="G248" s="4">
        <f>SUM(B248:F248)</f>
      </c>
    </row>
    <row x14ac:dyDescent="0.25" r="249" customHeight="1" ht="18.75">
      <c r="A249" s="3" t="s">
        <v>260</v>
      </c>
      <c r="B249" s="4">
        <v>0</v>
      </c>
      <c r="C249" s="4">
        <v>0</v>
      </c>
      <c r="D249" s="4">
        <v>0</v>
      </c>
      <c r="E249" s="4">
        <v>0</v>
      </c>
      <c r="F249" s="4">
        <v>0</v>
      </c>
      <c r="G249" s="4">
        <f>SUM(B249:F249)</f>
      </c>
    </row>
    <row x14ac:dyDescent="0.25" r="250" customHeight="1" ht="18.75">
      <c r="A250" s="3" t="s">
        <v>261</v>
      </c>
      <c r="B250" s="4">
        <v>0</v>
      </c>
      <c r="C250" s="4">
        <v>0</v>
      </c>
      <c r="D250" s="4">
        <v>0</v>
      </c>
      <c r="E250" s="4">
        <v>0</v>
      </c>
      <c r="F250" s="4">
        <v>0</v>
      </c>
      <c r="G250" s="4">
        <f>SUM(B250:F250)</f>
      </c>
    </row>
    <row x14ac:dyDescent="0.25" r="251" customHeight="1" ht="18.75">
      <c r="A251" s="3" t="s">
        <v>262</v>
      </c>
      <c r="B251" s="4">
        <v>0</v>
      </c>
      <c r="C251" s="4">
        <v>0</v>
      </c>
      <c r="D251" s="4">
        <v>0</v>
      </c>
      <c r="E251" s="4">
        <v>0</v>
      </c>
      <c r="F251" s="4">
        <v>0</v>
      </c>
      <c r="G251" s="4">
        <f>SUM(B251:F251)</f>
      </c>
    </row>
    <row x14ac:dyDescent="0.25" r="252" customHeight="1" ht="18.75">
      <c r="A252" s="3" t="s">
        <v>263</v>
      </c>
      <c r="B252" s="4">
        <v>0</v>
      </c>
      <c r="C252" s="4">
        <v>0</v>
      </c>
      <c r="D252" s="4">
        <v>0</v>
      </c>
      <c r="E252" s="4">
        <v>0</v>
      </c>
      <c r="F252" s="4">
        <v>0</v>
      </c>
      <c r="G252" s="4">
        <f>SUM(B252:F252)</f>
      </c>
    </row>
    <row x14ac:dyDescent="0.25" r="253" customHeight="1" ht="18.75">
      <c r="A253" s="3" t="s">
        <v>264</v>
      </c>
      <c r="B253" s="4">
        <v>0</v>
      </c>
      <c r="C253" s="4">
        <v>0</v>
      </c>
      <c r="D253" s="4">
        <v>0</v>
      </c>
      <c r="E253" s="4">
        <v>0</v>
      </c>
      <c r="F253" s="4">
        <v>0</v>
      </c>
      <c r="G253" s="4">
        <f>SUM(B253:F253)</f>
      </c>
    </row>
    <row x14ac:dyDescent="0.25" r="254" customHeight="1" ht="18.75">
      <c r="A254" s="3" t="s">
        <v>265</v>
      </c>
      <c r="B254" s="4">
        <v>0</v>
      </c>
      <c r="C254" s="4">
        <v>0</v>
      </c>
      <c r="D254" s="4">
        <v>0</v>
      </c>
      <c r="E254" s="4">
        <v>0</v>
      </c>
      <c r="F254" s="4">
        <v>0</v>
      </c>
      <c r="G254" s="4">
        <f>SUM(B254:F254)</f>
      </c>
    </row>
    <row x14ac:dyDescent="0.25" r="255" customHeight="1" ht="18.75">
      <c r="A255" s="3" t="s">
        <v>266</v>
      </c>
      <c r="B255" s="4">
        <v>0</v>
      </c>
      <c r="C255" s="4">
        <v>0</v>
      </c>
      <c r="D255" s="4">
        <v>0</v>
      </c>
      <c r="E255" s="4">
        <v>0</v>
      </c>
      <c r="F255" s="4">
        <v>0</v>
      </c>
      <c r="G255" s="4">
        <f>SUM(B255:F255)</f>
      </c>
    </row>
    <row x14ac:dyDescent="0.25" r="256" customHeight="1" ht="18.75">
      <c r="A256" s="3" t="s">
        <v>267</v>
      </c>
      <c r="B256" s="4">
        <v>0</v>
      </c>
      <c r="C256" s="4">
        <v>0</v>
      </c>
      <c r="D256" s="4">
        <v>0</v>
      </c>
      <c r="E256" s="4">
        <v>0</v>
      </c>
      <c r="F256" s="4">
        <v>0</v>
      </c>
      <c r="G256" s="4">
        <f>SUM(B256:F256)</f>
      </c>
    </row>
    <row x14ac:dyDescent="0.25" r="257" customHeight="1" ht="18.75">
      <c r="A257" s="3" t="s">
        <v>268</v>
      </c>
      <c r="B257" s="4">
        <v>0</v>
      </c>
      <c r="C257" s="4">
        <v>0</v>
      </c>
      <c r="D257" s="4">
        <v>0</v>
      </c>
      <c r="E257" s="4">
        <v>0</v>
      </c>
      <c r="F257" s="4">
        <v>0</v>
      </c>
      <c r="G257" s="4">
        <f>SUM(B257:F257)</f>
      </c>
    </row>
    <row x14ac:dyDescent="0.25" r="258" customHeight="1" ht="18.75">
      <c r="A258" s="3" t="s">
        <v>269</v>
      </c>
      <c r="B258" s="4">
        <v>0</v>
      </c>
      <c r="C258" s="4">
        <v>0</v>
      </c>
      <c r="D258" s="4">
        <v>0</v>
      </c>
      <c r="E258" s="4">
        <v>0</v>
      </c>
      <c r="F258" s="4">
        <v>0</v>
      </c>
      <c r="G258" s="4">
        <f>SUM(B258:F258)</f>
      </c>
    </row>
    <row x14ac:dyDescent="0.25" r="259" customHeight="1" ht="18.75">
      <c r="A259" s="3" t="s">
        <v>270</v>
      </c>
      <c r="B259" s="4">
        <v>0</v>
      </c>
      <c r="C259" s="4">
        <v>0</v>
      </c>
      <c r="D259" s="4">
        <v>0</v>
      </c>
      <c r="E259" s="4">
        <v>0</v>
      </c>
      <c r="F259" s="4">
        <v>0</v>
      </c>
      <c r="G259" s="4">
        <f>SUM(B259:F259)</f>
      </c>
    </row>
    <row x14ac:dyDescent="0.25" r="260" customHeight="1" ht="18.75">
      <c r="A260" s="3" t="s">
        <v>271</v>
      </c>
      <c r="B260" s="4">
        <v>0</v>
      </c>
      <c r="C260" s="4">
        <v>0</v>
      </c>
      <c r="D260" s="4">
        <v>0</v>
      </c>
      <c r="E260" s="4">
        <v>0</v>
      </c>
      <c r="F260" s="4">
        <v>0</v>
      </c>
      <c r="G260" s="4">
        <f>SUM(B260:F260)</f>
      </c>
    </row>
    <row x14ac:dyDescent="0.25" r="261" customHeight="1" ht="18.75">
      <c r="A261" s="3" t="s">
        <v>272</v>
      </c>
      <c r="B261" s="4">
        <v>0</v>
      </c>
      <c r="C261" s="4">
        <v>0</v>
      </c>
      <c r="D261" s="4">
        <v>0</v>
      </c>
      <c r="E261" s="4">
        <v>0</v>
      </c>
      <c r="F261" s="4">
        <v>0</v>
      </c>
      <c r="G261" s="4">
        <f>SUM(B261:F261)</f>
      </c>
    </row>
    <row x14ac:dyDescent="0.25" r="262" customHeight="1" ht="18.75">
      <c r="A262" s="3" t="s">
        <v>273</v>
      </c>
      <c r="B262" s="4">
        <v>0</v>
      </c>
      <c r="C262" s="4">
        <v>0</v>
      </c>
      <c r="D262" s="4">
        <v>0</v>
      </c>
      <c r="E262" s="4">
        <v>0</v>
      </c>
      <c r="F262" s="4">
        <v>0</v>
      </c>
      <c r="G262" s="4">
        <f>SUM(B262:F262)</f>
      </c>
    </row>
    <row x14ac:dyDescent="0.25" r="263" customHeight="1" ht="18.75">
      <c r="A263" s="3" t="s">
        <v>274</v>
      </c>
      <c r="B263" s="4">
        <v>0</v>
      </c>
      <c r="C263" s="4">
        <v>0</v>
      </c>
      <c r="D263" s="4">
        <v>0</v>
      </c>
      <c r="E263" s="4">
        <v>0</v>
      </c>
      <c r="F263" s="4">
        <v>0</v>
      </c>
      <c r="G263" s="4">
        <f>SUM(B263:F263)</f>
      </c>
    </row>
    <row x14ac:dyDescent="0.25" r="264" customHeight="1" ht="18.75">
      <c r="A264" s="3" t="s">
        <v>275</v>
      </c>
      <c r="B264" s="4">
        <v>0</v>
      </c>
      <c r="C264" s="4">
        <v>0</v>
      </c>
      <c r="D264" s="4">
        <v>0</v>
      </c>
      <c r="E264" s="4">
        <v>0</v>
      </c>
      <c r="F264" s="4">
        <v>0</v>
      </c>
      <c r="G264" s="4">
        <f>SUM(B264:F264)</f>
      </c>
    </row>
    <row x14ac:dyDescent="0.25" r="265" customHeight="1" ht="18.75">
      <c r="A265" s="3" t="s">
        <v>276</v>
      </c>
      <c r="B265" s="4">
        <v>0</v>
      </c>
      <c r="C265" s="4">
        <v>0</v>
      </c>
      <c r="D265" s="4">
        <v>0</v>
      </c>
      <c r="E265" s="4">
        <v>0</v>
      </c>
      <c r="F265" s="4">
        <v>0</v>
      </c>
      <c r="G265" s="4">
        <f>SUM(B265:F265)</f>
      </c>
    </row>
    <row x14ac:dyDescent="0.25" r="266" customHeight="1" ht="18.75">
      <c r="A266" s="3" t="s">
        <v>277</v>
      </c>
      <c r="B266" s="4">
        <v>0</v>
      </c>
      <c r="C266" s="4">
        <v>0</v>
      </c>
      <c r="D266" s="4">
        <v>0</v>
      </c>
      <c r="E266" s="4">
        <v>0</v>
      </c>
      <c r="F266" s="4">
        <v>0</v>
      </c>
      <c r="G266" s="4">
        <f>SUM(B266:F266)</f>
      </c>
    </row>
    <row x14ac:dyDescent="0.25" r="267" customHeight="1" ht="18.75">
      <c r="A267" s="3" t="s">
        <v>278</v>
      </c>
      <c r="B267" s="4">
        <v>0</v>
      </c>
      <c r="C267" s="4">
        <v>0</v>
      </c>
      <c r="D267" s="4">
        <v>0</v>
      </c>
      <c r="E267" s="4">
        <v>0</v>
      </c>
      <c r="F267" s="4">
        <v>0</v>
      </c>
      <c r="G267" s="4">
        <f>SUM(B267:F267)</f>
      </c>
    </row>
    <row x14ac:dyDescent="0.25" r="268" customHeight="1" ht="18.75">
      <c r="A268" s="3" t="s">
        <v>279</v>
      </c>
      <c r="B268" s="4">
        <v>0</v>
      </c>
      <c r="C268" s="4">
        <v>0</v>
      </c>
      <c r="D268" s="4">
        <v>0</v>
      </c>
      <c r="E268" s="4">
        <v>0</v>
      </c>
      <c r="F268" s="4">
        <v>0</v>
      </c>
      <c r="G268" s="4">
        <f>SUM(B268:F268)</f>
      </c>
    </row>
    <row x14ac:dyDescent="0.25" r="269" customHeight="1" ht="18.75">
      <c r="A269" s="3" t="s">
        <v>280</v>
      </c>
      <c r="B269" s="4">
        <v>0</v>
      </c>
      <c r="C269" s="4">
        <v>0</v>
      </c>
      <c r="D269" s="4">
        <v>0</v>
      </c>
      <c r="E269" s="4">
        <v>0</v>
      </c>
      <c r="F269" s="4">
        <v>0</v>
      </c>
      <c r="G269" s="4">
        <f>SUM(B269:F269)</f>
      </c>
    </row>
    <row x14ac:dyDescent="0.25" r="270" customHeight="1" ht="18.75">
      <c r="A270" s="3" t="s">
        <v>281</v>
      </c>
      <c r="B270" s="4">
        <v>0</v>
      </c>
      <c r="C270" s="4">
        <v>0</v>
      </c>
      <c r="D270" s="4">
        <v>0</v>
      </c>
      <c r="E270" s="4">
        <v>0</v>
      </c>
      <c r="F270" s="4">
        <v>0</v>
      </c>
      <c r="G270" s="4">
        <f>SUM(B270:F270)</f>
      </c>
    </row>
    <row x14ac:dyDescent="0.25" r="271" customHeight="1" ht="18.75">
      <c r="A271" s="3" t="s">
        <v>282</v>
      </c>
      <c r="B271" s="4">
        <v>0</v>
      </c>
      <c r="C271" s="4">
        <v>0</v>
      </c>
      <c r="D271" s="4">
        <v>0</v>
      </c>
      <c r="E271" s="4">
        <v>0</v>
      </c>
      <c r="F271" s="4">
        <v>0</v>
      </c>
      <c r="G271" s="4">
        <f>SUM(B271:F271)</f>
      </c>
    </row>
    <row x14ac:dyDescent="0.25" r="272" customHeight="1" ht="18.75">
      <c r="A272" s="3" t="s">
        <v>283</v>
      </c>
      <c r="B272" s="4">
        <v>0</v>
      </c>
      <c r="C272" s="4">
        <v>0</v>
      </c>
      <c r="D272" s="4">
        <v>0</v>
      </c>
      <c r="E272" s="4">
        <v>0</v>
      </c>
      <c r="F272" s="4">
        <v>0</v>
      </c>
      <c r="G272" s="4">
        <f>SUM(B272:F272)</f>
      </c>
    </row>
    <row x14ac:dyDescent="0.25" r="273" customHeight="1" ht="18.75">
      <c r="A273" s="3" t="s">
        <v>284</v>
      </c>
      <c r="B273" s="4">
        <v>0</v>
      </c>
      <c r="C273" s="4">
        <v>0</v>
      </c>
      <c r="D273" s="4">
        <v>0</v>
      </c>
      <c r="E273" s="4">
        <v>0</v>
      </c>
      <c r="F273" s="4">
        <v>0</v>
      </c>
      <c r="G273" s="4">
        <f>SUM(B273:F273)</f>
      </c>
    </row>
    <row x14ac:dyDescent="0.25" r="274" customHeight="1" ht="18.75">
      <c r="A274" s="3" t="s">
        <v>285</v>
      </c>
      <c r="B274" s="4">
        <v>0</v>
      </c>
      <c r="C274" s="4">
        <v>0</v>
      </c>
      <c r="D274" s="4">
        <v>0</v>
      </c>
      <c r="E274" s="4">
        <v>0</v>
      </c>
      <c r="F274" s="4">
        <v>0</v>
      </c>
      <c r="G274" s="4">
        <f>SUM(B274:F274)</f>
      </c>
    </row>
    <row x14ac:dyDescent="0.25" r="275" customHeight="1" ht="18.75">
      <c r="A275" s="3" t="s">
        <v>286</v>
      </c>
      <c r="B275" s="4">
        <v>0</v>
      </c>
      <c r="C275" s="4">
        <v>0</v>
      </c>
      <c r="D275" s="4">
        <v>0</v>
      </c>
      <c r="E275" s="4">
        <v>0</v>
      </c>
      <c r="F275" s="4">
        <v>0</v>
      </c>
      <c r="G275" s="4">
        <f>SUM(B275:F275)</f>
      </c>
    </row>
    <row x14ac:dyDescent="0.25" r="276" customHeight="1" ht="18.75">
      <c r="A276" s="3" t="s">
        <v>287</v>
      </c>
      <c r="B276" s="4">
        <v>0</v>
      </c>
      <c r="C276" s="4">
        <v>0</v>
      </c>
      <c r="D276" s="4">
        <v>0</v>
      </c>
      <c r="E276" s="4">
        <v>0</v>
      </c>
      <c r="F276" s="4">
        <v>0</v>
      </c>
      <c r="G276" s="4">
        <f>SUM(B276:F276)</f>
      </c>
    </row>
    <row x14ac:dyDescent="0.25" r="277" customHeight="1" ht="18.75">
      <c r="A277" s="3" t="s">
        <v>288</v>
      </c>
      <c r="B277" s="4">
        <v>0</v>
      </c>
      <c r="C277" s="4">
        <v>0</v>
      </c>
      <c r="D277" s="4">
        <v>0</v>
      </c>
      <c r="E277" s="4">
        <v>0</v>
      </c>
      <c r="F277" s="4">
        <v>0</v>
      </c>
      <c r="G277" s="4">
        <f>SUM(B277:F277)</f>
      </c>
    </row>
    <row x14ac:dyDescent="0.25" r="278" customHeight="1" ht="18.75">
      <c r="A278" s="3" t="s">
        <v>289</v>
      </c>
      <c r="B278" s="4">
        <v>0</v>
      </c>
      <c r="C278" s="4">
        <v>0</v>
      </c>
      <c r="D278" s="4">
        <v>0</v>
      </c>
      <c r="E278" s="4">
        <v>0</v>
      </c>
      <c r="F278" s="4">
        <v>0</v>
      </c>
      <c r="G278" s="4">
        <f>SUM(B278:F278)</f>
      </c>
    </row>
    <row x14ac:dyDescent="0.25" r="279" customHeight="1" ht="18.75">
      <c r="A279" s="3" t="s">
        <v>290</v>
      </c>
      <c r="B279" s="4">
        <v>0</v>
      </c>
      <c r="C279" s="4">
        <v>0</v>
      </c>
      <c r="D279" s="4">
        <v>0</v>
      </c>
      <c r="E279" s="4">
        <v>0</v>
      </c>
      <c r="F279" s="4">
        <v>0</v>
      </c>
      <c r="G279" s="4">
        <f>SUM(B279:F279)</f>
      </c>
    </row>
    <row x14ac:dyDescent="0.25" r="280" customHeight="1" ht="18.75">
      <c r="A280" s="3" t="s">
        <v>291</v>
      </c>
      <c r="B280" s="4">
        <v>0</v>
      </c>
      <c r="C280" s="4">
        <v>0</v>
      </c>
      <c r="D280" s="4">
        <v>0</v>
      </c>
      <c r="E280" s="4">
        <v>0</v>
      </c>
      <c r="F280" s="4">
        <v>0</v>
      </c>
      <c r="G280" s="4">
        <f>SUM(B280:F280)</f>
      </c>
    </row>
    <row x14ac:dyDescent="0.25" r="281" customHeight="1" ht="18.75">
      <c r="A281" s="3" t="s">
        <v>292</v>
      </c>
      <c r="B281" s="4">
        <v>0</v>
      </c>
      <c r="C281" s="4">
        <v>0</v>
      </c>
      <c r="D281" s="4">
        <v>0</v>
      </c>
      <c r="E281" s="4">
        <v>0</v>
      </c>
      <c r="F281" s="4">
        <v>0</v>
      </c>
      <c r="G281" s="4">
        <f>SUM(B281:F281)</f>
      </c>
    </row>
    <row x14ac:dyDescent="0.25" r="282" customHeight="1" ht="18.75">
      <c r="A282" s="3" t="s">
        <v>293</v>
      </c>
      <c r="B282" s="4">
        <v>0</v>
      </c>
      <c r="C282" s="4">
        <v>0</v>
      </c>
      <c r="D282" s="4">
        <v>0</v>
      </c>
      <c r="E282" s="4">
        <v>0</v>
      </c>
      <c r="F282" s="4">
        <v>0</v>
      </c>
      <c r="G282" s="4">
        <f>SUM(B282:F282)</f>
      </c>
    </row>
    <row x14ac:dyDescent="0.25" r="283" customHeight="1" ht="18.75">
      <c r="A283" s="3" t="s">
        <v>294</v>
      </c>
      <c r="B283" s="4">
        <v>0</v>
      </c>
      <c r="C283" s="4">
        <v>0</v>
      </c>
      <c r="D283" s="4">
        <v>0</v>
      </c>
      <c r="E283" s="4">
        <v>0</v>
      </c>
      <c r="F283" s="4">
        <v>0</v>
      </c>
      <c r="G283" s="4">
        <f>SUM(B283:F283)</f>
      </c>
    </row>
    <row x14ac:dyDescent="0.25" r="284" customHeight="1" ht="18.75">
      <c r="A284" s="3" t="s">
        <v>295</v>
      </c>
      <c r="B284" s="4">
        <v>0</v>
      </c>
      <c r="C284" s="4">
        <v>0</v>
      </c>
      <c r="D284" s="4">
        <v>0</v>
      </c>
      <c r="E284" s="4">
        <v>0</v>
      </c>
      <c r="F284" s="4">
        <v>0</v>
      </c>
      <c r="G284" s="4">
        <f>SUM(B284:F284)</f>
      </c>
    </row>
    <row x14ac:dyDescent="0.25" r="285" customHeight="1" ht="18.75">
      <c r="A285" s="3" t="s">
        <v>296</v>
      </c>
      <c r="B285" s="4">
        <v>0</v>
      </c>
      <c r="C285" s="4">
        <v>0</v>
      </c>
      <c r="D285" s="4">
        <v>0</v>
      </c>
      <c r="E285" s="4">
        <v>0</v>
      </c>
      <c r="F285" s="4">
        <v>0</v>
      </c>
      <c r="G285" s="4">
        <f>SUM(B285:F285)</f>
      </c>
    </row>
    <row x14ac:dyDescent="0.25" r="286" customHeight="1" ht="18.75">
      <c r="A286" s="3" t="s">
        <v>297</v>
      </c>
      <c r="B286" s="4">
        <v>0</v>
      </c>
      <c r="C286" s="4">
        <v>0</v>
      </c>
      <c r="D286" s="4">
        <v>0</v>
      </c>
      <c r="E286" s="4">
        <v>0</v>
      </c>
      <c r="F286" s="4">
        <v>0</v>
      </c>
      <c r="G286" s="4">
        <f>SUM(B286:F286)</f>
      </c>
    </row>
    <row x14ac:dyDescent="0.25" r="287" customHeight="1" ht="18.75">
      <c r="A287" s="3" t="s">
        <v>298</v>
      </c>
      <c r="B287" s="4">
        <v>0</v>
      </c>
      <c r="C287" s="4">
        <v>0</v>
      </c>
      <c r="D287" s="4">
        <v>0</v>
      </c>
      <c r="E287" s="4">
        <v>0</v>
      </c>
      <c r="F287" s="4">
        <v>0</v>
      </c>
      <c r="G287" s="4">
        <f>SUM(B287:F287)</f>
      </c>
    </row>
    <row x14ac:dyDescent="0.25" r="288" customHeight="1" ht="18.75">
      <c r="A288" s="3" t="s">
        <v>299</v>
      </c>
      <c r="B288" s="4">
        <v>0</v>
      </c>
      <c r="C288" s="4">
        <v>0</v>
      </c>
      <c r="D288" s="4">
        <v>0</v>
      </c>
      <c r="E288" s="4">
        <v>0</v>
      </c>
      <c r="F288" s="4">
        <v>0</v>
      </c>
      <c r="G288" s="4">
        <f>SUM(B288:F288)</f>
      </c>
    </row>
    <row x14ac:dyDescent="0.25" r="289" customHeight="1" ht="18.75">
      <c r="A289" s="3" t="s">
        <v>300</v>
      </c>
      <c r="B289" s="4">
        <v>0</v>
      </c>
      <c r="C289" s="4">
        <v>0</v>
      </c>
      <c r="D289" s="4">
        <v>0</v>
      </c>
      <c r="E289" s="4">
        <v>0</v>
      </c>
      <c r="F289" s="4">
        <v>0</v>
      </c>
      <c r="G289" s="4">
        <f>SUM(B289:F289)</f>
      </c>
    </row>
    <row x14ac:dyDescent="0.25" r="290" customHeight="1" ht="18.75">
      <c r="A290" s="3" t="s">
        <v>301</v>
      </c>
      <c r="B290" s="4">
        <v>0</v>
      </c>
      <c r="C290" s="4">
        <v>0</v>
      </c>
      <c r="D290" s="4">
        <v>0</v>
      </c>
      <c r="E290" s="4">
        <v>0</v>
      </c>
      <c r="F290" s="4">
        <v>0</v>
      </c>
      <c r="G290" s="4">
        <f>SUM(B290:F290)</f>
      </c>
    </row>
    <row x14ac:dyDescent="0.25" r="291" customHeight="1" ht="18.75">
      <c r="A291" s="3" t="s">
        <v>302</v>
      </c>
      <c r="B291" s="4">
        <v>0</v>
      </c>
      <c r="C291" s="4">
        <v>0</v>
      </c>
      <c r="D291" s="4">
        <v>0</v>
      </c>
      <c r="E291" s="4">
        <v>0</v>
      </c>
      <c r="F291" s="4">
        <v>0</v>
      </c>
      <c r="G291" s="4">
        <f>SUM(B291:F291)</f>
      </c>
    </row>
    <row x14ac:dyDescent="0.25" r="292" customHeight="1" ht="18.75">
      <c r="A292" s="3" t="s">
        <v>303</v>
      </c>
      <c r="B292" s="4">
        <v>0</v>
      </c>
      <c r="C292" s="4">
        <v>0</v>
      </c>
      <c r="D292" s="4">
        <v>0</v>
      </c>
      <c r="E292" s="4">
        <v>0</v>
      </c>
      <c r="F292" s="4">
        <v>0</v>
      </c>
      <c r="G292" s="4">
        <f>SUM(B292:F292)</f>
      </c>
    </row>
    <row x14ac:dyDescent="0.25" r="293" customHeight="1" ht="18.75">
      <c r="A293" s="3" t="s">
        <v>304</v>
      </c>
      <c r="B293" s="4">
        <v>0</v>
      </c>
      <c r="C293" s="4">
        <v>0</v>
      </c>
      <c r="D293" s="4">
        <v>0</v>
      </c>
      <c r="E293" s="4">
        <v>0</v>
      </c>
      <c r="F293" s="4">
        <v>0</v>
      </c>
      <c r="G293" s="4">
        <f>SUM(B293:F293)</f>
      </c>
    </row>
    <row x14ac:dyDescent="0.25" r="294" customHeight="1" ht="18.75">
      <c r="A294" s="3" t="s">
        <v>305</v>
      </c>
      <c r="B294" s="4">
        <v>0</v>
      </c>
      <c r="C294" s="4">
        <v>0</v>
      </c>
      <c r="D294" s="4">
        <v>0</v>
      </c>
      <c r="E294" s="4">
        <v>0</v>
      </c>
      <c r="F294" s="4">
        <v>0</v>
      </c>
      <c r="G294" s="4">
        <f>SUM(B294:F294)</f>
      </c>
    </row>
    <row x14ac:dyDescent="0.25" r="295" customHeight="1" ht="18.75">
      <c r="A295" s="3" t="s">
        <v>306</v>
      </c>
      <c r="B295" s="4">
        <v>0</v>
      </c>
      <c r="C295" s="4">
        <v>0</v>
      </c>
      <c r="D295" s="4">
        <v>0</v>
      </c>
      <c r="E295" s="4">
        <v>0</v>
      </c>
      <c r="F295" s="4">
        <v>0</v>
      </c>
      <c r="G295" s="4">
        <f>SUM(B295:F295)</f>
      </c>
    </row>
    <row x14ac:dyDescent="0.25" r="296" customHeight="1" ht="18.75">
      <c r="A296" s="1" t="s">
        <v>4</v>
      </c>
      <c r="B296" s="2">
        <f>SUM(B2:B295)</f>
      </c>
      <c r="C296" s="2">
        <f>SUM(C2:C295)</f>
      </c>
      <c r="D296" s="2">
        <f>SUM(D2:D295)</f>
      </c>
      <c r="E296" s="2">
        <f>SUM(E2:E295)</f>
      </c>
      <c r="F296" s="2">
        <f>SUM(F2:F295)</f>
      </c>
      <c r="G296" s="2">
        <f>SUM(G2:G295)</f>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39"/>
  <sheetViews>
    <sheetView workbookViewId="0">
      <pane state="frozen" activePane="bottomLeft" topLeftCell="A2" ySplit="1" xSplit="0"/>
    </sheetView>
  </sheetViews>
  <sheetFormatPr defaultRowHeight="15" x14ac:dyDescent="0.25"/>
  <cols>
    <col min="1" max="1" style="6" width="76.29071428571429"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s>
  <sheetData>
    <row x14ac:dyDescent="0.25" r="1" customHeight="1" ht="18.75">
      <c r="A1" s="1" t="s">
        <v>0</v>
      </c>
      <c r="B1" s="2" t="s">
        <v>501</v>
      </c>
      <c r="C1" s="2"/>
      <c r="D1" s="2"/>
      <c r="E1" s="2" t="s">
        <v>502</v>
      </c>
      <c r="F1" s="2"/>
      <c r="G1" s="2"/>
    </row>
    <row x14ac:dyDescent="0.25" r="2" customHeight="1" ht="18.75">
      <c r="A2" s="3"/>
      <c r="B2" s="15" t="s">
        <v>479</v>
      </c>
      <c r="C2" s="15" t="s">
        <v>480</v>
      </c>
      <c r="D2" s="15" t="s">
        <v>481</v>
      </c>
      <c r="E2" s="15" t="s">
        <v>479</v>
      </c>
      <c r="F2" s="15" t="s">
        <v>480</v>
      </c>
      <c r="G2" s="15" t="s">
        <v>481</v>
      </c>
    </row>
    <row x14ac:dyDescent="0.25" r="3" customHeight="1" ht="18.75">
      <c r="A3" s="18" t="s">
        <v>482</v>
      </c>
      <c r="B3" s="19"/>
      <c r="C3" s="19"/>
      <c r="D3" s="19"/>
      <c r="E3" s="19"/>
      <c r="F3" s="19"/>
      <c r="G3" s="19"/>
    </row>
    <row x14ac:dyDescent="0.25" r="4" customHeight="1" ht="18.75">
      <c r="A4" s="3" t="s">
        <v>131</v>
      </c>
      <c r="B4" s="4">
        <v>1</v>
      </c>
      <c r="C4" s="4">
        <v>24</v>
      </c>
      <c r="D4" s="4">
        <f>B4+C4</f>
      </c>
      <c r="E4" s="4">
        <v>0</v>
      </c>
      <c r="F4" s="4">
        <v>6</v>
      </c>
      <c r="G4" s="4">
        <f>E4+F4</f>
      </c>
    </row>
    <row x14ac:dyDescent="0.25" r="5" customHeight="1" ht="18.75">
      <c r="A5" s="3" t="s">
        <v>222</v>
      </c>
      <c r="B5" s="4">
        <v>0</v>
      </c>
      <c r="C5" s="4">
        <v>0</v>
      </c>
      <c r="D5" s="4">
        <f>B5+C5</f>
      </c>
      <c r="E5" s="4">
        <v>0</v>
      </c>
      <c r="F5" s="4">
        <v>0</v>
      </c>
      <c r="G5" s="4">
        <f>E5+F5</f>
      </c>
    </row>
    <row x14ac:dyDescent="0.25" r="6" customHeight="1" ht="18.75">
      <c r="A6" s="3"/>
      <c r="B6" s="15"/>
      <c r="C6" s="15"/>
      <c r="D6" s="15"/>
      <c r="E6" s="15"/>
      <c r="F6" s="15"/>
      <c r="G6" s="15"/>
    </row>
    <row x14ac:dyDescent="0.25" r="7" customHeight="1" ht="18.75">
      <c r="A7" s="18" t="s">
        <v>483</v>
      </c>
      <c r="B7" s="19"/>
      <c r="C7" s="19"/>
      <c r="D7" s="19"/>
      <c r="E7" s="19"/>
      <c r="F7" s="19"/>
      <c r="G7" s="19"/>
    </row>
    <row x14ac:dyDescent="0.25" r="8" customHeight="1" ht="18.75">
      <c r="A8" s="3" t="s">
        <v>24</v>
      </c>
      <c r="B8" s="4">
        <v>0</v>
      </c>
      <c r="C8" s="4">
        <v>0</v>
      </c>
      <c r="D8" s="4">
        <f>B8+C8</f>
      </c>
      <c r="E8" s="4">
        <v>0</v>
      </c>
      <c r="F8" s="4">
        <v>0</v>
      </c>
      <c r="G8" s="4">
        <f>E8+F8</f>
      </c>
    </row>
    <row x14ac:dyDescent="0.25" r="9" customHeight="1" ht="18.75">
      <c r="A9" s="3" t="s">
        <v>34</v>
      </c>
      <c r="B9" s="4">
        <v>0</v>
      </c>
      <c r="C9" s="4">
        <v>0</v>
      </c>
      <c r="D9" s="4">
        <f>B9+C9</f>
      </c>
      <c r="E9" s="4">
        <v>0</v>
      </c>
      <c r="F9" s="4">
        <v>0</v>
      </c>
      <c r="G9" s="4">
        <f>E9+F9</f>
      </c>
    </row>
    <row x14ac:dyDescent="0.25" r="10" customHeight="1" ht="18.75">
      <c r="A10" s="3" t="s">
        <v>44</v>
      </c>
      <c r="B10" s="4">
        <v>0</v>
      </c>
      <c r="C10" s="4">
        <v>0</v>
      </c>
      <c r="D10" s="4">
        <f>B10+C10</f>
      </c>
      <c r="E10" s="4">
        <v>0</v>
      </c>
      <c r="F10" s="4">
        <v>0</v>
      </c>
      <c r="G10" s="4">
        <f>E10+F10</f>
      </c>
    </row>
    <row x14ac:dyDescent="0.25" r="11" customHeight="1" ht="18.75">
      <c r="A11" s="3" t="s">
        <v>75</v>
      </c>
      <c r="B11" s="4">
        <v>0</v>
      </c>
      <c r="C11" s="4">
        <v>0</v>
      </c>
      <c r="D11" s="4">
        <f>B11+C11</f>
      </c>
      <c r="E11" s="4">
        <v>0</v>
      </c>
      <c r="F11" s="4">
        <v>0</v>
      </c>
      <c r="G11" s="4">
        <f>E11+F11</f>
      </c>
    </row>
    <row x14ac:dyDescent="0.25" r="12" customHeight="1" ht="18.75">
      <c r="A12" s="3" t="s">
        <v>77</v>
      </c>
      <c r="B12" s="4">
        <v>0</v>
      </c>
      <c r="C12" s="4">
        <v>0</v>
      </c>
      <c r="D12" s="4">
        <f>B12+C12</f>
      </c>
      <c r="E12" s="4">
        <v>0</v>
      </c>
      <c r="F12" s="4">
        <v>0</v>
      </c>
      <c r="G12" s="4">
        <f>E12+F12</f>
      </c>
    </row>
    <row x14ac:dyDescent="0.25" r="13" customHeight="1" ht="18.75">
      <c r="A13" s="3" t="s">
        <v>91</v>
      </c>
      <c r="B13" s="4">
        <v>0</v>
      </c>
      <c r="C13" s="4">
        <v>6</v>
      </c>
      <c r="D13" s="4">
        <f>B13+C13</f>
      </c>
      <c r="E13" s="4">
        <v>0</v>
      </c>
      <c r="F13" s="4">
        <v>2</v>
      </c>
      <c r="G13" s="4">
        <f>E13+F13</f>
      </c>
    </row>
    <row x14ac:dyDescent="0.25" r="14" customHeight="1" ht="18.75">
      <c r="A14" s="3" t="s">
        <v>109</v>
      </c>
      <c r="B14" s="4">
        <v>0</v>
      </c>
      <c r="C14" s="4">
        <v>5</v>
      </c>
      <c r="D14" s="4">
        <f>B14+C14</f>
      </c>
      <c r="E14" s="4">
        <v>0</v>
      </c>
      <c r="F14" s="4">
        <v>5</v>
      </c>
      <c r="G14" s="4">
        <f>E14+F14</f>
      </c>
    </row>
    <row x14ac:dyDescent="0.25" r="15" customHeight="1" ht="18.75">
      <c r="A15" s="3" t="s">
        <v>125</v>
      </c>
      <c r="B15" s="4">
        <v>0</v>
      </c>
      <c r="C15" s="4">
        <v>0</v>
      </c>
      <c r="D15" s="4">
        <f>B15+C15</f>
      </c>
      <c r="E15" s="4">
        <v>0</v>
      </c>
      <c r="F15" s="4">
        <v>0</v>
      </c>
      <c r="G15" s="4">
        <f>E15+F15</f>
      </c>
    </row>
    <row x14ac:dyDescent="0.25" r="16" customHeight="1" ht="18.75">
      <c r="A16" s="3" t="s">
        <v>132</v>
      </c>
      <c r="B16" s="4">
        <v>2</v>
      </c>
      <c r="C16" s="4">
        <v>34</v>
      </c>
      <c r="D16" s="4">
        <f>B16+C16</f>
      </c>
      <c r="E16" s="4">
        <v>1</v>
      </c>
      <c r="F16" s="4">
        <v>7</v>
      </c>
      <c r="G16" s="4">
        <f>E16+F16</f>
      </c>
    </row>
    <row x14ac:dyDescent="0.25" r="17" customHeight="1" ht="18.75">
      <c r="A17" s="3" t="s">
        <v>149</v>
      </c>
      <c r="B17" s="4">
        <v>0</v>
      </c>
      <c r="C17" s="4">
        <v>1</v>
      </c>
      <c r="D17" s="4">
        <f>B17+C17</f>
      </c>
      <c r="E17" s="4">
        <v>0</v>
      </c>
      <c r="F17" s="4">
        <v>1</v>
      </c>
      <c r="G17" s="4">
        <f>E17+F17</f>
      </c>
    </row>
    <row x14ac:dyDescent="0.25" r="18" customHeight="1" ht="18.75">
      <c r="A18" s="3" t="s">
        <v>160</v>
      </c>
      <c r="B18" s="4">
        <v>0</v>
      </c>
      <c r="C18" s="4">
        <v>0</v>
      </c>
      <c r="D18" s="4">
        <f>B18+C18</f>
      </c>
      <c r="E18" s="4">
        <v>0</v>
      </c>
      <c r="F18" s="4">
        <v>0</v>
      </c>
      <c r="G18" s="4">
        <f>E18+F18</f>
      </c>
    </row>
    <row x14ac:dyDescent="0.25" r="19" customHeight="1" ht="18.75">
      <c r="A19" s="3" t="s">
        <v>168</v>
      </c>
      <c r="B19" s="4">
        <v>0</v>
      </c>
      <c r="C19" s="4">
        <v>0</v>
      </c>
      <c r="D19" s="4">
        <f>B19+C19</f>
      </c>
      <c r="E19" s="4">
        <v>0</v>
      </c>
      <c r="F19" s="4">
        <v>0</v>
      </c>
      <c r="G19" s="4">
        <f>E19+F19</f>
      </c>
    </row>
    <row x14ac:dyDescent="0.25" r="20" customHeight="1" ht="18.75">
      <c r="A20" s="3" t="s">
        <v>169</v>
      </c>
      <c r="B20" s="4">
        <v>0</v>
      </c>
      <c r="C20" s="4">
        <v>0</v>
      </c>
      <c r="D20" s="4">
        <f>B20+C20</f>
      </c>
      <c r="E20" s="4">
        <v>0</v>
      </c>
      <c r="F20" s="4">
        <v>0</v>
      </c>
      <c r="G20" s="4">
        <f>E20+F20</f>
      </c>
    </row>
    <row x14ac:dyDescent="0.25" r="21" customHeight="1" ht="18.75">
      <c r="A21" s="3" t="s">
        <v>189</v>
      </c>
      <c r="B21" s="4">
        <v>0</v>
      </c>
      <c r="C21" s="4">
        <v>0</v>
      </c>
      <c r="D21" s="4">
        <f>B21+C21</f>
      </c>
      <c r="E21" s="4">
        <v>0</v>
      </c>
      <c r="F21" s="4">
        <v>0</v>
      </c>
      <c r="G21" s="4">
        <f>E21+F21</f>
      </c>
    </row>
    <row x14ac:dyDescent="0.25" r="22" customHeight="1" ht="18.75">
      <c r="A22" s="3" t="s">
        <v>217</v>
      </c>
      <c r="B22" s="4">
        <v>0</v>
      </c>
      <c r="C22" s="4">
        <v>0</v>
      </c>
      <c r="D22" s="4">
        <f>B22+C22</f>
      </c>
      <c r="E22" s="4">
        <v>0</v>
      </c>
      <c r="F22" s="4">
        <v>0</v>
      </c>
      <c r="G22" s="4">
        <f>E22+F22</f>
      </c>
    </row>
    <row x14ac:dyDescent="0.25" r="23" customHeight="1" ht="18.75">
      <c r="A23" s="3" t="s">
        <v>225</v>
      </c>
      <c r="B23" s="4">
        <v>0</v>
      </c>
      <c r="C23" s="4">
        <v>2</v>
      </c>
      <c r="D23" s="4">
        <f>B23+C23</f>
      </c>
      <c r="E23" s="4">
        <v>0</v>
      </c>
      <c r="F23" s="4">
        <v>2</v>
      </c>
      <c r="G23" s="4">
        <f>E23+F23</f>
      </c>
    </row>
    <row x14ac:dyDescent="0.25" r="24" customHeight="1" ht="18.75">
      <c r="A24" s="3" t="s">
        <v>271</v>
      </c>
      <c r="B24" s="4">
        <v>0</v>
      </c>
      <c r="C24" s="4">
        <v>0</v>
      </c>
      <c r="D24" s="4">
        <f>B24+C24</f>
      </c>
      <c r="E24" s="4">
        <v>0</v>
      </c>
      <c r="F24" s="4">
        <v>0</v>
      </c>
      <c r="G24" s="4">
        <f>E24+F24</f>
      </c>
    </row>
    <row x14ac:dyDescent="0.25" r="25" customHeight="1" ht="18.75">
      <c r="A25" s="3" t="s">
        <v>293</v>
      </c>
      <c r="B25" s="4">
        <v>0</v>
      </c>
      <c r="C25" s="4">
        <v>0</v>
      </c>
      <c r="D25" s="4">
        <f>B25+C25</f>
      </c>
      <c r="E25" s="4">
        <v>0</v>
      </c>
      <c r="F25" s="4">
        <v>0</v>
      </c>
      <c r="G25" s="4">
        <f>E25+F25</f>
      </c>
    </row>
    <row x14ac:dyDescent="0.25" r="26" customHeight="1" ht="18.75">
      <c r="A26" s="3" t="s">
        <v>304</v>
      </c>
      <c r="B26" s="4">
        <v>0</v>
      </c>
      <c r="C26" s="4">
        <v>0</v>
      </c>
      <c r="D26" s="4">
        <f>B26+C26</f>
      </c>
      <c r="E26" s="4">
        <v>0</v>
      </c>
      <c r="F26" s="4">
        <v>0</v>
      </c>
      <c r="G26" s="4">
        <f>E26+F26</f>
      </c>
    </row>
    <row x14ac:dyDescent="0.25" r="27" customHeight="1" ht="18.75">
      <c r="A27" s="3"/>
      <c r="B27" s="15"/>
      <c r="C27" s="15"/>
      <c r="D27" s="15"/>
      <c r="E27" s="15"/>
      <c r="F27" s="15"/>
      <c r="G27" s="15"/>
    </row>
    <row x14ac:dyDescent="0.25" r="28" customHeight="1" ht="18.75">
      <c r="A28" s="18" t="s">
        <v>484</v>
      </c>
      <c r="B28" s="19"/>
      <c r="C28" s="19"/>
      <c r="D28" s="19"/>
      <c r="E28" s="19"/>
      <c r="F28" s="19"/>
      <c r="G28" s="19"/>
    </row>
    <row x14ac:dyDescent="0.25" r="29" customHeight="1" ht="18.75">
      <c r="A29" s="3" t="s">
        <v>11</v>
      </c>
      <c r="B29" s="4">
        <v>1</v>
      </c>
      <c r="C29" s="4">
        <v>1</v>
      </c>
      <c r="D29" s="4">
        <f>B29+C29</f>
      </c>
      <c r="E29" s="4">
        <v>1</v>
      </c>
      <c r="F29" s="4">
        <v>0</v>
      </c>
      <c r="G29" s="4">
        <f>E29+F29</f>
      </c>
    </row>
    <row x14ac:dyDescent="0.25" r="30" customHeight="1" ht="18.75">
      <c r="A30" s="3" t="s">
        <v>13</v>
      </c>
      <c r="B30" s="4">
        <v>0</v>
      </c>
      <c r="C30" s="4">
        <v>0</v>
      </c>
      <c r="D30" s="4">
        <f>B30+C30</f>
      </c>
      <c r="E30" s="4">
        <v>0</v>
      </c>
      <c r="F30" s="4">
        <v>0</v>
      </c>
      <c r="G30" s="4">
        <f>E30+F30</f>
      </c>
    </row>
    <row x14ac:dyDescent="0.25" r="31" customHeight="1" ht="18.75">
      <c r="A31" s="3" t="s">
        <v>27</v>
      </c>
      <c r="B31" s="4">
        <v>0</v>
      </c>
      <c r="C31" s="4">
        <v>0</v>
      </c>
      <c r="D31" s="4">
        <f>B31+C31</f>
      </c>
      <c r="E31" s="4">
        <v>0</v>
      </c>
      <c r="F31" s="4">
        <v>0</v>
      </c>
      <c r="G31" s="4">
        <f>E31+F31</f>
      </c>
    </row>
    <row x14ac:dyDescent="0.25" r="32" customHeight="1" ht="18.75">
      <c r="A32" s="3" t="s">
        <v>49</v>
      </c>
      <c r="B32" s="4">
        <v>0</v>
      </c>
      <c r="C32" s="4">
        <v>0</v>
      </c>
      <c r="D32" s="4">
        <f>B32+C32</f>
      </c>
      <c r="E32" s="4">
        <v>0</v>
      </c>
      <c r="F32" s="4">
        <v>5</v>
      </c>
      <c r="G32" s="4">
        <f>E32+F32</f>
      </c>
    </row>
    <row x14ac:dyDescent="0.25" r="33" customHeight="1" ht="18.75">
      <c r="A33" s="3" t="s">
        <v>50</v>
      </c>
      <c r="B33" s="4">
        <v>5</v>
      </c>
      <c r="C33" s="4">
        <v>13</v>
      </c>
      <c r="D33" s="4">
        <f>B33+C33</f>
      </c>
      <c r="E33" s="4">
        <v>3</v>
      </c>
      <c r="F33" s="4">
        <v>12</v>
      </c>
      <c r="G33" s="4">
        <f>E33+F33</f>
      </c>
    </row>
    <row x14ac:dyDescent="0.25" r="34" customHeight="1" ht="18.75">
      <c r="A34" s="3" t="s">
        <v>56</v>
      </c>
      <c r="B34" s="4">
        <v>0</v>
      </c>
      <c r="C34" s="4">
        <v>1</v>
      </c>
      <c r="D34" s="4">
        <f>B34+C34</f>
      </c>
      <c r="E34" s="4">
        <v>0</v>
      </c>
      <c r="F34" s="4">
        <v>0</v>
      </c>
      <c r="G34" s="4">
        <f>E34+F34</f>
      </c>
    </row>
    <row x14ac:dyDescent="0.25" r="35" customHeight="1" ht="18.75">
      <c r="A35" s="3" t="s">
        <v>61</v>
      </c>
      <c r="B35" s="4">
        <v>4</v>
      </c>
      <c r="C35" s="4">
        <v>0</v>
      </c>
      <c r="D35" s="4">
        <f>B35+C35</f>
      </c>
      <c r="E35" s="4">
        <v>0</v>
      </c>
      <c r="F35" s="4">
        <v>0</v>
      </c>
      <c r="G35" s="4">
        <f>E35+F35</f>
      </c>
    </row>
    <row x14ac:dyDescent="0.25" r="36" customHeight="1" ht="18.75">
      <c r="A36" s="3" t="s">
        <v>74</v>
      </c>
      <c r="B36" s="4">
        <v>4</v>
      </c>
      <c r="C36" s="4">
        <v>0</v>
      </c>
      <c r="D36" s="4">
        <f>B36+C36</f>
      </c>
      <c r="E36" s="4">
        <v>0</v>
      </c>
      <c r="F36" s="4">
        <v>0</v>
      </c>
      <c r="G36" s="4">
        <f>E36+F36</f>
      </c>
    </row>
    <row x14ac:dyDescent="0.25" r="37" customHeight="1" ht="18.75">
      <c r="A37" s="3" t="s">
        <v>78</v>
      </c>
      <c r="B37" s="4">
        <v>0</v>
      </c>
      <c r="C37" s="4">
        <v>1</v>
      </c>
      <c r="D37" s="4">
        <f>B37+C37</f>
      </c>
      <c r="E37" s="4">
        <v>0</v>
      </c>
      <c r="F37" s="4">
        <v>1</v>
      </c>
      <c r="G37" s="4">
        <f>E37+F37</f>
      </c>
    </row>
    <row x14ac:dyDescent="0.25" r="38" customHeight="1" ht="18.75">
      <c r="A38" s="3" t="s">
        <v>84</v>
      </c>
      <c r="B38" s="4">
        <v>0</v>
      </c>
      <c r="C38" s="4">
        <v>0</v>
      </c>
      <c r="D38" s="4">
        <f>B38+C38</f>
      </c>
      <c r="E38" s="4">
        <v>0</v>
      </c>
      <c r="F38" s="4">
        <v>0</v>
      </c>
      <c r="G38" s="4">
        <f>E38+F38</f>
      </c>
    </row>
    <row x14ac:dyDescent="0.25" r="39" customHeight="1" ht="18.75">
      <c r="A39" s="3" t="s">
        <v>87</v>
      </c>
      <c r="B39" s="4">
        <v>0</v>
      </c>
      <c r="C39" s="4">
        <v>0</v>
      </c>
      <c r="D39" s="4">
        <f>B39+C39</f>
      </c>
      <c r="E39" s="4">
        <v>0</v>
      </c>
      <c r="F39" s="4">
        <v>0</v>
      </c>
      <c r="G39" s="4">
        <f>E39+F39</f>
      </c>
    </row>
    <row x14ac:dyDescent="0.25" r="40" customHeight="1" ht="18.75">
      <c r="A40" s="3" t="s">
        <v>117</v>
      </c>
      <c r="B40" s="4">
        <v>0</v>
      </c>
      <c r="C40" s="4">
        <v>0</v>
      </c>
      <c r="D40" s="4">
        <f>B40+C40</f>
      </c>
      <c r="E40" s="4">
        <v>0</v>
      </c>
      <c r="F40" s="4">
        <v>0</v>
      </c>
      <c r="G40" s="4">
        <f>E40+F40</f>
      </c>
    </row>
    <row x14ac:dyDescent="0.25" r="41" customHeight="1" ht="18.75">
      <c r="A41" s="3" t="s">
        <v>118</v>
      </c>
      <c r="B41" s="4">
        <v>13</v>
      </c>
      <c r="C41" s="4">
        <v>11</v>
      </c>
      <c r="D41" s="4">
        <f>B41+C41</f>
      </c>
      <c r="E41" s="4">
        <v>5</v>
      </c>
      <c r="F41" s="4">
        <v>1</v>
      </c>
      <c r="G41" s="4">
        <f>E41+F41</f>
      </c>
    </row>
    <row x14ac:dyDescent="0.25" r="42" customHeight="1" ht="18.75">
      <c r="A42" s="3" t="s">
        <v>120</v>
      </c>
      <c r="B42" s="4">
        <v>1</v>
      </c>
      <c r="C42" s="4">
        <v>1</v>
      </c>
      <c r="D42" s="4">
        <f>B42+C42</f>
      </c>
      <c r="E42" s="4">
        <v>0</v>
      </c>
      <c r="F42" s="4">
        <v>0</v>
      </c>
      <c r="G42" s="4">
        <f>E42+F42</f>
      </c>
    </row>
    <row x14ac:dyDescent="0.25" r="43" customHeight="1" ht="18.75">
      <c r="A43" s="3" t="s">
        <v>127</v>
      </c>
      <c r="B43" s="4">
        <v>0</v>
      </c>
      <c r="C43" s="4">
        <v>0</v>
      </c>
      <c r="D43" s="4">
        <f>B43+C43</f>
      </c>
      <c r="E43" s="4">
        <v>0</v>
      </c>
      <c r="F43" s="4">
        <v>0</v>
      </c>
      <c r="G43" s="4">
        <f>E43+F43</f>
      </c>
    </row>
    <row x14ac:dyDescent="0.25" r="44" customHeight="1" ht="18.75">
      <c r="A44" s="3" t="s">
        <v>152</v>
      </c>
      <c r="B44" s="4">
        <v>0</v>
      </c>
      <c r="C44" s="4">
        <v>0</v>
      </c>
      <c r="D44" s="4">
        <f>B44+C44</f>
      </c>
      <c r="E44" s="4">
        <v>0</v>
      </c>
      <c r="F44" s="4">
        <v>0</v>
      </c>
      <c r="G44" s="4">
        <f>E44+F44</f>
      </c>
    </row>
    <row x14ac:dyDescent="0.25" r="45" customHeight="1" ht="18.75">
      <c r="A45" s="3" t="s">
        <v>153</v>
      </c>
      <c r="B45" s="4">
        <v>1</v>
      </c>
      <c r="C45" s="4">
        <v>5</v>
      </c>
      <c r="D45" s="4">
        <f>B45+C45</f>
      </c>
      <c r="E45" s="4">
        <v>1</v>
      </c>
      <c r="F45" s="4">
        <v>2</v>
      </c>
      <c r="G45" s="4">
        <f>E45+F45</f>
      </c>
    </row>
    <row x14ac:dyDescent="0.25" r="46" customHeight="1" ht="18.75">
      <c r="A46" s="3" t="s">
        <v>154</v>
      </c>
      <c r="B46" s="4">
        <v>0</v>
      </c>
      <c r="C46" s="4">
        <v>0</v>
      </c>
      <c r="D46" s="4">
        <f>B46+C46</f>
      </c>
      <c r="E46" s="4">
        <v>0</v>
      </c>
      <c r="F46" s="4">
        <v>0</v>
      </c>
      <c r="G46" s="4">
        <f>E46+F46</f>
      </c>
    </row>
    <row x14ac:dyDescent="0.25" r="47" customHeight="1" ht="18.75">
      <c r="A47" s="3" t="s">
        <v>155</v>
      </c>
      <c r="B47" s="4">
        <v>0</v>
      </c>
      <c r="C47" s="4">
        <v>0</v>
      </c>
      <c r="D47" s="4">
        <f>B47+C47</f>
      </c>
      <c r="E47" s="4">
        <v>0</v>
      </c>
      <c r="F47" s="4">
        <v>0</v>
      </c>
      <c r="G47" s="4">
        <f>E47+F47</f>
      </c>
    </row>
    <row x14ac:dyDescent="0.25" r="48" customHeight="1" ht="18.75">
      <c r="A48" s="3" t="s">
        <v>156</v>
      </c>
      <c r="B48" s="4">
        <v>0</v>
      </c>
      <c r="C48" s="4">
        <v>0</v>
      </c>
      <c r="D48" s="4">
        <f>B48+C48</f>
      </c>
      <c r="E48" s="4">
        <v>0</v>
      </c>
      <c r="F48" s="4">
        <v>0</v>
      </c>
      <c r="G48" s="4">
        <f>E48+F48</f>
      </c>
    </row>
    <row x14ac:dyDescent="0.25" r="49" customHeight="1" ht="18.75">
      <c r="A49" s="3" t="s">
        <v>157</v>
      </c>
      <c r="B49" s="4">
        <v>0</v>
      </c>
      <c r="C49" s="4">
        <v>0</v>
      </c>
      <c r="D49" s="4">
        <f>B49+C49</f>
      </c>
      <c r="E49" s="4">
        <v>0</v>
      </c>
      <c r="F49" s="4">
        <v>0</v>
      </c>
      <c r="G49" s="4">
        <f>E49+F49</f>
      </c>
    </row>
    <row x14ac:dyDescent="0.25" r="50" customHeight="1" ht="18.75">
      <c r="A50" s="3" t="s">
        <v>171</v>
      </c>
      <c r="B50" s="4">
        <v>0</v>
      </c>
      <c r="C50" s="4">
        <v>0</v>
      </c>
      <c r="D50" s="4">
        <f>B50+C50</f>
      </c>
      <c r="E50" s="4">
        <v>0</v>
      </c>
      <c r="F50" s="4">
        <v>0</v>
      </c>
      <c r="G50" s="4">
        <f>E50+F50</f>
      </c>
    </row>
    <row x14ac:dyDescent="0.25" r="51" customHeight="1" ht="18.75">
      <c r="A51" s="3" t="s">
        <v>172</v>
      </c>
      <c r="B51" s="4">
        <v>0</v>
      </c>
      <c r="C51" s="4">
        <v>0</v>
      </c>
      <c r="D51" s="4">
        <f>B51+C51</f>
      </c>
      <c r="E51" s="4">
        <v>0</v>
      </c>
      <c r="F51" s="4">
        <v>0</v>
      </c>
      <c r="G51" s="4">
        <f>E51+F51</f>
      </c>
    </row>
    <row x14ac:dyDescent="0.25" r="52" customHeight="1" ht="18.75">
      <c r="A52" s="3" t="s">
        <v>207</v>
      </c>
      <c r="B52" s="4">
        <v>0</v>
      </c>
      <c r="C52" s="4">
        <v>0</v>
      </c>
      <c r="D52" s="4">
        <f>B52+C52</f>
      </c>
      <c r="E52" s="4">
        <v>0</v>
      </c>
      <c r="F52" s="4">
        <v>0</v>
      </c>
      <c r="G52" s="4">
        <f>E52+F52</f>
      </c>
    </row>
    <row x14ac:dyDescent="0.25" r="53" customHeight="1" ht="18.75">
      <c r="A53" s="3" t="s">
        <v>227</v>
      </c>
      <c r="B53" s="4">
        <v>0</v>
      </c>
      <c r="C53" s="4">
        <v>0</v>
      </c>
      <c r="D53" s="4">
        <f>B53+C53</f>
      </c>
      <c r="E53" s="4">
        <v>0</v>
      </c>
      <c r="F53" s="4">
        <v>0</v>
      </c>
      <c r="G53" s="4">
        <f>E53+F53</f>
      </c>
    </row>
    <row x14ac:dyDescent="0.25" r="54" customHeight="1" ht="18.75">
      <c r="A54" s="3" t="s">
        <v>244</v>
      </c>
      <c r="B54" s="4">
        <v>1</v>
      </c>
      <c r="C54" s="4">
        <v>1</v>
      </c>
      <c r="D54" s="4">
        <f>B54+C54</f>
      </c>
      <c r="E54" s="4">
        <v>0</v>
      </c>
      <c r="F54" s="4">
        <v>0</v>
      </c>
      <c r="G54" s="4">
        <f>E54+F54</f>
      </c>
    </row>
    <row x14ac:dyDescent="0.25" r="55" customHeight="1" ht="18.75">
      <c r="A55" s="3" t="s">
        <v>254</v>
      </c>
      <c r="B55" s="4">
        <v>0</v>
      </c>
      <c r="C55" s="4">
        <v>4</v>
      </c>
      <c r="D55" s="4">
        <f>B55+C55</f>
      </c>
      <c r="E55" s="4">
        <v>0</v>
      </c>
      <c r="F55" s="4">
        <v>0</v>
      </c>
      <c r="G55" s="4">
        <f>E55+F55</f>
      </c>
    </row>
    <row x14ac:dyDescent="0.25" r="56" customHeight="1" ht="18.75">
      <c r="A56" s="3" t="s">
        <v>255</v>
      </c>
      <c r="B56" s="4">
        <v>7</v>
      </c>
      <c r="C56" s="4">
        <v>8</v>
      </c>
      <c r="D56" s="4">
        <f>B56+C56</f>
      </c>
      <c r="E56" s="4">
        <v>6</v>
      </c>
      <c r="F56" s="4">
        <v>5</v>
      </c>
      <c r="G56" s="4">
        <f>E56+F56</f>
      </c>
    </row>
    <row x14ac:dyDescent="0.25" r="57" customHeight="1" ht="18.75">
      <c r="A57" s="3" t="s">
        <v>256</v>
      </c>
      <c r="B57" s="4">
        <v>3</v>
      </c>
      <c r="C57" s="4">
        <v>1</v>
      </c>
      <c r="D57" s="4">
        <f>B57+C57</f>
      </c>
      <c r="E57" s="4">
        <v>0</v>
      </c>
      <c r="F57" s="4">
        <v>0</v>
      </c>
      <c r="G57" s="4">
        <f>E57+F57</f>
      </c>
    </row>
    <row x14ac:dyDescent="0.25" r="58" customHeight="1" ht="18.75">
      <c r="A58" s="3" t="s">
        <v>258</v>
      </c>
      <c r="B58" s="4">
        <v>0</v>
      </c>
      <c r="C58" s="4">
        <v>0</v>
      </c>
      <c r="D58" s="4">
        <f>B58+C58</f>
      </c>
      <c r="E58" s="4">
        <v>0</v>
      </c>
      <c r="F58" s="4">
        <v>0</v>
      </c>
      <c r="G58" s="4">
        <f>E58+F58</f>
      </c>
    </row>
    <row x14ac:dyDescent="0.25" r="59" customHeight="1" ht="18.75">
      <c r="A59" s="3" t="s">
        <v>272</v>
      </c>
      <c r="B59" s="4">
        <v>0</v>
      </c>
      <c r="C59" s="4">
        <v>1</v>
      </c>
      <c r="D59" s="4">
        <f>B59+C59</f>
      </c>
      <c r="E59" s="4">
        <v>0</v>
      </c>
      <c r="F59" s="4">
        <v>1</v>
      </c>
      <c r="G59" s="4">
        <f>E59+F59</f>
      </c>
    </row>
    <row x14ac:dyDescent="0.25" r="60" customHeight="1" ht="18.75">
      <c r="A60" s="3" t="s">
        <v>281</v>
      </c>
      <c r="B60" s="4">
        <v>2</v>
      </c>
      <c r="C60" s="4">
        <v>0</v>
      </c>
      <c r="D60" s="4">
        <f>B60+C60</f>
      </c>
      <c r="E60" s="4">
        <v>0</v>
      </c>
      <c r="F60" s="4">
        <v>0</v>
      </c>
      <c r="G60" s="4">
        <f>E60+F60</f>
      </c>
    </row>
    <row x14ac:dyDescent="0.25" r="61" customHeight="1" ht="18.75">
      <c r="A61" s="3" t="s">
        <v>282</v>
      </c>
      <c r="B61" s="4">
        <v>0</v>
      </c>
      <c r="C61" s="4">
        <v>1</v>
      </c>
      <c r="D61" s="4">
        <f>B61+C61</f>
      </c>
      <c r="E61" s="4">
        <v>0</v>
      </c>
      <c r="F61" s="4">
        <v>0</v>
      </c>
      <c r="G61" s="4">
        <f>E61+F61</f>
      </c>
    </row>
    <row x14ac:dyDescent="0.25" r="62" customHeight="1" ht="18.75">
      <c r="A62" s="3" t="s">
        <v>284</v>
      </c>
      <c r="B62" s="4">
        <v>0</v>
      </c>
      <c r="C62" s="4">
        <v>0</v>
      </c>
      <c r="D62" s="4">
        <f>B62+C62</f>
      </c>
      <c r="E62" s="4">
        <v>0</v>
      </c>
      <c r="F62" s="4">
        <v>0</v>
      </c>
      <c r="G62" s="4">
        <f>E62+F62</f>
      </c>
    </row>
    <row x14ac:dyDescent="0.25" r="63" customHeight="1" ht="18.75">
      <c r="A63" s="3" t="s">
        <v>288</v>
      </c>
      <c r="B63" s="4">
        <v>0</v>
      </c>
      <c r="C63" s="4">
        <v>0</v>
      </c>
      <c r="D63" s="4">
        <f>B63+C63</f>
      </c>
      <c r="E63" s="4">
        <v>0</v>
      </c>
      <c r="F63" s="4">
        <v>0</v>
      </c>
      <c r="G63" s="4">
        <f>E63+F63</f>
      </c>
    </row>
    <row x14ac:dyDescent="0.25" r="64" customHeight="1" ht="18.75">
      <c r="A64" s="3"/>
      <c r="B64" s="15"/>
      <c r="C64" s="15"/>
      <c r="D64" s="15"/>
      <c r="E64" s="15"/>
      <c r="F64" s="15"/>
      <c r="G64" s="15"/>
    </row>
    <row x14ac:dyDescent="0.25" r="65" customHeight="1" ht="18.75">
      <c r="A65" s="18" t="s">
        <v>485</v>
      </c>
      <c r="B65" s="19"/>
      <c r="C65" s="19"/>
      <c r="D65" s="19"/>
      <c r="E65" s="19"/>
      <c r="F65" s="19"/>
      <c r="G65" s="19"/>
    </row>
    <row x14ac:dyDescent="0.25" r="66" customHeight="1" ht="18.75">
      <c r="A66" s="3" t="s">
        <v>133</v>
      </c>
      <c r="B66" s="4">
        <v>0</v>
      </c>
      <c r="C66" s="4">
        <v>2</v>
      </c>
      <c r="D66" s="4">
        <f>B66+C66</f>
      </c>
      <c r="E66" s="4">
        <v>0</v>
      </c>
      <c r="F66" s="4">
        <v>2</v>
      </c>
      <c r="G66" s="4">
        <f>E66+F66</f>
      </c>
    </row>
    <row x14ac:dyDescent="0.25" r="67" customHeight="1" ht="18.75">
      <c r="A67" s="3"/>
      <c r="B67" s="15"/>
      <c r="C67" s="15"/>
      <c r="D67" s="15"/>
      <c r="E67" s="15"/>
      <c r="F67" s="15"/>
      <c r="G67" s="15"/>
    </row>
    <row x14ac:dyDescent="0.25" r="68" customHeight="1" ht="18.75">
      <c r="A68" s="18" t="s">
        <v>486</v>
      </c>
      <c r="B68" s="19"/>
      <c r="C68" s="19"/>
      <c r="D68" s="19"/>
      <c r="E68" s="19"/>
      <c r="F68" s="19"/>
      <c r="G68" s="19"/>
    </row>
    <row x14ac:dyDescent="0.25" r="69" customHeight="1" ht="18.75">
      <c r="A69" s="3" t="s">
        <v>26</v>
      </c>
      <c r="B69" s="4">
        <v>0</v>
      </c>
      <c r="C69" s="4">
        <v>0</v>
      </c>
      <c r="D69" s="4">
        <f>B69+C69</f>
      </c>
      <c r="E69" s="4">
        <v>0</v>
      </c>
      <c r="F69" s="4">
        <v>0</v>
      </c>
      <c r="G69" s="4">
        <f>E69+F69</f>
      </c>
    </row>
    <row x14ac:dyDescent="0.25" r="70" customHeight="1" ht="18.75">
      <c r="A70" s="3" t="s">
        <v>28</v>
      </c>
      <c r="B70" s="4">
        <v>0</v>
      </c>
      <c r="C70" s="4">
        <v>0</v>
      </c>
      <c r="D70" s="4">
        <f>B70+C70</f>
      </c>
      <c r="E70" s="4">
        <v>0</v>
      </c>
      <c r="F70" s="4">
        <v>0</v>
      </c>
      <c r="G70" s="4">
        <f>E70+F70</f>
      </c>
    </row>
    <row x14ac:dyDescent="0.25" r="71" customHeight="1" ht="18.75">
      <c r="A71" s="3" t="s">
        <v>86</v>
      </c>
      <c r="B71" s="4">
        <v>0</v>
      </c>
      <c r="C71" s="4">
        <v>0</v>
      </c>
      <c r="D71" s="4">
        <f>B71+C71</f>
      </c>
      <c r="E71" s="4">
        <v>0</v>
      </c>
      <c r="F71" s="4">
        <v>0</v>
      </c>
      <c r="G71" s="4">
        <f>E71+F71</f>
      </c>
    </row>
    <row x14ac:dyDescent="0.25" r="72" customHeight="1" ht="18.75">
      <c r="A72" s="3" t="s">
        <v>108</v>
      </c>
      <c r="B72" s="4">
        <v>0</v>
      </c>
      <c r="C72" s="4">
        <v>0</v>
      </c>
      <c r="D72" s="4">
        <f>B72+C72</f>
      </c>
      <c r="E72" s="4">
        <v>0</v>
      </c>
      <c r="F72" s="4">
        <v>0</v>
      </c>
      <c r="G72" s="4">
        <f>E72+F72</f>
      </c>
    </row>
    <row x14ac:dyDescent="0.25" r="73" customHeight="1" ht="18.75">
      <c r="A73" s="3" t="s">
        <v>126</v>
      </c>
      <c r="B73" s="4">
        <v>0</v>
      </c>
      <c r="C73" s="4">
        <v>0</v>
      </c>
      <c r="D73" s="4">
        <f>B73+C73</f>
      </c>
      <c r="E73" s="4">
        <v>0</v>
      </c>
      <c r="F73" s="4">
        <v>0</v>
      </c>
      <c r="G73" s="4">
        <f>E73+F73</f>
      </c>
    </row>
    <row x14ac:dyDescent="0.25" r="74" customHeight="1" ht="18.75">
      <c r="A74" s="3" t="s">
        <v>129</v>
      </c>
      <c r="B74" s="4">
        <v>0</v>
      </c>
      <c r="C74" s="4">
        <v>0</v>
      </c>
      <c r="D74" s="4">
        <f>B74+C74</f>
      </c>
      <c r="E74" s="4">
        <v>0</v>
      </c>
      <c r="F74" s="4">
        <v>0</v>
      </c>
      <c r="G74" s="4">
        <f>E74+F74</f>
      </c>
    </row>
    <row x14ac:dyDescent="0.25" r="75" customHeight="1" ht="18.75">
      <c r="A75" s="3" t="s">
        <v>130</v>
      </c>
      <c r="B75" s="4">
        <v>0</v>
      </c>
      <c r="C75" s="4">
        <v>0</v>
      </c>
      <c r="D75" s="4">
        <f>B75+C75</f>
      </c>
      <c r="E75" s="4">
        <v>0</v>
      </c>
      <c r="F75" s="4">
        <v>0</v>
      </c>
      <c r="G75" s="4">
        <f>E75+F75</f>
      </c>
    </row>
    <row x14ac:dyDescent="0.25" r="76" customHeight="1" ht="18.75">
      <c r="A76" s="3" t="s">
        <v>134</v>
      </c>
      <c r="B76" s="4">
        <v>53</v>
      </c>
      <c r="C76" s="4">
        <v>57</v>
      </c>
      <c r="D76" s="4">
        <f>B76+C76</f>
      </c>
      <c r="E76" s="4">
        <v>38</v>
      </c>
      <c r="F76" s="4">
        <v>26</v>
      </c>
      <c r="G76" s="4">
        <f>E76+F76</f>
      </c>
    </row>
    <row x14ac:dyDescent="0.25" r="77" customHeight="1" ht="18.75">
      <c r="A77" s="3" t="s">
        <v>146</v>
      </c>
      <c r="B77" s="4">
        <v>1</v>
      </c>
      <c r="C77" s="4">
        <v>3</v>
      </c>
      <c r="D77" s="4">
        <f>B77+C77</f>
      </c>
      <c r="E77" s="4">
        <v>0</v>
      </c>
      <c r="F77" s="4">
        <v>2</v>
      </c>
      <c r="G77" s="4">
        <f>E77+F77</f>
      </c>
    </row>
    <row x14ac:dyDescent="0.25" r="78" customHeight="1" ht="18.75">
      <c r="A78" s="3" t="s">
        <v>185</v>
      </c>
      <c r="B78" s="4">
        <v>0</v>
      </c>
      <c r="C78" s="4">
        <v>0</v>
      </c>
      <c r="D78" s="4">
        <f>B78+C78</f>
      </c>
      <c r="E78" s="4">
        <v>0</v>
      </c>
      <c r="F78" s="4">
        <v>0</v>
      </c>
      <c r="G78" s="4">
        <f>E78+F78</f>
      </c>
    </row>
    <row x14ac:dyDescent="0.25" r="79" customHeight="1" ht="18.75">
      <c r="A79" s="3" t="s">
        <v>186</v>
      </c>
      <c r="B79" s="4">
        <v>0</v>
      </c>
      <c r="C79" s="4">
        <v>0</v>
      </c>
      <c r="D79" s="4">
        <f>B79+C79</f>
      </c>
      <c r="E79" s="4">
        <v>0</v>
      </c>
      <c r="F79" s="4">
        <v>0</v>
      </c>
      <c r="G79" s="4">
        <f>E79+F79</f>
      </c>
    </row>
    <row x14ac:dyDescent="0.25" r="80" customHeight="1" ht="18.75">
      <c r="A80" s="3" t="s">
        <v>192</v>
      </c>
      <c r="B80" s="4">
        <v>0</v>
      </c>
      <c r="C80" s="4">
        <v>1</v>
      </c>
      <c r="D80" s="4">
        <f>B80+C80</f>
      </c>
      <c r="E80" s="4">
        <v>0</v>
      </c>
      <c r="F80" s="4">
        <v>0</v>
      </c>
      <c r="G80" s="4">
        <f>E80+F80</f>
      </c>
    </row>
    <row x14ac:dyDescent="0.25" r="81" customHeight="1" ht="18.75">
      <c r="A81" s="3" t="s">
        <v>193</v>
      </c>
      <c r="B81" s="4">
        <v>0</v>
      </c>
      <c r="C81" s="4">
        <v>1</v>
      </c>
      <c r="D81" s="4">
        <f>B81+C81</f>
      </c>
      <c r="E81" s="4">
        <v>0</v>
      </c>
      <c r="F81" s="4">
        <v>0</v>
      </c>
      <c r="G81" s="4">
        <f>E81+F81</f>
      </c>
    </row>
    <row x14ac:dyDescent="0.25" r="82" customHeight="1" ht="18.75">
      <c r="A82" s="3" t="s">
        <v>194</v>
      </c>
      <c r="B82" s="4">
        <v>0</v>
      </c>
      <c r="C82" s="4">
        <v>1</v>
      </c>
      <c r="D82" s="4">
        <f>B82+C82</f>
      </c>
      <c r="E82" s="4">
        <v>0</v>
      </c>
      <c r="F82" s="4">
        <v>0</v>
      </c>
      <c r="G82" s="4">
        <f>E82+F82</f>
      </c>
    </row>
    <row x14ac:dyDescent="0.25" r="83" customHeight="1" ht="18.75">
      <c r="A83" s="3" t="s">
        <v>221</v>
      </c>
      <c r="B83" s="4">
        <v>0</v>
      </c>
      <c r="C83" s="4">
        <v>0</v>
      </c>
      <c r="D83" s="4">
        <f>B83+C83</f>
      </c>
      <c r="E83" s="4">
        <v>0</v>
      </c>
      <c r="F83" s="4">
        <v>0</v>
      </c>
      <c r="G83" s="4">
        <f>E83+F83</f>
      </c>
    </row>
    <row x14ac:dyDescent="0.25" r="84" customHeight="1" ht="18.75">
      <c r="A84" s="3" t="s">
        <v>274</v>
      </c>
      <c r="B84" s="4">
        <v>0</v>
      </c>
      <c r="C84" s="4">
        <v>0</v>
      </c>
      <c r="D84" s="4">
        <f>B84+C84</f>
      </c>
      <c r="E84" s="4">
        <v>0</v>
      </c>
      <c r="F84" s="4">
        <v>0</v>
      </c>
      <c r="G84" s="4">
        <f>E84+F84</f>
      </c>
    </row>
    <row x14ac:dyDescent="0.25" r="85" customHeight="1" ht="18.75">
      <c r="A85" s="3" t="s">
        <v>275</v>
      </c>
      <c r="B85" s="4">
        <v>0</v>
      </c>
      <c r="C85" s="4">
        <v>0</v>
      </c>
      <c r="D85" s="4">
        <f>B85+C85</f>
      </c>
      <c r="E85" s="4">
        <v>0</v>
      </c>
      <c r="F85" s="4">
        <v>0</v>
      </c>
      <c r="G85" s="4">
        <f>E85+F85</f>
      </c>
    </row>
    <row x14ac:dyDescent="0.25" r="86" customHeight="1" ht="18.75">
      <c r="A86" s="3" t="s">
        <v>277</v>
      </c>
      <c r="B86" s="4">
        <v>0</v>
      </c>
      <c r="C86" s="4">
        <v>0</v>
      </c>
      <c r="D86" s="4">
        <f>B86+C86</f>
      </c>
      <c r="E86" s="4">
        <v>0</v>
      </c>
      <c r="F86" s="4">
        <v>0</v>
      </c>
      <c r="G86" s="4">
        <f>E86+F86</f>
      </c>
    </row>
    <row x14ac:dyDescent="0.25" r="87" customHeight="1" ht="18.75">
      <c r="A87" s="3" t="s">
        <v>278</v>
      </c>
      <c r="B87" s="4">
        <v>0</v>
      </c>
      <c r="C87" s="4">
        <v>0</v>
      </c>
      <c r="D87" s="4">
        <f>B87+C87</f>
      </c>
      <c r="E87" s="4">
        <v>0</v>
      </c>
      <c r="F87" s="4">
        <v>0</v>
      </c>
      <c r="G87" s="4">
        <f>E87+F87</f>
      </c>
    </row>
    <row x14ac:dyDescent="0.25" r="88" customHeight="1" ht="18.75">
      <c r="A88" s="3" t="s">
        <v>279</v>
      </c>
      <c r="B88" s="4">
        <v>0</v>
      </c>
      <c r="C88" s="4">
        <v>0</v>
      </c>
      <c r="D88" s="4">
        <f>B88+C88</f>
      </c>
      <c r="E88" s="4">
        <v>0</v>
      </c>
      <c r="F88" s="4">
        <v>0</v>
      </c>
      <c r="G88" s="4">
        <f>E88+F88</f>
      </c>
    </row>
    <row x14ac:dyDescent="0.25" r="89" customHeight="1" ht="18.75">
      <c r="A89" s="3" t="s">
        <v>280</v>
      </c>
      <c r="B89" s="4">
        <v>0</v>
      </c>
      <c r="C89" s="4">
        <v>0</v>
      </c>
      <c r="D89" s="4">
        <f>B89+C89</f>
      </c>
      <c r="E89" s="4">
        <v>0</v>
      </c>
      <c r="F89" s="4">
        <v>0</v>
      </c>
      <c r="G89" s="4">
        <f>E89+F89</f>
      </c>
    </row>
    <row x14ac:dyDescent="0.25" r="90" customHeight="1" ht="18.75">
      <c r="A90" s="3" t="s">
        <v>291</v>
      </c>
      <c r="B90" s="4">
        <v>0</v>
      </c>
      <c r="C90" s="4">
        <v>0</v>
      </c>
      <c r="D90" s="4">
        <f>B90+C90</f>
      </c>
      <c r="E90" s="4">
        <v>0</v>
      </c>
      <c r="F90" s="4">
        <v>0</v>
      </c>
      <c r="G90" s="4">
        <f>E90+F90</f>
      </c>
    </row>
    <row x14ac:dyDescent="0.25" r="91" customHeight="1" ht="18.75">
      <c r="A91" s="3" t="s">
        <v>303</v>
      </c>
      <c r="B91" s="4">
        <v>0</v>
      </c>
      <c r="C91" s="4">
        <v>0</v>
      </c>
      <c r="D91" s="4">
        <f>B91+C91</f>
      </c>
      <c r="E91" s="4">
        <v>0</v>
      </c>
      <c r="F91" s="4">
        <v>0</v>
      </c>
      <c r="G91" s="4">
        <f>E91+F91</f>
      </c>
    </row>
    <row x14ac:dyDescent="0.25" r="92" customHeight="1" ht="18.75">
      <c r="A92" s="3"/>
      <c r="B92" s="15"/>
      <c r="C92" s="15"/>
      <c r="D92" s="15"/>
      <c r="E92" s="15"/>
      <c r="F92" s="15"/>
      <c r="G92" s="15"/>
    </row>
    <row x14ac:dyDescent="0.25" r="93" customHeight="1" ht="18.75">
      <c r="A93" s="18" t="s">
        <v>487</v>
      </c>
      <c r="B93" s="19"/>
      <c r="C93" s="19"/>
      <c r="D93" s="19"/>
      <c r="E93" s="19"/>
      <c r="F93" s="19"/>
      <c r="G93" s="19"/>
    </row>
    <row x14ac:dyDescent="0.25" r="94" customHeight="1" ht="18.75">
      <c r="A94" s="3" t="s">
        <v>43</v>
      </c>
      <c r="B94" s="4">
        <v>0</v>
      </c>
      <c r="C94" s="4">
        <v>0</v>
      </c>
      <c r="D94" s="4">
        <f>B94+C94</f>
      </c>
      <c r="E94" s="4">
        <v>0</v>
      </c>
      <c r="F94" s="4">
        <v>0</v>
      </c>
      <c r="G94" s="4">
        <f>E94+F94</f>
      </c>
    </row>
    <row x14ac:dyDescent="0.25" r="95" customHeight="1" ht="18.75">
      <c r="A95" s="3" t="s">
        <v>68</v>
      </c>
      <c r="B95" s="4">
        <v>0</v>
      </c>
      <c r="C95" s="4">
        <v>0</v>
      </c>
      <c r="D95" s="4">
        <f>B95+C95</f>
      </c>
      <c r="E95" s="4">
        <v>0</v>
      </c>
      <c r="F95" s="4">
        <v>0</v>
      </c>
      <c r="G95" s="4">
        <f>E95+F95</f>
      </c>
    </row>
    <row x14ac:dyDescent="0.25" r="96" customHeight="1" ht="18.75">
      <c r="A96" s="3" t="s">
        <v>88</v>
      </c>
      <c r="B96" s="4">
        <v>27</v>
      </c>
      <c r="C96" s="4">
        <v>10</v>
      </c>
      <c r="D96" s="4">
        <f>B96+C96</f>
      </c>
      <c r="E96" s="4">
        <v>3</v>
      </c>
      <c r="F96" s="4">
        <v>0</v>
      </c>
      <c r="G96" s="4">
        <f>E96+F96</f>
      </c>
    </row>
    <row x14ac:dyDescent="0.25" r="97" customHeight="1" ht="18.75">
      <c r="A97" s="3" t="s">
        <v>99</v>
      </c>
      <c r="B97" s="4">
        <v>0</v>
      </c>
      <c r="C97" s="4">
        <v>0</v>
      </c>
      <c r="D97" s="4">
        <f>B97+C97</f>
      </c>
      <c r="E97" s="4">
        <v>0</v>
      </c>
      <c r="F97" s="4">
        <v>0</v>
      </c>
      <c r="G97" s="4">
        <f>E97+F97</f>
      </c>
    </row>
    <row x14ac:dyDescent="0.25" r="98" customHeight="1" ht="18.75">
      <c r="A98" s="3" t="s">
        <v>101</v>
      </c>
      <c r="B98" s="4">
        <v>0</v>
      </c>
      <c r="C98" s="4">
        <v>13</v>
      </c>
      <c r="D98" s="4">
        <f>B98+C98</f>
      </c>
      <c r="E98" s="4">
        <v>0</v>
      </c>
      <c r="F98" s="4">
        <v>7</v>
      </c>
      <c r="G98" s="4">
        <f>E98+F98</f>
      </c>
    </row>
    <row x14ac:dyDescent="0.25" r="99" customHeight="1" ht="18.75">
      <c r="A99" s="3" t="s">
        <v>135</v>
      </c>
      <c r="B99" s="4">
        <v>2</v>
      </c>
      <c r="C99" s="4">
        <v>25</v>
      </c>
      <c r="D99" s="4">
        <f>B99+C99</f>
      </c>
      <c r="E99" s="4">
        <v>2</v>
      </c>
      <c r="F99" s="4">
        <v>10</v>
      </c>
      <c r="G99" s="4">
        <f>E99+F99</f>
      </c>
    </row>
    <row x14ac:dyDescent="0.25" r="100" customHeight="1" ht="18.75">
      <c r="A100" s="3" t="s">
        <v>195</v>
      </c>
      <c r="B100" s="4">
        <v>0</v>
      </c>
      <c r="C100" s="4">
        <v>0</v>
      </c>
      <c r="D100" s="4">
        <f>B100+C100</f>
      </c>
      <c r="E100" s="4">
        <v>0</v>
      </c>
      <c r="F100" s="4">
        <v>0</v>
      </c>
      <c r="G100" s="4">
        <f>E100+F100</f>
      </c>
    </row>
    <row x14ac:dyDescent="0.25" r="101" customHeight="1" ht="18.75">
      <c r="A101" s="3" t="s">
        <v>196</v>
      </c>
      <c r="B101" s="4">
        <v>0</v>
      </c>
      <c r="C101" s="4">
        <v>0</v>
      </c>
      <c r="D101" s="4">
        <f>B101+C101</f>
      </c>
      <c r="E101" s="4">
        <v>0</v>
      </c>
      <c r="F101" s="4">
        <v>0</v>
      </c>
      <c r="G101" s="4">
        <f>E101+F101</f>
      </c>
    </row>
    <row x14ac:dyDescent="0.25" r="102" customHeight="1" ht="18.75">
      <c r="A102" s="3" t="s">
        <v>296</v>
      </c>
      <c r="B102" s="4">
        <v>0</v>
      </c>
      <c r="C102" s="4">
        <v>3</v>
      </c>
      <c r="D102" s="4">
        <f>B102+C102</f>
      </c>
      <c r="E102" s="4">
        <v>0</v>
      </c>
      <c r="F102" s="4">
        <v>1</v>
      </c>
      <c r="G102" s="4">
        <f>E102+F102</f>
      </c>
    </row>
    <row x14ac:dyDescent="0.25" r="103" customHeight="1" ht="18.75">
      <c r="A103" s="3"/>
      <c r="B103" s="15"/>
      <c r="C103" s="15"/>
      <c r="D103" s="15"/>
      <c r="E103" s="15"/>
      <c r="F103" s="15"/>
      <c r="G103" s="15"/>
    </row>
    <row x14ac:dyDescent="0.25" r="104" customHeight="1" ht="18.75">
      <c r="A104" s="18" t="s">
        <v>488</v>
      </c>
      <c r="B104" s="19"/>
      <c r="C104" s="19"/>
      <c r="D104" s="19"/>
      <c r="E104" s="19"/>
      <c r="F104" s="19"/>
      <c r="G104" s="19"/>
    </row>
    <row x14ac:dyDescent="0.25" r="105" customHeight="1" ht="18.75">
      <c r="A105" s="3" t="s">
        <v>136</v>
      </c>
      <c r="B105" s="4">
        <v>5</v>
      </c>
      <c r="C105" s="4">
        <v>18</v>
      </c>
      <c r="D105" s="4">
        <f>B105+C105</f>
      </c>
      <c r="E105" s="4">
        <v>3</v>
      </c>
      <c r="F105" s="4">
        <v>6</v>
      </c>
      <c r="G105" s="4">
        <f>E105+F105</f>
      </c>
    </row>
    <row x14ac:dyDescent="0.25" r="106" customHeight="1" ht="18.75">
      <c r="A106" s="3"/>
      <c r="B106" s="15"/>
      <c r="C106" s="15"/>
      <c r="D106" s="15"/>
      <c r="E106" s="15"/>
      <c r="F106" s="15"/>
      <c r="G106" s="15"/>
    </row>
    <row x14ac:dyDescent="0.25" r="107" customHeight="1" ht="18.75">
      <c r="A107" s="18" t="s">
        <v>489</v>
      </c>
      <c r="B107" s="19"/>
      <c r="C107" s="19"/>
      <c r="D107" s="19"/>
      <c r="E107" s="19"/>
      <c r="F107" s="19"/>
      <c r="G107" s="19"/>
    </row>
    <row x14ac:dyDescent="0.25" r="108" customHeight="1" ht="18.75">
      <c r="A108" s="3" t="s">
        <v>33</v>
      </c>
      <c r="B108" s="4">
        <v>0</v>
      </c>
      <c r="C108" s="4">
        <v>0</v>
      </c>
      <c r="D108" s="4">
        <f>B108+C108</f>
      </c>
      <c r="E108" s="4">
        <v>0</v>
      </c>
      <c r="F108" s="4">
        <v>0</v>
      </c>
      <c r="G108" s="4">
        <f>E108+F108</f>
      </c>
    </row>
    <row x14ac:dyDescent="0.25" r="109" customHeight="1" ht="18.75">
      <c r="A109" s="3" t="s">
        <v>52</v>
      </c>
      <c r="B109" s="4">
        <v>0</v>
      </c>
      <c r="C109" s="4">
        <v>0</v>
      </c>
      <c r="D109" s="4">
        <f>B109+C109</f>
      </c>
      <c r="E109" s="4">
        <v>0</v>
      </c>
      <c r="F109" s="4">
        <v>0</v>
      </c>
      <c r="G109" s="4">
        <f>E109+F109</f>
      </c>
    </row>
    <row x14ac:dyDescent="0.25" r="110" customHeight="1" ht="18.75">
      <c r="A110" s="3" t="s">
        <v>70</v>
      </c>
      <c r="B110" s="4">
        <v>0</v>
      </c>
      <c r="C110" s="4">
        <v>0</v>
      </c>
      <c r="D110" s="4">
        <f>B110+C110</f>
      </c>
      <c r="E110" s="4">
        <v>0</v>
      </c>
      <c r="F110" s="4">
        <v>0</v>
      </c>
      <c r="G110" s="4">
        <f>E110+F110</f>
      </c>
    </row>
    <row x14ac:dyDescent="0.25" r="111" customHeight="1" ht="18.75">
      <c r="A111" s="3" t="s">
        <v>92</v>
      </c>
      <c r="B111" s="4">
        <v>0</v>
      </c>
      <c r="C111" s="4">
        <v>0</v>
      </c>
      <c r="D111" s="4">
        <f>B111+C111</f>
      </c>
      <c r="E111" s="4">
        <v>0</v>
      </c>
      <c r="F111" s="4">
        <v>0</v>
      </c>
      <c r="G111" s="4">
        <f>E111+F111</f>
      </c>
    </row>
    <row x14ac:dyDescent="0.25" r="112" customHeight="1" ht="18.75">
      <c r="A112" s="3" t="s">
        <v>122</v>
      </c>
      <c r="B112" s="4">
        <v>1</v>
      </c>
      <c r="C112" s="4">
        <v>0</v>
      </c>
      <c r="D112" s="4">
        <f>B112+C112</f>
      </c>
      <c r="E112" s="4">
        <v>1</v>
      </c>
      <c r="F112" s="4">
        <v>0</v>
      </c>
      <c r="G112" s="4">
        <f>E112+F112</f>
      </c>
    </row>
    <row x14ac:dyDescent="0.25" r="113" customHeight="1" ht="18.75">
      <c r="A113" s="3" t="s">
        <v>137</v>
      </c>
      <c r="B113" s="4">
        <v>0</v>
      </c>
      <c r="C113" s="4">
        <v>5</v>
      </c>
      <c r="D113" s="4">
        <f>B113+C113</f>
      </c>
      <c r="E113" s="4">
        <v>0</v>
      </c>
      <c r="F113" s="4">
        <v>3</v>
      </c>
      <c r="G113" s="4">
        <f>E113+F113</f>
      </c>
    </row>
    <row x14ac:dyDescent="0.25" r="114" customHeight="1" ht="18.75">
      <c r="A114" s="3" t="s">
        <v>162</v>
      </c>
      <c r="B114" s="4">
        <v>0</v>
      </c>
      <c r="C114" s="4">
        <v>1</v>
      </c>
      <c r="D114" s="4">
        <f>B114+C114</f>
      </c>
      <c r="E114" s="4">
        <v>0</v>
      </c>
      <c r="F114" s="4">
        <v>0</v>
      </c>
      <c r="G114" s="4">
        <f>E114+F114</f>
      </c>
    </row>
    <row x14ac:dyDescent="0.25" r="115" customHeight="1" ht="18.75">
      <c r="A115" s="3" t="s">
        <v>174</v>
      </c>
      <c r="B115" s="4">
        <v>0</v>
      </c>
      <c r="C115" s="4">
        <v>0</v>
      </c>
      <c r="D115" s="4">
        <f>B115+C115</f>
      </c>
      <c r="E115" s="4">
        <v>0</v>
      </c>
      <c r="F115" s="4">
        <v>0</v>
      </c>
      <c r="G115" s="4">
        <f>E115+F115</f>
      </c>
    </row>
    <row x14ac:dyDescent="0.25" r="116" customHeight="1" ht="18.75">
      <c r="A116" s="3" t="s">
        <v>199</v>
      </c>
      <c r="B116" s="4">
        <v>0</v>
      </c>
      <c r="C116" s="4">
        <v>0</v>
      </c>
      <c r="D116" s="4">
        <f>B116+C116</f>
      </c>
      <c r="E116" s="4">
        <v>0</v>
      </c>
      <c r="F116" s="4">
        <v>0</v>
      </c>
      <c r="G116" s="4">
        <f>E116+F116</f>
      </c>
    </row>
    <row x14ac:dyDescent="0.25" r="117" customHeight="1" ht="18.75">
      <c r="A117" s="3" t="s">
        <v>262</v>
      </c>
      <c r="B117" s="4">
        <v>0</v>
      </c>
      <c r="C117" s="4">
        <v>0</v>
      </c>
      <c r="D117" s="4">
        <f>B117+C117</f>
      </c>
      <c r="E117" s="4">
        <v>0</v>
      </c>
      <c r="F117" s="4">
        <v>0</v>
      </c>
      <c r="G117" s="4">
        <f>E117+F117</f>
      </c>
    </row>
    <row x14ac:dyDescent="0.25" r="118" customHeight="1" ht="18.75">
      <c r="A118" s="3" t="s">
        <v>286</v>
      </c>
      <c r="B118" s="4">
        <v>0</v>
      </c>
      <c r="C118" s="4">
        <v>0</v>
      </c>
      <c r="D118" s="4">
        <f>B118+C118</f>
      </c>
      <c r="E118" s="4">
        <v>0</v>
      </c>
      <c r="F118" s="4">
        <v>0</v>
      </c>
      <c r="G118" s="4">
        <f>E118+F118</f>
      </c>
    </row>
    <row x14ac:dyDescent="0.25" r="119" customHeight="1" ht="18.75">
      <c r="A119" s="3" t="s">
        <v>290</v>
      </c>
      <c r="B119" s="4">
        <v>0</v>
      </c>
      <c r="C119" s="4">
        <v>0</v>
      </c>
      <c r="D119" s="4">
        <f>B119+C119</f>
      </c>
      <c r="E119" s="4">
        <v>0</v>
      </c>
      <c r="F119" s="4">
        <v>0</v>
      </c>
      <c r="G119" s="4">
        <f>E119+F119</f>
      </c>
    </row>
    <row x14ac:dyDescent="0.25" r="120" customHeight="1" ht="18.75">
      <c r="A120" s="3"/>
      <c r="B120" s="15"/>
      <c r="C120" s="15"/>
      <c r="D120" s="15"/>
      <c r="E120" s="15"/>
      <c r="F120" s="15"/>
      <c r="G120" s="15"/>
    </row>
    <row x14ac:dyDescent="0.25" r="121" customHeight="1" ht="18.75">
      <c r="A121" s="18" t="s">
        <v>490</v>
      </c>
      <c r="B121" s="19"/>
      <c r="C121" s="19"/>
      <c r="D121" s="19"/>
      <c r="E121" s="19"/>
      <c r="F121" s="19"/>
      <c r="G121" s="19"/>
    </row>
    <row x14ac:dyDescent="0.25" r="122" customHeight="1" ht="18.75">
      <c r="A122" s="3" t="s">
        <v>39</v>
      </c>
      <c r="B122" s="4">
        <v>0</v>
      </c>
      <c r="C122" s="4">
        <v>0</v>
      </c>
      <c r="D122" s="4">
        <f>B122+C122</f>
      </c>
      <c r="E122" s="4">
        <v>0</v>
      </c>
      <c r="F122" s="4">
        <v>0</v>
      </c>
      <c r="G122" s="4">
        <f>E122+F122</f>
      </c>
    </row>
    <row x14ac:dyDescent="0.25" r="123" customHeight="1" ht="18.75">
      <c r="A123" s="3" t="s">
        <v>47</v>
      </c>
      <c r="B123" s="4">
        <v>0</v>
      </c>
      <c r="C123" s="4">
        <v>0</v>
      </c>
      <c r="D123" s="4">
        <f>B123+C123</f>
      </c>
      <c r="E123" s="4">
        <v>0</v>
      </c>
      <c r="F123" s="4">
        <v>0</v>
      </c>
      <c r="G123" s="4">
        <f>E123+F123</f>
      </c>
    </row>
    <row x14ac:dyDescent="0.25" r="124" customHeight="1" ht="18.75">
      <c r="A124" s="3" t="s">
        <v>59</v>
      </c>
      <c r="B124" s="4">
        <v>1</v>
      </c>
      <c r="C124" s="4">
        <v>0</v>
      </c>
      <c r="D124" s="4">
        <f>B124+C124</f>
      </c>
      <c r="E124" s="4">
        <v>0</v>
      </c>
      <c r="F124" s="4">
        <v>0</v>
      </c>
      <c r="G124" s="4">
        <f>E124+F124</f>
      </c>
    </row>
    <row x14ac:dyDescent="0.25" r="125" customHeight="1" ht="18.75">
      <c r="A125" s="3" t="s">
        <v>105</v>
      </c>
      <c r="B125" s="4">
        <v>0</v>
      </c>
      <c r="C125" s="4">
        <v>1</v>
      </c>
      <c r="D125" s="4">
        <f>B125+C125</f>
      </c>
      <c r="E125" s="4">
        <v>0</v>
      </c>
      <c r="F125" s="4">
        <v>1</v>
      </c>
      <c r="G125" s="4">
        <f>E125+F125</f>
      </c>
    </row>
    <row x14ac:dyDescent="0.25" r="126" customHeight="1" ht="18.75">
      <c r="A126" s="3" t="s">
        <v>138</v>
      </c>
      <c r="B126" s="4">
        <v>4</v>
      </c>
      <c r="C126" s="4">
        <v>31</v>
      </c>
      <c r="D126" s="4">
        <f>B126+C126</f>
      </c>
      <c r="E126" s="4">
        <v>2</v>
      </c>
      <c r="F126" s="4">
        <v>14</v>
      </c>
      <c r="G126" s="4">
        <f>E126+F126</f>
      </c>
    </row>
    <row x14ac:dyDescent="0.25" r="127" customHeight="1" ht="18.75">
      <c r="A127" s="3" t="s">
        <v>151</v>
      </c>
      <c r="B127" s="4">
        <v>0</v>
      </c>
      <c r="C127" s="4">
        <v>0</v>
      </c>
      <c r="D127" s="4">
        <f>B127+C127</f>
      </c>
      <c r="E127" s="4">
        <v>0</v>
      </c>
      <c r="F127" s="4">
        <v>0</v>
      </c>
      <c r="G127" s="4">
        <f>E127+F127</f>
      </c>
    </row>
    <row x14ac:dyDescent="0.25" r="128" customHeight="1" ht="18.75">
      <c r="A128" s="3" t="s">
        <v>200</v>
      </c>
      <c r="B128" s="4">
        <v>0</v>
      </c>
      <c r="C128" s="4">
        <v>0</v>
      </c>
      <c r="D128" s="4">
        <f>B128+C128</f>
      </c>
      <c r="E128" s="4">
        <v>0</v>
      </c>
      <c r="F128" s="4">
        <v>0</v>
      </c>
      <c r="G128" s="4">
        <f>E128+F128</f>
      </c>
    </row>
    <row x14ac:dyDescent="0.25" r="129" customHeight="1" ht="18.75">
      <c r="A129" s="3" t="s">
        <v>210</v>
      </c>
      <c r="B129" s="4">
        <v>0</v>
      </c>
      <c r="C129" s="4">
        <v>0</v>
      </c>
      <c r="D129" s="4">
        <f>B129+C129</f>
      </c>
      <c r="E129" s="4">
        <v>0</v>
      </c>
      <c r="F129" s="4">
        <v>0</v>
      </c>
      <c r="G129" s="4">
        <f>E129+F129</f>
      </c>
    </row>
    <row x14ac:dyDescent="0.25" r="130" customHeight="1" ht="18.75">
      <c r="A130" s="3" t="s">
        <v>220</v>
      </c>
      <c r="B130" s="4">
        <v>0</v>
      </c>
      <c r="C130" s="4">
        <v>0</v>
      </c>
      <c r="D130" s="4">
        <f>B130+C130</f>
      </c>
      <c r="E130" s="4">
        <v>0</v>
      </c>
      <c r="F130" s="4">
        <v>0</v>
      </c>
      <c r="G130" s="4">
        <f>E130+F130</f>
      </c>
    </row>
    <row x14ac:dyDescent="0.25" r="131" customHeight="1" ht="18.75">
      <c r="A131" s="3" t="s">
        <v>253</v>
      </c>
      <c r="B131" s="4">
        <v>0</v>
      </c>
      <c r="C131" s="4">
        <v>1</v>
      </c>
      <c r="D131" s="4">
        <f>B131+C131</f>
      </c>
      <c r="E131" s="4">
        <v>0</v>
      </c>
      <c r="F131" s="4">
        <v>0</v>
      </c>
      <c r="G131" s="4">
        <f>E131+F131</f>
      </c>
    </row>
    <row x14ac:dyDescent="0.25" r="132" customHeight="1" ht="18.75">
      <c r="A132" s="3" t="s">
        <v>299</v>
      </c>
      <c r="B132" s="4">
        <v>0</v>
      </c>
      <c r="C132" s="4">
        <v>0</v>
      </c>
      <c r="D132" s="4">
        <f>B132+C132</f>
      </c>
      <c r="E132" s="4">
        <v>0</v>
      </c>
      <c r="F132" s="4">
        <v>0</v>
      </c>
      <c r="G132" s="4">
        <f>E132+F132</f>
      </c>
    </row>
    <row x14ac:dyDescent="0.25" r="133" customHeight="1" ht="18.75">
      <c r="A133" s="3"/>
      <c r="B133" s="15"/>
      <c r="C133" s="15"/>
      <c r="D133" s="15"/>
      <c r="E133" s="15"/>
      <c r="F133" s="15"/>
      <c r="G133" s="15"/>
    </row>
    <row x14ac:dyDescent="0.25" r="134" customHeight="1" ht="18.75">
      <c r="A134" s="18" t="s">
        <v>491</v>
      </c>
      <c r="B134" s="19"/>
      <c r="C134" s="19"/>
      <c r="D134" s="19"/>
      <c r="E134" s="19"/>
      <c r="F134" s="19"/>
      <c r="G134" s="19"/>
    </row>
    <row x14ac:dyDescent="0.25" r="135" customHeight="1" ht="18.75">
      <c r="A135" s="3" t="s">
        <v>14</v>
      </c>
      <c r="B135" s="4">
        <v>0</v>
      </c>
      <c r="C135" s="4">
        <v>0</v>
      </c>
      <c r="D135" s="4">
        <f>B135+C135</f>
      </c>
      <c r="E135" s="4">
        <v>0</v>
      </c>
      <c r="F135" s="4">
        <v>0</v>
      </c>
      <c r="G135" s="4">
        <f>E135+F135</f>
      </c>
    </row>
    <row x14ac:dyDescent="0.25" r="136" customHeight="1" ht="18.75">
      <c r="A136" s="3" t="s">
        <v>15</v>
      </c>
      <c r="B136" s="4">
        <v>0</v>
      </c>
      <c r="C136" s="4">
        <v>0</v>
      </c>
      <c r="D136" s="4">
        <f>B136+C136</f>
      </c>
      <c r="E136" s="4">
        <v>0</v>
      </c>
      <c r="F136" s="4">
        <v>0</v>
      </c>
      <c r="G136" s="4">
        <f>E136+F136</f>
      </c>
    </row>
    <row x14ac:dyDescent="0.25" r="137" customHeight="1" ht="18.75">
      <c r="A137" s="3" t="s">
        <v>16</v>
      </c>
      <c r="B137" s="4">
        <v>0</v>
      </c>
      <c r="C137" s="4">
        <v>0</v>
      </c>
      <c r="D137" s="4">
        <f>B137+C137</f>
      </c>
      <c r="E137" s="4">
        <v>0</v>
      </c>
      <c r="F137" s="4">
        <v>0</v>
      </c>
      <c r="G137" s="4">
        <f>E137+F137</f>
      </c>
    </row>
    <row x14ac:dyDescent="0.25" r="138" customHeight="1" ht="18.75">
      <c r="A138" s="3" t="s">
        <v>17</v>
      </c>
      <c r="B138" s="4">
        <v>0</v>
      </c>
      <c r="C138" s="4">
        <v>0</v>
      </c>
      <c r="D138" s="4">
        <f>B138+C138</f>
      </c>
      <c r="E138" s="4">
        <v>0</v>
      </c>
      <c r="F138" s="4">
        <v>0</v>
      </c>
      <c r="G138" s="4">
        <f>E138+F138</f>
      </c>
    </row>
    <row x14ac:dyDescent="0.25" r="139" customHeight="1" ht="18.75">
      <c r="A139" s="3" t="s">
        <v>18</v>
      </c>
      <c r="B139" s="4">
        <v>0</v>
      </c>
      <c r="C139" s="4">
        <v>0</v>
      </c>
      <c r="D139" s="4">
        <f>B139+C139</f>
      </c>
      <c r="E139" s="4">
        <v>0</v>
      </c>
      <c r="F139" s="4">
        <v>0</v>
      </c>
      <c r="G139" s="4">
        <f>E139+F139</f>
      </c>
    </row>
    <row x14ac:dyDescent="0.25" r="140" customHeight="1" ht="18.75">
      <c r="A140" s="3" t="s">
        <v>19</v>
      </c>
      <c r="B140" s="4">
        <v>0</v>
      </c>
      <c r="C140" s="4">
        <v>0</v>
      </c>
      <c r="D140" s="4">
        <f>B140+C140</f>
      </c>
      <c r="E140" s="4">
        <v>0</v>
      </c>
      <c r="F140" s="4">
        <v>0</v>
      </c>
      <c r="G140" s="4">
        <f>E140+F140</f>
      </c>
    </row>
    <row x14ac:dyDescent="0.25" r="141" customHeight="1" ht="18.75">
      <c r="A141" s="3" t="s">
        <v>20</v>
      </c>
      <c r="B141" s="4">
        <v>0</v>
      </c>
      <c r="C141" s="4">
        <v>0</v>
      </c>
      <c r="D141" s="4">
        <f>B141+C141</f>
      </c>
      <c r="E141" s="4">
        <v>0</v>
      </c>
      <c r="F141" s="4">
        <v>0</v>
      </c>
      <c r="G141" s="4">
        <f>E141+F141</f>
      </c>
    </row>
    <row x14ac:dyDescent="0.25" r="142" customHeight="1" ht="18.75">
      <c r="A142" s="3" t="s">
        <v>21</v>
      </c>
      <c r="B142" s="4">
        <v>0</v>
      </c>
      <c r="C142" s="4">
        <v>0</v>
      </c>
      <c r="D142" s="4">
        <f>B142+C142</f>
      </c>
      <c r="E142" s="4">
        <v>0</v>
      </c>
      <c r="F142" s="4">
        <v>0</v>
      </c>
      <c r="G142" s="4">
        <f>E142+F142</f>
      </c>
    </row>
    <row x14ac:dyDescent="0.25" r="143" customHeight="1" ht="18.75">
      <c r="A143" s="3" t="s">
        <v>22</v>
      </c>
      <c r="B143" s="4">
        <v>0</v>
      </c>
      <c r="C143" s="4">
        <v>0</v>
      </c>
      <c r="D143" s="4">
        <f>B143+C143</f>
      </c>
      <c r="E143" s="4">
        <v>0</v>
      </c>
      <c r="F143" s="4">
        <v>0</v>
      </c>
      <c r="G143" s="4">
        <f>E143+F143</f>
      </c>
    </row>
    <row x14ac:dyDescent="0.25" r="144" customHeight="1" ht="18.75">
      <c r="A144" s="3" t="s">
        <v>23</v>
      </c>
      <c r="B144" s="4">
        <v>0</v>
      </c>
      <c r="C144" s="4">
        <v>0</v>
      </c>
      <c r="D144" s="4">
        <f>B144+C144</f>
      </c>
      <c r="E144" s="4">
        <v>0</v>
      </c>
      <c r="F144" s="4">
        <v>0</v>
      </c>
      <c r="G144" s="4">
        <f>E144+F144</f>
      </c>
    </row>
    <row x14ac:dyDescent="0.25" r="145" customHeight="1" ht="18.75">
      <c r="A145" s="3" t="s">
        <v>62</v>
      </c>
      <c r="B145" s="4">
        <v>0</v>
      </c>
      <c r="C145" s="4">
        <v>0</v>
      </c>
      <c r="D145" s="4">
        <f>B145+C145</f>
      </c>
      <c r="E145" s="4">
        <v>0</v>
      </c>
      <c r="F145" s="4">
        <v>0</v>
      </c>
      <c r="G145" s="4">
        <f>E145+F145</f>
      </c>
    </row>
    <row x14ac:dyDescent="0.25" r="146" customHeight="1" ht="18.75">
      <c r="A146" s="3" t="s">
        <v>64</v>
      </c>
      <c r="B146" s="4">
        <v>0</v>
      </c>
      <c r="C146" s="4">
        <v>0</v>
      </c>
      <c r="D146" s="4">
        <f>B146+C146</f>
      </c>
      <c r="E146" s="4">
        <v>0</v>
      </c>
      <c r="F146" s="4">
        <v>0</v>
      </c>
      <c r="G146" s="4">
        <f>E146+F146</f>
      </c>
    </row>
    <row x14ac:dyDescent="0.25" r="147" customHeight="1" ht="18.75">
      <c r="A147" s="3" t="s">
        <v>69</v>
      </c>
      <c r="B147" s="4">
        <v>0</v>
      </c>
      <c r="C147" s="4">
        <v>0</v>
      </c>
      <c r="D147" s="4">
        <f>B147+C147</f>
      </c>
      <c r="E147" s="4">
        <v>0</v>
      </c>
      <c r="F147" s="4">
        <v>0</v>
      </c>
      <c r="G147" s="4">
        <f>E147+F147</f>
      </c>
    </row>
    <row x14ac:dyDescent="0.25" r="148" customHeight="1" ht="18.75">
      <c r="A148" s="3" t="s">
        <v>82</v>
      </c>
      <c r="B148" s="4">
        <v>0</v>
      </c>
      <c r="C148" s="4">
        <v>0</v>
      </c>
      <c r="D148" s="4">
        <f>B148+C148</f>
      </c>
      <c r="E148" s="4">
        <v>0</v>
      </c>
      <c r="F148" s="4">
        <v>0</v>
      </c>
      <c r="G148" s="4">
        <f>E148+F148</f>
      </c>
    </row>
    <row x14ac:dyDescent="0.25" r="149" customHeight="1" ht="18.75">
      <c r="A149" s="3" t="s">
        <v>96</v>
      </c>
      <c r="B149" s="4">
        <v>0</v>
      </c>
      <c r="C149" s="4">
        <v>2</v>
      </c>
      <c r="D149" s="4">
        <f>B149+C149</f>
      </c>
      <c r="E149" s="4">
        <v>0</v>
      </c>
      <c r="F149" s="4">
        <v>0</v>
      </c>
      <c r="G149" s="4">
        <f>E149+F149</f>
      </c>
    </row>
    <row x14ac:dyDescent="0.25" r="150" customHeight="1" ht="18.75">
      <c r="A150" s="3" t="s">
        <v>102</v>
      </c>
      <c r="B150" s="4">
        <v>0</v>
      </c>
      <c r="C150" s="4">
        <v>2</v>
      </c>
      <c r="D150" s="4">
        <f>B150+C150</f>
      </c>
      <c r="E150" s="4">
        <v>0</v>
      </c>
      <c r="F150" s="4">
        <v>0</v>
      </c>
      <c r="G150" s="4">
        <f>E150+F150</f>
      </c>
    </row>
    <row x14ac:dyDescent="0.25" r="151" customHeight="1" ht="18.75">
      <c r="A151" s="3" t="s">
        <v>103</v>
      </c>
      <c r="B151" s="4">
        <v>0</v>
      </c>
      <c r="C151" s="4">
        <v>1</v>
      </c>
      <c r="D151" s="4">
        <f>B151+C151</f>
      </c>
      <c r="E151" s="4">
        <v>0</v>
      </c>
      <c r="F151" s="4">
        <v>1</v>
      </c>
      <c r="G151" s="4">
        <f>E151+F151</f>
      </c>
    </row>
    <row x14ac:dyDescent="0.25" r="152" customHeight="1" ht="18.75">
      <c r="A152" s="3" t="s">
        <v>110</v>
      </c>
      <c r="B152" s="4">
        <v>2</v>
      </c>
      <c r="C152" s="4">
        <v>0</v>
      </c>
      <c r="D152" s="4">
        <f>B152+C152</f>
      </c>
      <c r="E152" s="4">
        <v>0</v>
      </c>
      <c r="F152" s="4">
        <v>0</v>
      </c>
      <c r="G152" s="4">
        <f>E152+F152</f>
      </c>
    </row>
    <row x14ac:dyDescent="0.25" r="153" customHeight="1" ht="18.75">
      <c r="A153" s="3" t="s">
        <v>139</v>
      </c>
      <c r="B153" s="4">
        <v>2</v>
      </c>
      <c r="C153" s="4">
        <v>26</v>
      </c>
      <c r="D153" s="4">
        <f>B153+C153</f>
      </c>
      <c r="E153" s="4">
        <v>0</v>
      </c>
      <c r="F153" s="4">
        <v>10</v>
      </c>
      <c r="G153" s="4">
        <f>E153+F153</f>
      </c>
    </row>
    <row x14ac:dyDescent="0.25" r="154" customHeight="1" ht="18.75">
      <c r="A154" s="3" t="s">
        <v>161</v>
      </c>
      <c r="B154" s="4">
        <v>0</v>
      </c>
      <c r="C154" s="4">
        <v>1</v>
      </c>
      <c r="D154" s="4">
        <f>B154+C154</f>
      </c>
      <c r="E154" s="4">
        <v>0</v>
      </c>
      <c r="F154" s="4">
        <v>0</v>
      </c>
      <c r="G154" s="4">
        <f>E154+F154</f>
      </c>
    </row>
    <row x14ac:dyDescent="0.25" r="155" customHeight="1" ht="18.75">
      <c r="A155" s="3" t="s">
        <v>163</v>
      </c>
      <c r="B155" s="4">
        <v>0</v>
      </c>
      <c r="C155" s="4">
        <v>0</v>
      </c>
      <c r="D155" s="4">
        <f>B155+C155</f>
      </c>
      <c r="E155" s="4">
        <v>0</v>
      </c>
      <c r="F155" s="4">
        <v>0</v>
      </c>
      <c r="G155" s="4">
        <f>E155+F155</f>
      </c>
    </row>
    <row x14ac:dyDescent="0.25" r="156" customHeight="1" ht="18.75">
      <c r="A156" s="3" t="s">
        <v>164</v>
      </c>
      <c r="B156" s="4">
        <v>0</v>
      </c>
      <c r="C156" s="4">
        <v>0</v>
      </c>
      <c r="D156" s="4">
        <f>B156+C156</f>
      </c>
      <c r="E156" s="4">
        <v>0</v>
      </c>
      <c r="F156" s="4">
        <v>0</v>
      </c>
      <c r="G156" s="4">
        <f>E156+F156</f>
      </c>
    </row>
    <row x14ac:dyDescent="0.25" r="157" customHeight="1" ht="18.75">
      <c r="A157" s="3" t="s">
        <v>165</v>
      </c>
      <c r="B157" s="4">
        <v>0</v>
      </c>
      <c r="C157" s="4">
        <v>0</v>
      </c>
      <c r="D157" s="4">
        <f>B157+C157</f>
      </c>
      <c r="E157" s="4">
        <v>0</v>
      </c>
      <c r="F157" s="4">
        <v>0</v>
      </c>
      <c r="G157" s="4">
        <f>E157+F157</f>
      </c>
    </row>
    <row x14ac:dyDescent="0.25" r="158" customHeight="1" ht="18.75">
      <c r="A158" s="3" t="s">
        <v>166</v>
      </c>
      <c r="B158" s="4">
        <v>0</v>
      </c>
      <c r="C158" s="4">
        <v>0</v>
      </c>
      <c r="D158" s="4">
        <f>B158+C158</f>
      </c>
      <c r="E158" s="4">
        <v>0</v>
      </c>
      <c r="F158" s="4">
        <v>0</v>
      </c>
      <c r="G158" s="4">
        <f>E158+F158</f>
      </c>
    </row>
    <row x14ac:dyDescent="0.25" r="159" customHeight="1" ht="18.75">
      <c r="A159" s="3" t="s">
        <v>170</v>
      </c>
      <c r="B159" s="4">
        <v>0</v>
      </c>
      <c r="C159" s="4">
        <v>0</v>
      </c>
      <c r="D159" s="4">
        <f>B159+C159</f>
      </c>
      <c r="E159" s="4">
        <v>0</v>
      </c>
      <c r="F159" s="4">
        <v>0</v>
      </c>
      <c r="G159" s="4">
        <f>E159+F159</f>
      </c>
    </row>
    <row x14ac:dyDescent="0.25" r="160" customHeight="1" ht="18.75">
      <c r="A160" s="3" t="s">
        <v>173</v>
      </c>
      <c r="B160" s="4">
        <v>0</v>
      </c>
      <c r="C160" s="4">
        <v>0</v>
      </c>
      <c r="D160" s="4">
        <f>B160+C160</f>
      </c>
      <c r="E160" s="4">
        <v>0</v>
      </c>
      <c r="F160" s="4">
        <v>0</v>
      </c>
      <c r="G160" s="4">
        <f>E160+F160</f>
      </c>
    </row>
    <row x14ac:dyDescent="0.25" r="161" customHeight="1" ht="18.75">
      <c r="A161" s="3" t="s">
        <v>175</v>
      </c>
      <c r="B161" s="4">
        <v>0</v>
      </c>
      <c r="C161" s="4">
        <v>0</v>
      </c>
      <c r="D161" s="4">
        <f>B161+C161</f>
      </c>
      <c r="E161" s="4">
        <v>0</v>
      </c>
      <c r="F161" s="4">
        <v>0</v>
      </c>
      <c r="G161" s="4">
        <f>E161+F161</f>
      </c>
    </row>
    <row x14ac:dyDescent="0.25" r="162" customHeight="1" ht="18.75">
      <c r="A162" s="3" t="s">
        <v>183</v>
      </c>
      <c r="B162" s="4">
        <v>0</v>
      </c>
      <c r="C162" s="4">
        <v>0</v>
      </c>
      <c r="D162" s="4">
        <f>B162+C162</f>
      </c>
      <c r="E162" s="4">
        <v>0</v>
      </c>
      <c r="F162" s="4">
        <v>0</v>
      </c>
      <c r="G162" s="4">
        <f>E162+F162</f>
      </c>
    </row>
    <row x14ac:dyDescent="0.25" r="163" customHeight="1" ht="18.75">
      <c r="A163" s="3" t="s">
        <v>188</v>
      </c>
      <c r="B163" s="4">
        <v>0</v>
      </c>
      <c r="C163" s="4">
        <v>1</v>
      </c>
      <c r="D163" s="4">
        <f>B163+C163</f>
      </c>
      <c r="E163" s="4">
        <v>0</v>
      </c>
      <c r="F163" s="4">
        <v>0</v>
      </c>
      <c r="G163" s="4">
        <f>E163+F163</f>
      </c>
    </row>
    <row x14ac:dyDescent="0.25" r="164" customHeight="1" ht="18.75">
      <c r="A164" s="3" t="s">
        <v>202</v>
      </c>
      <c r="B164" s="4">
        <v>0</v>
      </c>
      <c r="C164" s="4">
        <v>1</v>
      </c>
      <c r="D164" s="4">
        <f>B164+C164</f>
      </c>
      <c r="E164" s="4">
        <v>0</v>
      </c>
      <c r="F164" s="4">
        <v>0</v>
      </c>
      <c r="G164" s="4">
        <f>E164+F164</f>
      </c>
    </row>
    <row x14ac:dyDescent="0.25" r="165" customHeight="1" ht="18.75">
      <c r="A165" s="3" t="s">
        <v>216</v>
      </c>
      <c r="B165" s="4">
        <v>0</v>
      </c>
      <c r="C165" s="4">
        <v>0</v>
      </c>
      <c r="D165" s="4">
        <f>B165+C165</f>
      </c>
      <c r="E165" s="4">
        <v>0</v>
      </c>
      <c r="F165" s="4">
        <v>0</v>
      </c>
      <c r="G165" s="4">
        <f>E165+F165</f>
      </c>
    </row>
    <row x14ac:dyDescent="0.25" r="166" customHeight="1" ht="18.75">
      <c r="A166" s="3" t="s">
        <v>224</v>
      </c>
      <c r="B166" s="4">
        <v>0</v>
      </c>
      <c r="C166" s="4">
        <v>0</v>
      </c>
      <c r="D166" s="4">
        <f>B166+C166</f>
      </c>
      <c r="E166" s="4">
        <v>0</v>
      </c>
      <c r="F166" s="4">
        <v>0</v>
      </c>
      <c r="G166" s="4">
        <f>E166+F166</f>
      </c>
    </row>
    <row x14ac:dyDescent="0.25" r="167" customHeight="1" ht="18.75">
      <c r="A167" s="3" t="s">
        <v>228</v>
      </c>
      <c r="B167" s="4">
        <v>0</v>
      </c>
      <c r="C167" s="4">
        <v>0</v>
      </c>
      <c r="D167" s="4">
        <f>B167+C167</f>
      </c>
      <c r="E167" s="4">
        <v>0</v>
      </c>
      <c r="F167" s="4">
        <v>0</v>
      </c>
      <c r="G167" s="4">
        <f>E167+F167</f>
      </c>
    </row>
    <row x14ac:dyDescent="0.25" r="168" customHeight="1" ht="18.75">
      <c r="A168" s="3" t="s">
        <v>236</v>
      </c>
      <c r="B168" s="4">
        <v>0</v>
      </c>
      <c r="C168" s="4">
        <v>4</v>
      </c>
      <c r="D168" s="4">
        <f>B168+C168</f>
      </c>
      <c r="E168" s="4">
        <v>0</v>
      </c>
      <c r="F168" s="4">
        <v>1</v>
      </c>
      <c r="G168" s="4">
        <f>E168+F168</f>
      </c>
    </row>
    <row x14ac:dyDescent="0.25" r="169" customHeight="1" ht="18.75">
      <c r="A169" s="3" t="s">
        <v>237</v>
      </c>
      <c r="B169" s="4">
        <v>0</v>
      </c>
      <c r="C169" s="4">
        <v>0</v>
      </c>
      <c r="D169" s="4">
        <f>B169+C169</f>
      </c>
      <c r="E169" s="4">
        <v>0</v>
      </c>
      <c r="F169" s="4">
        <v>0</v>
      </c>
      <c r="G169" s="4">
        <f>E169+F169</f>
      </c>
    </row>
    <row x14ac:dyDescent="0.25" r="170" customHeight="1" ht="18.75">
      <c r="A170" s="3" t="s">
        <v>240</v>
      </c>
      <c r="B170" s="4">
        <v>0</v>
      </c>
      <c r="C170" s="4">
        <v>0</v>
      </c>
      <c r="D170" s="4">
        <f>B170+C170</f>
      </c>
      <c r="E170" s="4">
        <v>0</v>
      </c>
      <c r="F170" s="4">
        <v>0</v>
      </c>
      <c r="G170" s="4">
        <f>E170+F170</f>
      </c>
    </row>
    <row x14ac:dyDescent="0.25" r="171" customHeight="1" ht="18.75">
      <c r="A171" s="3" t="s">
        <v>242</v>
      </c>
      <c r="B171" s="4">
        <v>0</v>
      </c>
      <c r="C171" s="4">
        <v>0</v>
      </c>
      <c r="D171" s="4">
        <f>B171+C171</f>
      </c>
      <c r="E171" s="4">
        <v>0</v>
      </c>
      <c r="F171" s="4">
        <v>0</v>
      </c>
      <c r="G171" s="4">
        <f>E171+F171</f>
      </c>
    </row>
    <row x14ac:dyDescent="0.25" r="172" customHeight="1" ht="18.75">
      <c r="A172" s="3" t="s">
        <v>261</v>
      </c>
      <c r="B172" s="4">
        <v>0</v>
      </c>
      <c r="C172" s="4">
        <v>0</v>
      </c>
      <c r="D172" s="4">
        <f>B172+C172</f>
      </c>
      <c r="E172" s="4">
        <v>0</v>
      </c>
      <c r="F172" s="4">
        <v>0</v>
      </c>
      <c r="G172" s="4">
        <f>E172+F172</f>
      </c>
    </row>
    <row x14ac:dyDescent="0.25" r="173" customHeight="1" ht="18.75">
      <c r="A173" s="3" t="s">
        <v>263</v>
      </c>
      <c r="B173" s="4">
        <v>0</v>
      </c>
      <c r="C173" s="4">
        <v>0</v>
      </c>
      <c r="D173" s="4">
        <f>B173+C173</f>
      </c>
      <c r="E173" s="4">
        <v>0</v>
      </c>
      <c r="F173" s="4">
        <v>0</v>
      </c>
      <c r="G173" s="4">
        <f>E173+F173</f>
      </c>
    </row>
    <row x14ac:dyDescent="0.25" r="174" customHeight="1" ht="18.75">
      <c r="A174" s="3" t="s">
        <v>264</v>
      </c>
      <c r="B174" s="4">
        <v>0</v>
      </c>
      <c r="C174" s="4">
        <v>0</v>
      </c>
      <c r="D174" s="4">
        <f>B174+C174</f>
      </c>
      <c r="E174" s="4">
        <v>0</v>
      </c>
      <c r="F174" s="4">
        <v>0</v>
      </c>
      <c r="G174" s="4">
        <f>E174+F174</f>
      </c>
    </row>
    <row x14ac:dyDescent="0.25" r="175" customHeight="1" ht="18.75">
      <c r="A175" s="3" t="s">
        <v>265</v>
      </c>
      <c r="B175" s="4">
        <v>0</v>
      </c>
      <c r="C175" s="4">
        <v>0</v>
      </c>
      <c r="D175" s="4">
        <f>B175+C175</f>
      </c>
      <c r="E175" s="4">
        <v>0</v>
      </c>
      <c r="F175" s="4">
        <v>0</v>
      </c>
      <c r="G175" s="4">
        <f>E175+F175</f>
      </c>
    </row>
    <row x14ac:dyDescent="0.25" r="176" customHeight="1" ht="18.75">
      <c r="A176" s="3" t="s">
        <v>268</v>
      </c>
      <c r="B176" s="4">
        <v>0</v>
      </c>
      <c r="C176" s="4">
        <v>0</v>
      </c>
      <c r="D176" s="4">
        <f>B176+C176</f>
      </c>
      <c r="E176" s="4">
        <v>0</v>
      </c>
      <c r="F176" s="4">
        <v>0</v>
      </c>
      <c r="G176" s="4">
        <f>E176+F176</f>
      </c>
    </row>
    <row x14ac:dyDescent="0.25" r="177" customHeight="1" ht="18.75">
      <c r="A177" s="3" t="s">
        <v>269</v>
      </c>
      <c r="B177" s="4">
        <v>0</v>
      </c>
      <c r="C177" s="4">
        <v>0</v>
      </c>
      <c r="D177" s="4">
        <f>B177+C177</f>
      </c>
      <c r="E177" s="4">
        <v>0</v>
      </c>
      <c r="F177" s="4">
        <v>0</v>
      </c>
      <c r="G177" s="4">
        <f>E177+F177</f>
      </c>
    </row>
    <row x14ac:dyDescent="0.25" r="178" customHeight="1" ht="18.75">
      <c r="A178" s="3" t="s">
        <v>285</v>
      </c>
      <c r="B178" s="4">
        <v>0</v>
      </c>
      <c r="C178" s="4">
        <v>0</v>
      </c>
      <c r="D178" s="4">
        <f>B178+C178</f>
      </c>
      <c r="E178" s="4">
        <v>0</v>
      </c>
      <c r="F178" s="4">
        <v>0</v>
      </c>
      <c r="G178" s="4">
        <f>E178+F178</f>
      </c>
    </row>
    <row x14ac:dyDescent="0.25" r="179" customHeight="1" ht="18.75">
      <c r="A179" s="3" t="s">
        <v>297</v>
      </c>
      <c r="B179" s="4">
        <v>0</v>
      </c>
      <c r="C179" s="4">
        <v>0</v>
      </c>
      <c r="D179" s="4">
        <f>B179+C179</f>
      </c>
      <c r="E179" s="4">
        <v>0</v>
      </c>
      <c r="F179" s="4">
        <v>0</v>
      </c>
      <c r="G179" s="4">
        <f>E179+F179</f>
      </c>
    </row>
    <row x14ac:dyDescent="0.25" r="180" customHeight="1" ht="18.75">
      <c r="A180" s="3"/>
      <c r="B180" s="15"/>
      <c r="C180" s="15"/>
      <c r="D180" s="15"/>
      <c r="E180" s="15"/>
      <c r="F180" s="15"/>
      <c r="G180" s="15"/>
    </row>
    <row x14ac:dyDescent="0.25" r="181" customHeight="1" ht="18.75">
      <c r="A181" s="18" t="s">
        <v>492</v>
      </c>
      <c r="B181" s="19"/>
      <c r="C181" s="19"/>
      <c r="D181" s="19"/>
      <c r="E181" s="19"/>
      <c r="F181" s="19"/>
      <c r="G181" s="19"/>
    </row>
    <row x14ac:dyDescent="0.25" r="182" customHeight="1" ht="18.75">
      <c r="A182" s="3" t="s">
        <v>32</v>
      </c>
      <c r="B182" s="4">
        <v>0</v>
      </c>
      <c r="C182" s="4">
        <v>0</v>
      </c>
      <c r="D182" s="4">
        <f>B182+C182</f>
      </c>
      <c r="E182" s="4">
        <v>0</v>
      </c>
      <c r="F182" s="4">
        <v>0</v>
      </c>
      <c r="G182" s="4">
        <f>E182+F182</f>
      </c>
    </row>
    <row x14ac:dyDescent="0.25" r="183" customHeight="1" ht="18.75">
      <c r="A183" s="3" t="s">
        <v>35</v>
      </c>
      <c r="B183" s="4">
        <v>0</v>
      </c>
      <c r="C183" s="4">
        <v>0</v>
      </c>
      <c r="D183" s="4">
        <f>B183+C183</f>
      </c>
      <c r="E183" s="4">
        <v>0</v>
      </c>
      <c r="F183" s="4">
        <v>0</v>
      </c>
      <c r="G183" s="4">
        <f>E183+F183</f>
      </c>
    </row>
    <row x14ac:dyDescent="0.25" r="184" customHeight="1" ht="18.75">
      <c r="A184" s="3" t="s">
        <v>67</v>
      </c>
      <c r="B184" s="4">
        <v>1</v>
      </c>
      <c r="C184" s="4">
        <v>0</v>
      </c>
      <c r="D184" s="4">
        <f>B184+C184</f>
      </c>
      <c r="E184" s="4">
        <v>0</v>
      </c>
      <c r="F184" s="4">
        <v>0</v>
      </c>
      <c r="G184" s="4">
        <f>E184+F184</f>
      </c>
    </row>
    <row x14ac:dyDescent="0.25" r="185" customHeight="1" ht="18.75">
      <c r="A185" s="3" t="s">
        <v>72</v>
      </c>
      <c r="B185" s="4">
        <v>15</v>
      </c>
      <c r="C185" s="4">
        <v>15</v>
      </c>
      <c r="D185" s="4">
        <f>B185+C185</f>
      </c>
      <c r="E185" s="4">
        <v>7</v>
      </c>
      <c r="F185" s="4">
        <v>4</v>
      </c>
      <c r="G185" s="4">
        <f>E185+F185</f>
      </c>
    </row>
    <row x14ac:dyDescent="0.25" r="186" customHeight="1" ht="18.75">
      <c r="A186" s="3" t="s">
        <v>80</v>
      </c>
      <c r="B186" s="4">
        <v>0</v>
      </c>
      <c r="C186" s="4">
        <v>0</v>
      </c>
      <c r="D186" s="4">
        <f>B186+C186</f>
      </c>
      <c r="E186" s="4">
        <v>0</v>
      </c>
      <c r="F186" s="4">
        <v>0</v>
      </c>
      <c r="G186" s="4">
        <f>E186+F186</f>
      </c>
    </row>
    <row x14ac:dyDescent="0.25" r="187" customHeight="1" ht="18.75">
      <c r="A187" s="3" t="s">
        <v>106</v>
      </c>
      <c r="B187" s="4">
        <v>6</v>
      </c>
      <c r="C187" s="4">
        <v>5</v>
      </c>
      <c r="D187" s="4">
        <f>B187+C187</f>
      </c>
      <c r="E187" s="4">
        <v>1</v>
      </c>
      <c r="F187" s="4">
        <v>0</v>
      </c>
      <c r="G187" s="4">
        <f>E187+F187</f>
      </c>
    </row>
    <row x14ac:dyDescent="0.25" r="188" customHeight="1" ht="18.75">
      <c r="A188" s="3" t="s">
        <v>140</v>
      </c>
      <c r="B188" s="15"/>
      <c r="C188" s="15"/>
      <c r="D188" s="4">
        <v>2728</v>
      </c>
      <c r="E188" s="15"/>
      <c r="F188" s="15"/>
      <c r="G188" s="4">
        <v>1259</v>
      </c>
    </row>
    <row x14ac:dyDescent="0.25" r="189" customHeight="1" ht="18.75">
      <c r="A189" s="3" t="s">
        <v>203</v>
      </c>
      <c r="B189" s="4">
        <v>0</v>
      </c>
      <c r="C189" s="4">
        <v>0</v>
      </c>
      <c r="D189" s="4">
        <f>B189+C189</f>
      </c>
      <c r="E189" s="4">
        <v>0</v>
      </c>
      <c r="F189" s="4">
        <v>0</v>
      </c>
      <c r="G189" s="4">
        <f>E189+F189</f>
      </c>
    </row>
    <row x14ac:dyDescent="0.25" r="190" customHeight="1" ht="18.75">
      <c r="A190" s="3" t="s">
        <v>205</v>
      </c>
      <c r="B190" s="4">
        <v>0</v>
      </c>
      <c r="C190" s="4">
        <v>0</v>
      </c>
      <c r="D190" s="4">
        <f>B190+C190</f>
      </c>
      <c r="E190" s="4">
        <v>0</v>
      </c>
      <c r="F190" s="4">
        <v>0</v>
      </c>
      <c r="G190" s="4">
        <f>E190+F190</f>
      </c>
    </row>
    <row x14ac:dyDescent="0.25" r="191" customHeight="1" ht="18.75">
      <c r="A191" s="3" t="s">
        <v>211</v>
      </c>
      <c r="B191" s="4">
        <v>0</v>
      </c>
      <c r="C191" s="4">
        <v>0</v>
      </c>
      <c r="D191" s="4">
        <f>B191+C191</f>
      </c>
      <c r="E191" s="4">
        <v>0</v>
      </c>
      <c r="F191" s="4">
        <v>0</v>
      </c>
      <c r="G191" s="4">
        <f>E191+F191</f>
      </c>
    </row>
    <row x14ac:dyDescent="0.25" r="192" customHeight="1" ht="18.75">
      <c r="A192" s="3"/>
      <c r="B192" s="15"/>
      <c r="C192" s="15"/>
      <c r="D192" s="15"/>
      <c r="E192" s="15"/>
      <c r="F192" s="15"/>
      <c r="G192" s="15"/>
    </row>
    <row x14ac:dyDescent="0.25" r="193" customHeight="1" ht="18.75">
      <c r="A193" s="18" t="s">
        <v>493</v>
      </c>
      <c r="B193" s="19"/>
      <c r="C193" s="19"/>
      <c r="D193" s="19"/>
      <c r="E193" s="19"/>
      <c r="F193" s="19"/>
      <c r="G193" s="19"/>
    </row>
    <row x14ac:dyDescent="0.25" r="194" customHeight="1" ht="18.75">
      <c r="A194" s="3" t="s">
        <v>36</v>
      </c>
      <c r="B194" s="4">
        <v>0</v>
      </c>
      <c r="C194" s="4">
        <v>0</v>
      </c>
      <c r="D194" s="4">
        <f>B194+C194</f>
      </c>
      <c r="E194" s="4">
        <v>0</v>
      </c>
      <c r="F194" s="4">
        <v>0</v>
      </c>
      <c r="G194" s="4">
        <f>E194+F194</f>
      </c>
    </row>
    <row x14ac:dyDescent="0.25" r="195" customHeight="1" ht="18.75">
      <c r="A195" s="3"/>
      <c r="B195" s="15"/>
      <c r="C195" s="15"/>
      <c r="D195" s="15"/>
      <c r="E195" s="15"/>
      <c r="F195" s="15"/>
      <c r="G195" s="15"/>
    </row>
    <row x14ac:dyDescent="0.25" r="196" customHeight="1" ht="18.75">
      <c r="A196" s="18" t="s">
        <v>494</v>
      </c>
      <c r="B196" s="19"/>
      <c r="C196" s="19"/>
      <c r="D196" s="19"/>
      <c r="E196" s="19"/>
      <c r="F196" s="19"/>
      <c r="G196" s="19"/>
    </row>
    <row x14ac:dyDescent="0.25" r="197" customHeight="1" ht="18.75">
      <c r="A197" s="3" t="s">
        <v>37</v>
      </c>
      <c r="B197" s="4">
        <v>0</v>
      </c>
      <c r="C197" s="4">
        <v>0</v>
      </c>
      <c r="D197" s="4">
        <f>B197+C197</f>
      </c>
      <c r="E197" s="4">
        <v>0</v>
      </c>
      <c r="F197" s="4">
        <v>0</v>
      </c>
      <c r="G197" s="4">
        <f>E197+F197</f>
      </c>
    </row>
    <row x14ac:dyDescent="0.25" r="198" customHeight="1" ht="18.75">
      <c r="A198" s="3" t="s">
        <v>83</v>
      </c>
      <c r="B198" s="4">
        <v>0</v>
      </c>
      <c r="C198" s="4">
        <v>0</v>
      </c>
      <c r="D198" s="4">
        <f>B198+C198</f>
      </c>
      <c r="E198" s="4">
        <v>0</v>
      </c>
      <c r="F198" s="4">
        <v>0</v>
      </c>
      <c r="G198" s="4">
        <f>E198+F198</f>
      </c>
    </row>
    <row x14ac:dyDescent="0.25" r="199" customHeight="1" ht="18.75">
      <c r="A199" s="3" t="s">
        <v>89</v>
      </c>
      <c r="B199" s="4">
        <v>0</v>
      </c>
      <c r="C199" s="4">
        <v>0</v>
      </c>
      <c r="D199" s="4">
        <f>B199+C199</f>
      </c>
      <c r="E199" s="4">
        <v>0</v>
      </c>
      <c r="F199" s="4">
        <v>1</v>
      </c>
      <c r="G199" s="4">
        <f>E199+F199</f>
      </c>
    </row>
    <row x14ac:dyDescent="0.25" r="200" customHeight="1" ht="18.75">
      <c r="A200" s="3" t="s">
        <v>98</v>
      </c>
      <c r="B200" s="4">
        <v>0</v>
      </c>
      <c r="C200" s="4">
        <v>0</v>
      </c>
      <c r="D200" s="4">
        <f>B200+C200</f>
      </c>
      <c r="E200" s="4">
        <v>0</v>
      </c>
      <c r="F200" s="4">
        <v>0</v>
      </c>
      <c r="G200" s="4">
        <f>E200+F200</f>
      </c>
    </row>
    <row x14ac:dyDescent="0.25" r="201" customHeight="1" ht="18.75">
      <c r="A201" s="3" t="s">
        <v>114</v>
      </c>
      <c r="B201" s="4">
        <v>0</v>
      </c>
      <c r="C201" s="4">
        <v>0</v>
      </c>
      <c r="D201" s="4">
        <f>B201+C201</f>
      </c>
      <c r="E201" s="4">
        <v>0</v>
      </c>
      <c r="F201" s="4">
        <v>0</v>
      </c>
      <c r="G201" s="4">
        <f>E201+F201</f>
      </c>
    </row>
    <row x14ac:dyDescent="0.25" r="202" customHeight="1" ht="18.75">
      <c r="A202" s="3" t="s">
        <v>115</v>
      </c>
      <c r="B202" s="4">
        <v>0</v>
      </c>
      <c r="C202" s="4">
        <v>1</v>
      </c>
      <c r="D202" s="4">
        <f>B202+C202</f>
      </c>
      <c r="E202" s="4">
        <v>0</v>
      </c>
      <c r="F202" s="4">
        <v>1</v>
      </c>
      <c r="G202" s="4">
        <f>E202+F202</f>
      </c>
    </row>
    <row x14ac:dyDescent="0.25" r="203" customHeight="1" ht="18.75">
      <c r="A203" s="3" t="s">
        <v>116</v>
      </c>
      <c r="B203" s="4">
        <v>0</v>
      </c>
      <c r="C203" s="4">
        <v>1</v>
      </c>
      <c r="D203" s="4">
        <f>B203+C203</f>
      </c>
      <c r="E203" s="4">
        <v>0</v>
      </c>
      <c r="F203" s="4">
        <v>0</v>
      </c>
      <c r="G203" s="4">
        <f>E203+F203</f>
      </c>
    </row>
    <row x14ac:dyDescent="0.25" r="204" customHeight="1" ht="18.75">
      <c r="A204" s="3" t="s">
        <v>121</v>
      </c>
      <c r="B204" s="4">
        <v>1</v>
      </c>
      <c r="C204" s="4">
        <v>7</v>
      </c>
      <c r="D204" s="4">
        <f>B204+C204</f>
      </c>
      <c r="E204" s="4">
        <v>1</v>
      </c>
      <c r="F204" s="4">
        <v>1</v>
      </c>
      <c r="G204" s="4">
        <f>E204+F204</f>
      </c>
    </row>
    <row x14ac:dyDescent="0.25" r="205" customHeight="1" ht="18.75">
      <c r="A205" s="3" t="s">
        <v>141</v>
      </c>
      <c r="B205" s="4">
        <v>0</v>
      </c>
      <c r="C205" s="4">
        <v>4</v>
      </c>
      <c r="D205" s="4">
        <f>B205+C205</f>
      </c>
      <c r="E205" s="4">
        <v>0</v>
      </c>
      <c r="F205" s="4">
        <v>1</v>
      </c>
      <c r="G205" s="4">
        <f>E205+F205</f>
      </c>
    </row>
    <row x14ac:dyDescent="0.25" r="206" customHeight="1" ht="18.75">
      <c r="A206" s="3" t="s">
        <v>167</v>
      </c>
      <c r="B206" s="4">
        <v>0</v>
      </c>
      <c r="C206" s="4">
        <v>0</v>
      </c>
      <c r="D206" s="4">
        <f>B206+C206</f>
      </c>
      <c r="E206" s="4">
        <v>0</v>
      </c>
      <c r="F206" s="4">
        <v>0</v>
      </c>
      <c r="G206" s="4">
        <f>E206+F206</f>
      </c>
    </row>
    <row x14ac:dyDescent="0.25" r="207" customHeight="1" ht="18.75">
      <c r="A207" s="3" t="s">
        <v>182</v>
      </c>
      <c r="B207" s="4">
        <v>0</v>
      </c>
      <c r="C207" s="4">
        <v>8</v>
      </c>
      <c r="D207" s="4">
        <f>B207+C207</f>
      </c>
      <c r="E207" s="4">
        <v>0</v>
      </c>
      <c r="F207" s="4">
        <v>2</v>
      </c>
      <c r="G207" s="4">
        <f>E207+F207</f>
      </c>
    </row>
    <row x14ac:dyDescent="0.25" r="208" customHeight="1" ht="18.75">
      <c r="A208" s="3" t="s">
        <v>197</v>
      </c>
      <c r="B208" s="4">
        <v>0</v>
      </c>
      <c r="C208" s="4">
        <v>6</v>
      </c>
      <c r="D208" s="4">
        <f>B208+C208</f>
      </c>
      <c r="E208" s="4">
        <v>0</v>
      </c>
      <c r="F208" s="4">
        <v>4</v>
      </c>
      <c r="G208" s="4">
        <f>E208+F208</f>
      </c>
    </row>
    <row x14ac:dyDescent="0.25" r="209" customHeight="1" ht="18.75">
      <c r="A209" s="3" t="s">
        <v>208</v>
      </c>
      <c r="B209" s="4">
        <v>0</v>
      </c>
      <c r="C209" s="4">
        <v>0</v>
      </c>
      <c r="D209" s="4">
        <f>B209+C209</f>
      </c>
      <c r="E209" s="4">
        <v>0</v>
      </c>
      <c r="F209" s="4">
        <v>0</v>
      </c>
      <c r="G209" s="4">
        <f>E209+F209</f>
      </c>
    </row>
    <row x14ac:dyDescent="0.25" r="210" customHeight="1" ht="18.75">
      <c r="A210" s="3" t="s">
        <v>215</v>
      </c>
      <c r="B210" s="4">
        <v>0</v>
      </c>
      <c r="C210" s="4">
        <v>0</v>
      </c>
      <c r="D210" s="4">
        <f>B210+C210</f>
      </c>
      <c r="E210" s="4">
        <v>0</v>
      </c>
      <c r="F210" s="4">
        <v>0</v>
      </c>
      <c r="G210" s="4">
        <f>E210+F210</f>
      </c>
    </row>
    <row x14ac:dyDescent="0.25" r="211" customHeight="1" ht="18.75">
      <c r="A211" s="3" t="s">
        <v>245</v>
      </c>
      <c r="B211" s="4">
        <v>0</v>
      </c>
      <c r="C211" s="4">
        <v>0</v>
      </c>
      <c r="D211" s="4">
        <f>B211+C211</f>
      </c>
      <c r="E211" s="4">
        <v>0</v>
      </c>
      <c r="F211" s="4">
        <v>0</v>
      </c>
      <c r="G211" s="4">
        <f>E211+F211</f>
      </c>
    </row>
    <row x14ac:dyDescent="0.25" r="212" customHeight="1" ht="18.75">
      <c r="A212" s="3" t="s">
        <v>300</v>
      </c>
      <c r="B212" s="4">
        <v>0</v>
      </c>
      <c r="C212" s="4">
        <v>0</v>
      </c>
      <c r="D212" s="4">
        <f>B212+C212</f>
      </c>
      <c r="E212" s="4">
        <v>0</v>
      </c>
      <c r="F212" s="4">
        <v>0</v>
      </c>
      <c r="G212" s="4">
        <f>E212+F212</f>
      </c>
    </row>
    <row x14ac:dyDescent="0.25" r="213" customHeight="1" ht="18.75">
      <c r="A213" s="3" t="s">
        <v>301</v>
      </c>
      <c r="B213" s="4">
        <v>0</v>
      </c>
      <c r="C213" s="4">
        <v>0</v>
      </c>
      <c r="D213" s="4">
        <f>B213+C213</f>
      </c>
      <c r="E213" s="4">
        <v>0</v>
      </c>
      <c r="F213" s="4">
        <v>0</v>
      </c>
      <c r="G213" s="4">
        <f>E213+F213</f>
      </c>
    </row>
    <row x14ac:dyDescent="0.25" r="214" customHeight="1" ht="18.75">
      <c r="A214" s="3"/>
      <c r="B214" s="15"/>
      <c r="C214" s="15"/>
      <c r="D214" s="15"/>
      <c r="E214" s="15"/>
      <c r="F214" s="15"/>
      <c r="G214" s="15"/>
    </row>
    <row x14ac:dyDescent="0.25" r="215" customHeight="1" ht="18.75">
      <c r="A215" s="18" t="s">
        <v>495</v>
      </c>
      <c r="B215" s="19"/>
      <c r="C215" s="19"/>
      <c r="D215" s="19"/>
      <c r="E215" s="19"/>
      <c r="F215" s="19"/>
      <c r="G215" s="19"/>
    </row>
    <row x14ac:dyDescent="0.25" r="216" customHeight="1" ht="18.75">
      <c r="A216" s="3" t="s">
        <v>25</v>
      </c>
      <c r="B216" s="4">
        <v>1</v>
      </c>
      <c r="C216" s="4">
        <v>2</v>
      </c>
      <c r="D216" s="4">
        <f>B216+C216</f>
      </c>
      <c r="E216" s="4">
        <v>1</v>
      </c>
      <c r="F216" s="4">
        <v>2</v>
      </c>
      <c r="G216" s="4">
        <f>E216+F216</f>
      </c>
    </row>
    <row x14ac:dyDescent="0.25" r="217" customHeight="1" ht="18.75">
      <c r="A217" s="3" t="s">
        <v>38</v>
      </c>
      <c r="B217" s="4">
        <v>0</v>
      </c>
      <c r="C217" s="4">
        <v>0</v>
      </c>
      <c r="D217" s="4">
        <f>B217+C217</f>
      </c>
      <c r="E217" s="4">
        <v>0</v>
      </c>
      <c r="F217" s="4">
        <v>0</v>
      </c>
      <c r="G217" s="4">
        <f>E217+F217</f>
      </c>
    </row>
    <row x14ac:dyDescent="0.25" r="218" customHeight="1" ht="18.75">
      <c r="A218" s="3" t="s">
        <v>40</v>
      </c>
      <c r="B218" s="4">
        <v>0</v>
      </c>
      <c r="C218" s="4">
        <v>0</v>
      </c>
      <c r="D218" s="4">
        <f>B218+C218</f>
      </c>
      <c r="E218" s="4">
        <v>0</v>
      </c>
      <c r="F218" s="4">
        <v>0</v>
      </c>
      <c r="G218" s="4">
        <f>E218+F218</f>
      </c>
    </row>
    <row x14ac:dyDescent="0.25" r="219" customHeight="1" ht="18.75">
      <c r="A219" s="3" t="s">
        <v>45</v>
      </c>
      <c r="B219" s="4">
        <v>0</v>
      </c>
      <c r="C219" s="4">
        <v>0</v>
      </c>
      <c r="D219" s="4">
        <f>B219+C219</f>
      </c>
      <c r="E219" s="4">
        <v>0</v>
      </c>
      <c r="F219" s="4">
        <v>0</v>
      </c>
      <c r="G219" s="4">
        <f>E219+F219</f>
      </c>
    </row>
    <row x14ac:dyDescent="0.25" r="220" customHeight="1" ht="18.75">
      <c r="A220" s="3" t="s">
        <v>53</v>
      </c>
      <c r="B220" s="4">
        <v>0</v>
      </c>
      <c r="C220" s="4">
        <v>0</v>
      </c>
      <c r="D220" s="4">
        <f>B220+C220</f>
      </c>
      <c r="E220" s="4">
        <v>0</v>
      </c>
      <c r="F220" s="4">
        <v>0</v>
      </c>
      <c r="G220" s="4">
        <f>E220+F220</f>
      </c>
    </row>
    <row x14ac:dyDescent="0.25" r="221" customHeight="1" ht="18.75">
      <c r="A221" s="3" t="s">
        <v>55</v>
      </c>
      <c r="B221" s="4">
        <v>0</v>
      </c>
      <c r="C221" s="4">
        <v>1</v>
      </c>
      <c r="D221" s="4">
        <f>B221+C221</f>
      </c>
      <c r="E221" s="4">
        <v>0</v>
      </c>
      <c r="F221" s="4">
        <v>1</v>
      </c>
      <c r="G221" s="4">
        <f>E221+F221</f>
      </c>
    </row>
    <row x14ac:dyDescent="0.25" r="222" customHeight="1" ht="18.75">
      <c r="A222" s="3" t="s">
        <v>63</v>
      </c>
      <c r="B222" s="4">
        <v>0</v>
      </c>
      <c r="C222" s="4">
        <v>1</v>
      </c>
      <c r="D222" s="4">
        <f>B222+C222</f>
      </c>
      <c r="E222" s="4">
        <v>0</v>
      </c>
      <c r="F222" s="4">
        <v>0</v>
      </c>
      <c r="G222" s="4">
        <f>E222+F222</f>
      </c>
    </row>
    <row x14ac:dyDescent="0.25" r="223" customHeight="1" ht="18.75">
      <c r="A223" s="3" t="s">
        <v>73</v>
      </c>
      <c r="B223" s="4">
        <v>0</v>
      </c>
      <c r="C223" s="4">
        <v>0</v>
      </c>
      <c r="D223" s="4">
        <f>B223+C223</f>
      </c>
      <c r="E223" s="4">
        <v>0</v>
      </c>
      <c r="F223" s="4">
        <v>0</v>
      </c>
      <c r="G223" s="4">
        <f>E223+F223</f>
      </c>
    </row>
    <row x14ac:dyDescent="0.25" r="224" customHeight="1" ht="18.75">
      <c r="A224" s="3" t="s">
        <v>85</v>
      </c>
      <c r="B224" s="4">
        <v>0</v>
      </c>
      <c r="C224" s="4">
        <v>0</v>
      </c>
      <c r="D224" s="4">
        <f>B224+C224</f>
      </c>
      <c r="E224" s="4">
        <v>0</v>
      </c>
      <c r="F224" s="4">
        <v>0</v>
      </c>
      <c r="G224" s="4">
        <f>E224+F224</f>
      </c>
    </row>
    <row x14ac:dyDescent="0.25" r="225" customHeight="1" ht="18.75">
      <c r="A225" s="3" t="s">
        <v>93</v>
      </c>
      <c r="B225" s="4">
        <v>10</v>
      </c>
      <c r="C225" s="4">
        <v>7</v>
      </c>
      <c r="D225" s="4">
        <f>B225+C225</f>
      </c>
      <c r="E225" s="4">
        <v>3</v>
      </c>
      <c r="F225" s="4">
        <v>5</v>
      </c>
      <c r="G225" s="4">
        <f>E225+F225</f>
      </c>
    </row>
    <row x14ac:dyDescent="0.25" r="226" customHeight="1" ht="18.75">
      <c r="A226" s="3" t="s">
        <v>107</v>
      </c>
      <c r="B226" s="4">
        <v>2</v>
      </c>
      <c r="C226" s="4">
        <v>0</v>
      </c>
      <c r="D226" s="4">
        <f>B226+C226</f>
      </c>
      <c r="E226" s="4">
        <v>0</v>
      </c>
      <c r="F226" s="4">
        <v>0</v>
      </c>
      <c r="G226" s="4">
        <f>E226+F226</f>
      </c>
    </row>
    <row x14ac:dyDescent="0.25" r="227" customHeight="1" ht="18.75">
      <c r="A227" s="3" t="s">
        <v>111</v>
      </c>
      <c r="B227" s="4">
        <v>13</v>
      </c>
      <c r="C227" s="4">
        <v>8</v>
      </c>
      <c r="D227" s="4">
        <f>B227+C227</f>
      </c>
      <c r="E227" s="4">
        <v>1</v>
      </c>
      <c r="F227" s="4">
        <v>2</v>
      </c>
      <c r="G227" s="4">
        <f>E227+F227</f>
      </c>
    </row>
    <row x14ac:dyDescent="0.25" r="228" customHeight="1" ht="18.75">
      <c r="A228" s="3" t="s">
        <v>112</v>
      </c>
      <c r="B228" s="4">
        <v>0</v>
      </c>
      <c r="C228" s="4">
        <v>0</v>
      </c>
      <c r="D228" s="4">
        <f>B228+C228</f>
      </c>
      <c r="E228" s="4">
        <v>0</v>
      </c>
      <c r="F228" s="4">
        <v>0</v>
      </c>
      <c r="G228" s="4">
        <f>E228+F228</f>
      </c>
    </row>
    <row x14ac:dyDescent="0.25" r="229" customHeight="1" ht="18.75">
      <c r="A229" s="3" t="s">
        <v>113</v>
      </c>
      <c r="B229" s="4">
        <v>0</v>
      </c>
      <c r="C229" s="4">
        <v>0</v>
      </c>
      <c r="D229" s="4">
        <f>B229+C229</f>
      </c>
      <c r="E229" s="4">
        <v>0</v>
      </c>
      <c r="F229" s="4">
        <v>0</v>
      </c>
      <c r="G229" s="4">
        <f>E229+F229</f>
      </c>
    </row>
    <row x14ac:dyDescent="0.25" r="230" customHeight="1" ht="18.75">
      <c r="A230" s="3" t="s">
        <v>124</v>
      </c>
      <c r="B230" s="4">
        <v>0</v>
      </c>
      <c r="C230" s="4">
        <v>0</v>
      </c>
      <c r="D230" s="4">
        <f>B230+C230</f>
      </c>
      <c r="E230" s="4">
        <v>0</v>
      </c>
      <c r="F230" s="4">
        <v>0</v>
      </c>
      <c r="G230" s="4">
        <f>E230+F230</f>
      </c>
    </row>
    <row x14ac:dyDescent="0.25" r="231" customHeight="1" ht="18.75">
      <c r="A231" s="3" t="s">
        <v>142</v>
      </c>
      <c r="B231" s="4">
        <v>0</v>
      </c>
      <c r="C231" s="4">
        <v>17</v>
      </c>
      <c r="D231" s="4">
        <f>B231+C231</f>
      </c>
      <c r="E231" s="4">
        <v>0</v>
      </c>
      <c r="F231" s="4">
        <v>11</v>
      </c>
      <c r="G231" s="4">
        <f>E231+F231</f>
      </c>
    </row>
    <row x14ac:dyDescent="0.25" r="232" customHeight="1" ht="18.75">
      <c r="A232" s="3" t="s">
        <v>147</v>
      </c>
      <c r="B232" s="4">
        <v>0</v>
      </c>
      <c r="C232" s="4">
        <v>0</v>
      </c>
      <c r="D232" s="4">
        <f>B232+C232</f>
      </c>
      <c r="E232" s="4">
        <v>0</v>
      </c>
      <c r="F232" s="4">
        <v>0</v>
      </c>
      <c r="G232" s="4">
        <f>E232+F232</f>
      </c>
    </row>
    <row x14ac:dyDescent="0.25" r="233" customHeight="1" ht="18.75">
      <c r="A233" s="3" t="s">
        <v>158</v>
      </c>
      <c r="B233" s="4">
        <v>0</v>
      </c>
      <c r="C233" s="4">
        <v>0</v>
      </c>
      <c r="D233" s="4">
        <f>B233+C233</f>
      </c>
      <c r="E233" s="4">
        <v>0</v>
      </c>
      <c r="F233" s="4">
        <v>0</v>
      </c>
      <c r="G233" s="4">
        <f>E233+F233</f>
      </c>
    </row>
    <row x14ac:dyDescent="0.25" r="234" customHeight="1" ht="18.75">
      <c r="A234" s="3" t="s">
        <v>179</v>
      </c>
      <c r="B234" s="4">
        <v>0</v>
      </c>
      <c r="C234" s="4">
        <v>0</v>
      </c>
      <c r="D234" s="4">
        <f>B234+C234</f>
      </c>
      <c r="E234" s="4">
        <v>0</v>
      </c>
      <c r="F234" s="4">
        <v>0</v>
      </c>
      <c r="G234" s="4">
        <f>E234+F234</f>
      </c>
    </row>
    <row x14ac:dyDescent="0.25" r="235" customHeight="1" ht="18.75">
      <c r="A235" s="3" t="s">
        <v>181</v>
      </c>
      <c r="B235" s="4">
        <v>0</v>
      </c>
      <c r="C235" s="4">
        <v>0</v>
      </c>
      <c r="D235" s="4">
        <f>B235+C235</f>
      </c>
      <c r="E235" s="4">
        <v>0</v>
      </c>
      <c r="F235" s="4">
        <v>0</v>
      </c>
      <c r="G235" s="4">
        <f>E235+F235</f>
      </c>
    </row>
    <row x14ac:dyDescent="0.25" r="236" customHeight="1" ht="18.75">
      <c r="A236" s="3" t="s">
        <v>190</v>
      </c>
      <c r="B236" s="4">
        <v>0</v>
      </c>
      <c r="C236" s="4">
        <v>1</v>
      </c>
      <c r="D236" s="4">
        <f>B236+C236</f>
      </c>
      <c r="E236" s="4">
        <v>0</v>
      </c>
      <c r="F236" s="4">
        <v>0</v>
      </c>
      <c r="G236" s="4">
        <f>E236+F236</f>
      </c>
    </row>
    <row x14ac:dyDescent="0.25" r="237" customHeight="1" ht="18.75">
      <c r="A237" s="3" t="s">
        <v>191</v>
      </c>
      <c r="B237" s="4">
        <v>0</v>
      </c>
      <c r="C237" s="4">
        <v>0</v>
      </c>
      <c r="D237" s="4">
        <f>B237+C237</f>
      </c>
      <c r="E237" s="4">
        <v>0</v>
      </c>
      <c r="F237" s="4">
        <v>0</v>
      </c>
      <c r="G237" s="4">
        <f>E237+F237</f>
      </c>
    </row>
    <row x14ac:dyDescent="0.25" r="238" customHeight="1" ht="18.75">
      <c r="A238" s="3" t="s">
        <v>209</v>
      </c>
      <c r="B238" s="4">
        <v>0</v>
      </c>
      <c r="C238" s="4">
        <v>1</v>
      </c>
      <c r="D238" s="4">
        <f>B238+C238</f>
      </c>
      <c r="E238" s="4">
        <v>0</v>
      </c>
      <c r="F238" s="4">
        <v>0</v>
      </c>
      <c r="G238" s="4">
        <f>E238+F238</f>
      </c>
    </row>
    <row x14ac:dyDescent="0.25" r="239" customHeight="1" ht="18.75">
      <c r="A239" s="3" t="s">
        <v>212</v>
      </c>
      <c r="B239" s="4">
        <v>0</v>
      </c>
      <c r="C239" s="4">
        <v>0</v>
      </c>
      <c r="D239" s="4">
        <f>B239+C239</f>
      </c>
      <c r="E239" s="4">
        <v>0</v>
      </c>
      <c r="F239" s="4">
        <v>0</v>
      </c>
      <c r="G239" s="4">
        <f>E239+F239</f>
      </c>
    </row>
    <row x14ac:dyDescent="0.25" r="240" customHeight="1" ht="18.75">
      <c r="A240" s="3" t="s">
        <v>213</v>
      </c>
      <c r="B240" s="4">
        <v>0</v>
      </c>
      <c r="C240" s="4">
        <v>0</v>
      </c>
      <c r="D240" s="4">
        <f>B240+C240</f>
      </c>
      <c r="E240" s="4">
        <v>0</v>
      </c>
      <c r="F240" s="4">
        <v>0</v>
      </c>
      <c r="G240" s="4">
        <f>E240+F240</f>
      </c>
    </row>
    <row x14ac:dyDescent="0.25" r="241" customHeight="1" ht="18.75">
      <c r="A241" s="3" t="s">
        <v>214</v>
      </c>
      <c r="B241" s="4">
        <v>0</v>
      </c>
      <c r="C241" s="4">
        <v>0</v>
      </c>
      <c r="D241" s="4">
        <f>B241+C241</f>
      </c>
      <c r="E241" s="4">
        <v>0</v>
      </c>
      <c r="F241" s="4">
        <v>0</v>
      </c>
      <c r="G241" s="4">
        <f>E241+F241</f>
      </c>
    </row>
    <row x14ac:dyDescent="0.25" r="242" customHeight="1" ht="18.75">
      <c r="A242" s="3" t="s">
        <v>229</v>
      </c>
      <c r="B242" s="4">
        <v>0</v>
      </c>
      <c r="C242" s="4">
        <v>1</v>
      </c>
      <c r="D242" s="4">
        <f>B242+C242</f>
      </c>
      <c r="E242" s="4">
        <v>0</v>
      </c>
      <c r="F242" s="4">
        <v>0</v>
      </c>
      <c r="G242" s="4">
        <f>E242+F242</f>
      </c>
    </row>
    <row x14ac:dyDescent="0.25" r="243" customHeight="1" ht="18.75">
      <c r="A243" s="3" t="s">
        <v>233</v>
      </c>
      <c r="B243" s="4">
        <v>0</v>
      </c>
      <c r="C243" s="4">
        <v>0</v>
      </c>
      <c r="D243" s="4">
        <f>B243+C243</f>
      </c>
      <c r="E243" s="4">
        <v>0</v>
      </c>
      <c r="F243" s="4">
        <v>0</v>
      </c>
      <c r="G243" s="4">
        <f>E243+F243</f>
      </c>
    </row>
    <row x14ac:dyDescent="0.25" r="244" customHeight="1" ht="18.75">
      <c r="A244" s="3" t="s">
        <v>234</v>
      </c>
      <c r="B244" s="4">
        <v>0</v>
      </c>
      <c r="C244" s="4">
        <v>0</v>
      </c>
      <c r="D244" s="4">
        <f>B244+C244</f>
      </c>
      <c r="E244" s="4">
        <v>0</v>
      </c>
      <c r="F244" s="4">
        <v>0</v>
      </c>
      <c r="G244" s="4">
        <f>E244+F244</f>
      </c>
    </row>
    <row x14ac:dyDescent="0.25" r="245" customHeight="1" ht="18.75">
      <c r="A245" s="3" t="s">
        <v>235</v>
      </c>
      <c r="B245" s="4">
        <v>0</v>
      </c>
      <c r="C245" s="4">
        <v>0</v>
      </c>
      <c r="D245" s="4">
        <f>B245+C245</f>
      </c>
      <c r="E245" s="4">
        <v>0</v>
      </c>
      <c r="F245" s="4">
        <v>0</v>
      </c>
      <c r="G245" s="4">
        <f>E245+F245</f>
      </c>
    </row>
    <row x14ac:dyDescent="0.25" r="246" customHeight="1" ht="18.75">
      <c r="A246" s="3" t="s">
        <v>241</v>
      </c>
      <c r="B246" s="4">
        <v>0</v>
      </c>
      <c r="C246" s="4">
        <v>0</v>
      </c>
      <c r="D246" s="4">
        <f>B246+C246</f>
      </c>
      <c r="E246" s="4">
        <v>0</v>
      </c>
      <c r="F246" s="4">
        <v>0</v>
      </c>
      <c r="G246" s="4">
        <f>E246+F246</f>
      </c>
    </row>
    <row x14ac:dyDescent="0.25" r="247" customHeight="1" ht="18.75">
      <c r="A247" s="3" t="s">
        <v>243</v>
      </c>
      <c r="B247" s="4">
        <v>0</v>
      </c>
      <c r="C247" s="4">
        <v>0</v>
      </c>
      <c r="D247" s="4">
        <f>B247+C247</f>
      </c>
      <c r="E247" s="4">
        <v>0</v>
      </c>
      <c r="F247" s="4">
        <v>0</v>
      </c>
      <c r="G247" s="4">
        <f>E247+F247</f>
      </c>
    </row>
    <row x14ac:dyDescent="0.25" r="248" customHeight="1" ht="18.75">
      <c r="A248" s="3" t="s">
        <v>246</v>
      </c>
      <c r="B248" s="4">
        <v>0</v>
      </c>
      <c r="C248" s="4">
        <v>0</v>
      </c>
      <c r="D248" s="4">
        <f>B248+C248</f>
      </c>
      <c r="E248" s="4">
        <v>0</v>
      </c>
      <c r="F248" s="4">
        <v>0</v>
      </c>
      <c r="G248" s="4">
        <f>E248+F248</f>
      </c>
    </row>
    <row x14ac:dyDescent="0.25" r="249" customHeight="1" ht="18.75">
      <c r="A249" s="3" t="s">
        <v>247</v>
      </c>
      <c r="B249" s="4">
        <v>0</v>
      </c>
      <c r="C249" s="4">
        <v>0</v>
      </c>
      <c r="D249" s="4">
        <f>B249+C249</f>
      </c>
      <c r="E249" s="4">
        <v>0</v>
      </c>
      <c r="F249" s="4">
        <v>1</v>
      </c>
      <c r="G249" s="4">
        <f>E249+F249</f>
      </c>
    </row>
    <row x14ac:dyDescent="0.25" r="250" customHeight="1" ht="18.75">
      <c r="A250" s="3" t="s">
        <v>248</v>
      </c>
      <c r="B250" s="4">
        <v>0</v>
      </c>
      <c r="C250" s="4">
        <v>9</v>
      </c>
      <c r="D250" s="4">
        <f>B250+C250</f>
      </c>
      <c r="E250" s="4">
        <v>0</v>
      </c>
      <c r="F250" s="4">
        <v>0</v>
      </c>
      <c r="G250" s="4">
        <f>E250+F250</f>
      </c>
    </row>
    <row x14ac:dyDescent="0.25" r="251" customHeight="1" ht="18.75">
      <c r="A251" s="3" t="s">
        <v>252</v>
      </c>
      <c r="B251" s="4">
        <v>0</v>
      </c>
      <c r="C251" s="4">
        <v>0</v>
      </c>
      <c r="D251" s="4">
        <f>B251+C251</f>
      </c>
      <c r="E251" s="4">
        <v>0</v>
      </c>
      <c r="F251" s="4">
        <v>0</v>
      </c>
      <c r="G251" s="4">
        <f>E251+F251</f>
      </c>
    </row>
    <row x14ac:dyDescent="0.25" r="252" customHeight="1" ht="18.75">
      <c r="A252" s="3" t="s">
        <v>257</v>
      </c>
      <c r="B252" s="4">
        <v>0</v>
      </c>
      <c r="C252" s="4">
        <v>0</v>
      </c>
      <c r="D252" s="4">
        <f>B252+C252</f>
      </c>
      <c r="E252" s="4">
        <v>0</v>
      </c>
      <c r="F252" s="4">
        <v>0</v>
      </c>
      <c r="G252" s="4">
        <f>E252+F252</f>
      </c>
    </row>
    <row x14ac:dyDescent="0.25" r="253" customHeight="1" ht="18.75">
      <c r="A253" s="3" t="s">
        <v>270</v>
      </c>
      <c r="B253" s="4">
        <v>0</v>
      </c>
      <c r="C253" s="4">
        <v>0</v>
      </c>
      <c r="D253" s="4">
        <f>B253+C253</f>
      </c>
      <c r="E253" s="4">
        <v>0</v>
      </c>
      <c r="F253" s="4">
        <v>0</v>
      </c>
      <c r="G253" s="4">
        <f>E253+F253</f>
      </c>
    </row>
    <row x14ac:dyDescent="0.25" r="254" customHeight="1" ht="18.75">
      <c r="A254" s="3" t="s">
        <v>283</v>
      </c>
      <c r="B254" s="4">
        <v>0</v>
      </c>
      <c r="C254" s="4">
        <v>0</v>
      </c>
      <c r="D254" s="4">
        <f>B254+C254</f>
      </c>
      <c r="E254" s="4">
        <v>0</v>
      </c>
      <c r="F254" s="4">
        <v>0</v>
      </c>
      <c r="G254" s="4">
        <f>E254+F254</f>
      </c>
    </row>
    <row x14ac:dyDescent="0.25" r="255" customHeight="1" ht="18.75">
      <c r="A255" s="3" t="s">
        <v>289</v>
      </c>
      <c r="B255" s="4">
        <v>0</v>
      </c>
      <c r="C255" s="4">
        <v>0</v>
      </c>
      <c r="D255" s="4">
        <f>B255+C255</f>
      </c>
      <c r="E255" s="4">
        <v>0</v>
      </c>
      <c r="F255" s="4">
        <v>0</v>
      </c>
      <c r="G255" s="4">
        <f>E255+F255</f>
      </c>
    </row>
    <row x14ac:dyDescent="0.25" r="256" customHeight="1" ht="18.75">
      <c r="A256" s="3"/>
      <c r="B256" s="15"/>
      <c r="C256" s="15"/>
      <c r="D256" s="15"/>
      <c r="E256" s="15"/>
      <c r="F256" s="15"/>
      <c r="G256" s="15"/>
    </row>
    <row x14ac:dyDescent="0.25" r="257" customHeight="1" ht="18.75">
      <c r="A257" s="18" t="s">
        <v>496</v>
      </c>
      <c r="B257" s="19"/>
      <c r="C257" s="19"/>
      <c r="D257" s="19"/>
      <c r="E257" s="19"/>
      <c r="F257" s="19"/>
      <c r="G257" s="19"/>
    </row>
    <row x14ac:dyDescent="0.25" r="258" customHeight="1" ht="18.75">
      <c r="A258" s="3" t="s">
        <v>8</v>
      </c>
      <c r="B258" s="4">
        <v>0</v>
      </c>
      <c r="C258" s="4">
        <v>0</v>
      </c>
      <c r="D258" s="4">
        <f>B258+C258</f>
      </c>
      <c r="E258" s="4">
        <v>0</v>
      </c>
      <c r="F258" s="4">
        <v>0</v>
      </c>
      <c r="G258" s="4">
        <f>E258+F258</f>
      </c>
    </row>
    <row x14ac:dyDescent="0.25" r="259" customHeight="1" ht="18.75">
      <c r="A259" s="3" t="s">
        <v>10</v>
      </c>
      <c r="B259" s="4">
        <v>2</v>
      </c>
      <c r="C259" s="4">
        <v>0</v>
      </c>
      <c r="D259" s="4">
        <f>B259+C259</f>
      </c>
      <c r="E259" s="4">
        <v>0</v>
      </c>
      <c r="F259" s="4">
        <v>0</v>
      </c>
      <c r="G259" s="4">
        <f>E259+F259</f>
      </c>
    </row>
    <row x14ac:dyDescent="0.25" r="260" customHeight="1" ht="18.75">
      <c r="A260" s="3" t="s">
        <v>30</v>
      </c>
      <c r="B260" s="4">
        <v>0</v>
      </c>
      <c r="C260" s="4">
        <v>0</v>
      </c>
      <c r="D260" s="4">
        <f>B260+C260</f>
      </c>
      <c r="E260" s="4">
        <v>0</v>
      </c>
      <c r="F260" s="4">
        <v>0</v>
      </c>
      <c r="G260" s="4">
        <f>E260+F260</f>
      </c>
    </row>
    <row x14ac:dyDescent="0.25" r="261" customHeight="1" ht="18.75">
      <c r="A261" s="3" t="s">
        <v>46</v>
      </c>
      <c r="B261" s="4">
        <v>0</v>
      </c>
      <c r="C261" s="4">
        <v>0</v>
      </c>
      <c r="D261" s="4">
        <f>B261+C261</f>
      </c>
      <c r="E261" s="4">
        <v>0</v>
      </c>
      <c r="F261" s="4">
        <v>0</v>
      </c>
      <c r="G261" s="4">
        <f>E261+F261</f>
      </c>
    </row>
    <row x14ac:dyDescent="0.25" r="262" customHeight="1" ht="18.75">
      <c r="A262" s="3" t="s">
        <v>79</v>
      </c>
      <c r="B262" s="4">
        <v>0</v>
      </c>
      <c r="C262" s="4">
        <v>0</v>
      </c>
      <c r="D262" s="4">
        <f>B262+C262</f>
      </c>
      <c r="E262" s="4">
        <v>0</v>
      </c>
      <c r="F262" s="4">
        <v>0</v>
      </c>
      <c r="G262" s="4">
        <f>E262+F262</f>
      </c>
    </row>
    <row x14ac:dyDescent="0.25" r="263" customHeight="1" ht="18.75">
      <c r="A263" s="3" t="s">
        <v>95</v>
      </c>
      <c r="B263" s="4">
        <v>0</v>
      </c>
      <c r="C263" s="4">
        <v>2</v>
      </c>
      <c r="D263" s="4">
        <f>B263+C263</f>
      </c>
      <c r="E263" s="4">
        <v>0</v>
      </c>
      <c r="F263" s="4">
        <v>0</v>
      </c>
      <c r="G263" s="4">
        <f>E263+F263</f>
      </c>
    </row>
    <row x14ac:dyDescent="0.25" r="264" customHeight="1" ht="18.75">
      <c r="A264" s="3" t="s">
        <v>128</v>
      </c>
      <c r="B264" s="4">
        <v>0</v>
      </c>
      <c r="C264" s="4">
        <v>0</v>
      </c>
      <c r="D264" s="4">
        <f>B264+C264</f>
      </c>
      <c r="E264" s="4">
        <v>0</v>
      </c>
      <c r="F264" s="4">
        <v>0</v>
      </c>
      <c r="G264" s="4">
        <f>E264+F264</f>
      </c>
    </row>
    <row x14ac:dyDescent="0.25" r="265" customHeight="1" ht="18.75">
      <c r="A265" s="3" t="s">
        <v>144</v>
      </c>
      <c r="B265" s="4">
        <v>3</v>
      </c>
      <c r="C265" s="4">
        <v>49</v>
      </c>
      <c r="D265" s="4">
        <f>B265+C265</f>
      </c>
      <c r="E265" s="4">
        <v>2</v>
      </c>
      <c r="F265" s="4">
        <v>19</v>
      </c>
      <c r="G265" s="4">
        <f>E265+F265</f>
      </c>
    </row>
    <row x14ac:dyDescent="0.25" r="266" customHeight="1" ht="18.75">
      <c r="A266" s="3" t="s">
        <v>150</v>
      </c>
      <c r="B266" s="4">
        <v>0</v>
      </c>
      <c r="C266" s="4">
        <v>0</v>
      </c>
      <c r="D266" s="4">
        <f>B266+C266</f>
      </c>
      <c r="E266" s="4">
        <v>0</v>
      </c>
      <c r="F266" s="4">
        <v>0</v>
      </c>
      <c r="G266" s="4">
        <f>E266+F266</f>
      </c>
    </row>
    <row x14ac:dyDescent="0.25" r="267" customHeight="1" ht="18.75">
      <c r="A267" s="3" t="s">
        <v>176</v>
      </c>
      <c r="B267" s="4">
        <v>0</v>
      </c>
      <c r="C267" s="4">
        <v>0</v>
      </c>
      <c r="D267" s="4">
        <f>B267+C267</f>
      </c>
      <c r="E267" s="4">
        <v>0</v>
      </c>
      <c r="F267" s="4">
        <v>0</v>
      </c>
      <c r="G267" s="4">
        <f>E267+F267</f>
      </c>
    </row>
    <row x14ac:dyDescent="0.25" r="268" customHeight="1" ht="18.75">
      <c r="A268" s="3" t="s">
        <v>177</v>
      </c>
      <c r="B268" s="4">
        <v>0</v>
      </c>
      <c r="C268" s="4">
        <v>0</v>
      </c>
      <c r="D268" s="4">
        <f>B268+C268</f>
      </c>
      <c r="E268" s="4">
        <v>0</v>
      </c>
      <c r="F268" s="4">
        <v>0</v>
      </c>
      <c r="G268" s="4">
        <f>E268+F268</f>
      </c>
    </row>
    <row x14ac:dyDescent="0.25" r="269" customHeight="1" ht="18.75">
      <c r="A269" s="3" t="s">
        <v>184</v>
      </c>
      <c r="B269" s="4">
        <v>0</v>
      </c>
      <c r="C269" s="4">
        <v>0</v>
      </c>
      <c r="D269" s="4">
        <f>B269+C269</f>
      </c>
      <c r="E269" s="4">
        <v>0</v>
      </c>
      <c r="F269" s="4">
        <v>0</v>
      </c>
      <c r="G269" s="4">
        <f>E269+F269</f>
      </c>
    </row>
    <row x14ac:dyDescent="0.25" r="270" customHeight="1" ht="18.75">
      <c r="A270" s="3" t="s">
        <v>187</v>
      </c>
      <c r="B270" s="4">
        <v>0</v>
      </c>
      <c r="C270" s="4">
        <v>0</v>
      </c>
      <c r="D270" s="4">
        <f>B270+C270</f>
      </c>
      <c r="E270" s="4">
        <v>0</v>
      </c>
      <c r="F270" s="4">
        <v>0</v>
      </c>
      <c r="G270" s="4">
        <f>E270+F270</f>
      </c>
    </row>
    <row x14ac:dyDescent="0.25" r="271" customHeight="1" ht="18.75">
      <c r="A271" s="3" t="s">
        <v>187</v>
      </c>
      <c r="B271" s="4">
        <v>0</v>
      </c>
      <c r="C271" s="4">
        <v>0</v>
      </c>
      <c r="D271" s="4">
        <f>B271+C271</f>
      </c>
      <c r="E271" s="4">
        <v>0</v>
      </c>
      <c r="F271" s="4">
        <v>0</v>
      </c>
      <c r="G271" s="4">
        <f>E271+F271</f>
      </c>
    </row>
    <row x14ac:dyDescent="0.25" r="272" customHeight="1" ht="18.75">
      <c r="A272" s="3" t="s">
        <v>206</v>
      </c>
      <c r="B272" s="4">
        <v>0</v>
      </c>
      <c r="C272" s="4">
        <v>0</v>
      </c>
      <c r="D272" s="4">
        <f>B272+C272</f>
      </c>
      <c r="E272" s="4">
        <v>0</v>
      </c>
      <c r="F272" s="4">
        <v>0</v>
      </c>
      <c r="G272" s="4">
        <f>E272+F272</f>
      </c>
    </row>
    <row x14ac:dyDescent="0.25" r="273" customHeight="1" ht="18.75">
      <c r="A273" s="3" t="s">
        <v>219</v>
      </c>
      <c r="B273" s="4">
        <v>0</v>
      </c>
      <c r="C273" s="4">
        <v>0</v>
      </c>
      <c r="D273" s="4">
        <f>B273+C273</f>
      </c>
      <c r="E273" s="4">
        <v>0</v>
      </c>
      <c r="F273" s="4">
        <v>0</v>
      </c>
      <c r="G273" s="4">
        <f>E273+F273</f>
      </c>
    </row>
    <row x14ac:dyDescent="0.25" r="274" customHeight="1" ht="18.75">
      <c r="A274" s="3" t="s">
        <v>223</v>
      </c>
      <c r="B274" s="4">
        <v>0</v>
      </c>
      <c r="C274" s="4">
        <v>0</v>
      </c>
      <c r="D274" s="4">
        <f>B274+C274</f>
      </c>
      <c r="E274" s="4">
        <v>0</v>
      </c>
      <c r="F274" s="4">
        <v>0</v>
      </c>
      <c r="G274" s="4">
        <f>E274+F274</f>
      </c>
    </row>
    <row x14ac:dyDescent="0.25" r="275" customHeight="1" ht="18.75">
      <c r="A275" s="3" t="s">
        <v>226</v>
      </c>
      <c r="B275" s="4">
        <v>0</v>
      </c>
      <c r="C275" s="4">
        <v>0</v>
      </c>
      <c r="D275" s="4">
        <f>B275+C275</f>
      </c>
      <c r="E275" s="4">
        <v>0</v>
      </c>
      <c r="F275" s="4">
        <v>0</v>
      </c>
      <c r="G275" s="4">
        <f>E275+F275</f>
      </c>
    </row>
    <row x14ac:dyDescent="0.25" r="276" customHeight="1" ht="18.75">
      <c r="A276" s="3" t="s">
        <v>232</v>
      </c>
      <c r="B276" s="4">
        <v>0</v>
      </c>
      <c r="C276" s="4">
        <v>0</v>
      </c>
      <c r="D276" s="4">
        <f>B276+C276</f>
      </c>
      <c r="E276" s="4">
        <v>0</v>
      </c>
      <c r="F276" s="4">
        <v>0</v>
      </c>
      <c r="G276" s="4">
        <f>E276+F276</f>
      </c>
    </row>
    <row x14ac:dyDescent="0.25" r="277" customHeight="1" ht="18.75">
      <c r="A277" s="3" t="s">
        <v>239</v>
      </c>
      <c r="B277" s="4">
        <v>1</v>
      </c>
      <c r="C277" s="4">
        <v>16</v>
      </c>
      <c r="D277" s="4">
        <f>B277+C277</f>
      </c>
      <c r="E277" s="4">
        <v>0</v>
      </c>
      <c r="F277" s="4">
        <v>0</v>
      </c>
      <c r="G277" s="4">
        <f>E277+F277</f>
      </c>
    </row>
    <row x14ac:dyDescent="0.25" r="278" customHeight="1" ht="18.75">
      <c r="A278" s="3" t="s">
        <v>251</v>
      </c>
      <c r="B278" s="4">
        <v>0</v>
      </c>
      <c r="C278" s="4">
        <v>0</v>
      </c>
      <c r="D278" s="4">
        <f>B278+C278</f>
      </c>
      <c r="E278" s="4">
        <v>0</v>
      </c>
      <c r="F278" s="4">
        <v>0</v>
      </c>
      <c r="G278" s="4">
        <f>E278+F278</f>
      </c>
    </row>
    <row x14ac:dyDescent="0.25" r="279" customHeight="1" ht="18.75">
      <c r="A279" s="3" t="s">
        <v>259</v>
      </c>
      <c r="B279" s="4">
        <v>15</v>
      </c>
      <c r="C279" s="4">
        <v>0</v>
      </c>
      <c r="D279" s="4">
        <f>B279+C279</f>
      </c>
      <c r="E279" s="4">
        <v>0</v>
      </c>
      <c r="F279" s="4">
        <v>3</v>
      </c>
      <c r="G279" s="4">
        <f>E279+F279</f>
      </c>
    </row>
    <row x14ac:dyDescent="0.25" r="280" customHeight="1" ht="18.75">
      <c r="A280" s="3" t="s">
        <v>260</v>
      </c>
      <c r="B280" s="4">
        <v>0</v>
      </c>
      <c r="C280" s="4">
        <v>4</v>
      </c>
      <c r="D280" s="4">
        <f>B280+C280</f>
      </c>
      <c r="E280" s="4">
        <v>0</v>
      </c>
      <c r="F280" s="4">
        <v>2</v>
      </c>
      <c r="G280" s="4">
        <f>E280+F280</f>
      </c>
    </row>
    <row x14ac:dyDescent="0.25" r="281" customHeight="1" ht="18.75">
      <c r="A281" s="3" t="s">
        <v>266</v>
      </c>
      <c r="B281" s="4">
        <v>0</v>
      </c>
      <c r="C281" s="4">
        <v>54</v>
      </c>
      <c r="D281" s="4">
        <f>B281+C281</f>
      </c>
      <c r="E281" s="4">
        <v>0</v>
      </c>
      <c r="F281" s="4">
        <v>14</v>
      </c>
      <c r="G281" s="4">
        <f>E281+F281</f>
      </c>
    </row>
    <row x14ac:dyDescent="0.25" r="282" customHeight="1" ht="18.75">
      <c r="A282" s="3" t="s">
        <v>273</v>
      </c>
      <c r="B282" s="4">
        <v>0</v>
      </c>
      <c r="C282" s="4">
        <v>1</v>
      </c>
      <c r="D282" s="4">
        <f>B282+C282</f>
      </c>
      <c r="E282" s="4">
        <v>0</v>
      </c>
      <c r="F282" s="4">
        <v>0</v>
      </c>
      <c r="G282" s="4">
        <f>E282+F282</f>
      </c>
    </row>
    <row x14ac:dyDescent="0.25" r="283" customHeight="1" ht="18.75">
      <c r="A283" s="3" t="s">
        <v>298</v>
      </c>
      <c r="B283" s="4">
        <v>0</v>
      </c>
      <c r="C283" s="4">
        <v>0</v>
      </c>
      <c r="D283" s="4">
        <f>B283+C283</f>
      </c>
      <c r="E283" s="4">
        <v>0</v>
      </c>
      <c r="F283" s="4">
        <v>0</v>
      </c>
      <c r="G283" s="4">
        <f>E283+F283</f>
      </c>
    </row>
    <row x14ac:dyDescent="0.25" r="284" customHeight="1" ht="18.75">
      <c r="A284" s="3" t="s">
        <v>305</v>
      </c>
      <c r="B284" s="4">
        <v>0</v>
      </c>
      <c r="C284" s="4">
        <v>0</v>
      </c>
      <c r="D284" s="4">
        <f>B284+C284</f>
      </c>
      <c r="E284" s="4">
        <v>0</v>
      </c>
      <c r="F284" s="4">
        <v>0</v>
      </c>
      <c r="G284" s="4">
        <f>E284+F284</f>
      </c>
    </row>
    <row x14ac:dyDescent="0.25" r="285" customHeight="1" ht="18.75">
      <c r="A285" s="3" t="s">
        <v>306</v>
      </c>
      <c r="B285" s="4">
        <v>0</v>
      </c>
      <c r="C285" s="4">
        <v>0</v>
      </c>
      <c r="D285" s="4">
        <f>B285+C285</f>
      </c>
      <c r="E285" s="4">
        <v>0</v>
      </c>
      <c r="F285" s="4">
        <v>0</v>
      </c>
      <c r="G285" s="4">
        <f>E285+F285</f>
      </c>
    </row>
    <row x14ac:dyDescent="0.25" r="286" customHeight="1" ht="18.75">
      <c r="A286" s="3"/>
      <c r="B286" s="15"/>
      <c r="C286" s="15"/>
      <c r="D286" s="15"/>
      <c r="E286" s="15"/>
      <c r="F286" s="15"/>
      <c r="G286" s="15"/>
    </row>
    <row x14ac:dyDescent="0.25" r="287" customHeight="1" ht="18.75">
      <c r="A287" s="18" t="s">
        <v>497</v>
      </c>
      <c r="B287" s="19"/>
      <c r="C287" s="19"/>
      <c r="D287" s="19"/>
      <c r="E287" s="19"/>
      <c r="F287" s="19"/>
      <c r="G287" s="19"/>
    </row>
    <row x14ac:dyDescent="0.25" r="288" customHeight="1" ht="18.75">
      <c r="A288" s="3" t="s">
        <v>29</v>
      </c>
      <c r="B288" s="4">
        <v>0</v>
      </c>
      <c r="C288" s="4">
        <v>0</v>
      </c>
      <c r="D288" s="4">
        <f>B288+C288</f>
      </c>
      <c r="E288" s="4">
        <v>0</v>
      </c>
      <c r="F288" s="4">
        <v>0</v>
      </c>
      <c r="G288" s="4">
        <f>E288+F288</f>
      </c>
    </row>
    <row x14ac:dyDescent="0.25" r="289" customHeight="1" ht="18.75">
      <c r="A289" s="3" t="s">
        <v>31</v>
      </c>
      <c r="B289" s="4">
        <v>0</v>
      </c>
      <c r="C289" s="4">
        <v>0</v>
      </c>
      <c r="D289" s="4">
        <f>B289+C289</f>
      </c>
      <c r="E289" s="4">
        <v>0</v>
      </c>
      <c r="F289" s="4">
        <v>0</v>
      </c>
      <c r="G289" s="4">
        <f>E289+F289</f>
      </c>
    </row>
    <row x14ac:dyDescent="0.25" r="290" customHeight="1" ht="18.75">
      <c r="A290" s="3" t="s">
        <v>76</v>
      </c>
      <c r="B290" s="4">
        <v>0</v>
      </c>
      <c r="C290" s="4">
        <v>0</v>
      </c>
      <c r="D290" s="4">
        <f>B290+C290</f>
      </c>
      <c r="E290" s="4">
        <v>0</v>
      </c>
      <c r="F290" s="4">
        <v>0</v>
      </c>
      <c r="G290" s="4">
        <f>E290+F290</f>
      </c>
    </row>
    <row x14ac:dyDescent="0.25" r="291" customHeight="1" ht="18.75">
      <c r="A291" s="3" t="s">
        <v>81</v>
      </c>
      <c r="B291" s="4">
        <v>0</v>
      </c>
      <c r="C291" s="4">
        <v>0</v>
      </c>
      <c r="D291" s="4">
        <f>B291+C291</f>
      </c>
      <c r="E291" s="4">
        <v>0</v>
      </c>
      <c r="F291" s="4">
        <v>0</v>
      </c>
      <c r="G291" s="4">
        <f>E291+F291</f>
      </c>
    </row>
    <row x14ac:dyDescent="0.25" r="292" customHeight="1" ht="18.75">
      <c r="A292" s="3" t="s">
        <v>143</v>
      </c>
      <c r="B292" s="4">
        <v>2</v>
      </c>
      <c r="C292" s="4">
        <v>3</v>
      </c>
      <c r="D292" s="4">
        <f>B292+C292</f>
      </c>
      <c r="E292" s="4">
        <v>2</v>
      </c>
      <c r="F292" s="4">
        <v>2</v>
      </c>
      <c r="G292" s="4">
        <f>E292+F292</f>
      </c>
    </row>
    <row x14ac:dyDescent="0.25" r="293" customHeight="1" ht="18.75">
      <c r="A293" s="3" t="s">
        <v>148</v>
      </c>
      <c r="B293" s="4">
        <v>0</v>
      </c>
      <c r="C293" s="4">
        <v>4</v>
      </c>
      <c r="D293" s="4">
        <f>B293+C293</f>
      </c>
      <c r="E293" s="4">
        <v>0</v>
      </c>
      <c r="F293" s="4">
        <v>0</v>
      </c>
      <c r="G293" s="4">
        <f>E293+F293</f>
      </c>
    </row>
    <row x14ac:dyDescent="0.25" r="294" customHeight="1" ht="18.75">
      <c r="A294" s="3" t="s">
        <v>198</v>
      </c>
      <c r="B294" s="4">
        <v>0</v>
      </c>
      <c r="C294" s="4">
        <v>0</v>
      </c>
      <c r="D294" s="4">
        <f>B294+C294</f>
      </c>
      <c r="E294" s="4">
        <v>0</v>
      </c>
      <c r="F294" s="4">
        <v>0</v>
      </c>
      <c r="G294" s="4">
        <f>E294+F294</f>
      </c>
    </row>
    <row x14ac:dyDescent="0.25" r="295" customHeight="1" ht="18.75">
      <c r="A295" s="3" t="s">
        <v>201</v>
      </c>
      <c r="B295" s="4">
        <v>0</v>
      </c>
      <c r="C295" s="4">
        <v>1</v>
      </c>
      <c r="D295" s="4">
        <f>B295+C295</f>
      </c>
      <c r="E295" s="4">
        <v>0</v>
      </c>
      <c r="F295" s="4">
        <v>0</v>
      </c>
      <c r="G295" s="4">
        <f>E295+F295</f>
      </c>
    </row>
    <row x14ac:dyDescent="0.25" r="296" customHeight="1" ht="18.75">
      <c r="A296" s="3" t="s">
        <v>218</v>
      </c>
      <c r="B296" s="4">
        <v>0</v>
      </c>
      <c r="C296" s="4">
        <v>0</v>
      </c>
      <c r="D296" s="4">
        <f>B296+C296</f>
      </c>
      <c r="E296" s="4">
        <v>0</v>
      </c>
      <c r="F296" s="4">
        <v>0</v>
      </c>
      <c r="G296" s="4">
        <f>E296+F296</f>
      </c>
    </row>
    <row x14ac:dyDescent="0.25" r="297" customHeight="1" ht="18.75">
      <c r="A297" s="3" t="s">
        <v>231</v>
      </c>
      <c r="B297" s="4">
        <v>6</v>
      </c>
      <c r="C297" s="4">
        <v>6</v>
      </c>
      <c r="D297" s="4">
        <f>B297+C297</f>
      </c>
      <c r="E297" s="4">
        <v>1</v>
      </c>
      <c r="F297" s="4">
        <v>1</v>
      </c>
      <c r="G297" s="4">
        <f>E297+F297</f>
      </c>
    </row>
    <row x14ac:dyDescent="0.25" r="298" customHeight="1" ht="18.75">
      <c r="A298" s="3" t="s">
        <v>249</v>
      </c>
      <c r="B298" s="4">
        <v>0</v>
      </c>
      <c r="C298" s="4">
        <v>1</v>
      </c>
      <c r="D298" s="4">
        <f>B298+C298</f>
      </c>
      <c r="E298" s="4">
        <v>0</v>
      </c>
      <c r="F298" s="4">
        <v>0</v>
      </c>
      <c r="G298" s="4">
        <f>E298+F298</f>
      </c>
    </row>
    <row x14ac:dyDescent="0.25" r="299" customHeight="1" ht="18.75">
      <c r="A299" s="3" t="s">
        <v>287</v>
      </c>
      <c r="B299" s="4">
        <v>63</v>
      </c>
      <c r="C299" s="4">
        <v>60</v>
      </c>
      <c r="D299" s="4">
        <f>B299+C299</f>
      </c>
      <c r="E299" s="4">
        <v>26</v>
      </c>
      <c r="F299" s="4">
        <v>17</v>
      </c>
      <c r="G299" s="4">
        <f>E299+F299</f>
      </c>
    </row>
    <row x14ac:dyDescent="0.25" r="300" customHeight="1" ht="18.75">
      <c r="A300" s="3"/>
      <c r="B300" s="15"/>
      <c r="C300" s="15"/>
      <c r="D300" s="15"/>
      <c r="E300" s="15"/>
      <c r="F300" s="15"/>
      <c r="G300" s="15"/>
    </row>
    <row x14ac:dyDescent="0.25" r="301" customHeight="1" ht="18.75">
      <c r="A301" s="18" t="s">
        <v>498</v>
      </c>
      <c r="B301" s="19"/>
      <c r="C301" s="19"/>
      <c r="D301" s="19"/>
      <c r="E301" s="19"/>
      <c r="F301" s="19"/>
      <c r="G301" s="19"/>
    </row>
    <row x14ac:dyDescent="0.25" r="302" customHeight="1" ht="18.75">
      <c r="A302" s="3" t="s">
        <v>41</v>
      </c>
      <c r="B302" s="4">
        <v>0</v>
      </c>
      <c r="C302" s="4">
        <v>0</v>
      </c>
      <c r="D302" s="4">
        <f>B302+C302</f>
      </c>
      <c r="E302" s="4">
        <v>0</v>
      </c>
      <c r="F302" s="4">
        <v>0</v>
      </c>
      <c r="G302" s="4">
        <f>E302+F302</f>
      </c>
    </row>
    <row x14ac:dyDescent="0.25" r="303" customHeight="1" ht="18.75">
      <c r="A303" s="3" t="s">
        <v>42</v>
      </c>
      <c r="B303" s="4">
        <v>0</v>
      </c>
      <c r="C303" s="4">
        <v>0</v>
      </c>
      <c r="D303" s="4">
        <f>B303+C303</f>
      </c>
      <c r="E303" s="4">
        <v>0</v>
      </c>
      <c r="F303" s="4">
        <v>0</v>
      </c>
      <c r="G303" s="4">
        <f>E303+F303</f>
      </c>
    </row>
    <row x14ac:dyDescent="0.25" r="304" customHeight="1" ht="18.75">
      <c r="A304" s="3" t="s">
        <v>48</v>
      </c>
      <c r="B304" s="4">
        <v>0</v>
      </c>
      <c r="C304" s="4">
        <v>0</v>
      </c>
      <c r="D304" s="4">
        <f>B304+C304</f>
      </c>
      <c r="E304" s="4">
        <v>0</v>
      </c>
      <c r="F304" s="4">
        <v>0</v>
      </c>
      <c r="G304" s="4">
        <f>E304+F304</f>
      </c>
    </row>
    <row x14ac:dyDescent="0.25" r="305" customHeight="1" ht="18.75">
      <c r="A305" s="3" t="s">
        <v>51</v>
      </c>
      <c r="B305" s="4">
        <v>0</v>
      </c>
      <c r="C305" s="4">
        <v>0</v>
      </c>
      <c r="D305" s="4">
        <f>B305+C305</f>
      </c>
      <c r="E305" s="4">
        <v>0</v>
      </c>
      <c r="F305" s="4">
        <v>0</v>
      </c>
      <c r="G305" s="4">
        <f>E305+F305</f>
      </c>
    </row>
    <row x14ac:dyDescent="0.25" r="306" customHeight="1" ht="18.75">
      <c r="A306" s="3" t="s">
        <v>54</v>
      </c>
      <c r="B306" s="4">
        <v>0</v>
      </c>
      <c r="C306" s="4">
        <v>0</v>
      </c>
      <c r="D306" s="4">
        <f>B306+C306</f>
      </c>
      <c r="E306" s="4">
        <v>0</v>
      </c>
      <c r="F306" s="4">
        <v>0</v>
      </c>
      <c r="G306" s="4">
        <f>E306+F306</f>
      </c>
    </row>
    <row x14ac:dyDescent="0.25" r="307" customHeight="1" ht="18.75">
      <c r="A307" s="3" t="s">
        <v>57</v>
      </c>
      <c r="B307" s="4">
        <v>0</v>
      </c>
      <c r="C307" s="4">
        <v>2</v>
      </c>
      <c r="D307" s="4">
        <f>B307+C307</f>
      </c>
      <c r="E307" s="4">
        <v>0</v>
      </c>
      <c r="F307" s="4">
        <v>1</v>
      </c>
      <c r="G307" s="4">
        <f>E307+F307</f>
      </c>
    </row>
    <row x14ac:dyDescent="0.25" r="308" customHeight="1" ht="18.75">
      <c r="A308" s="3" t="s">
        <v>60</v>
      </c>
      <c r="B308" s="4">
        <v>0</v>
      </c>
      <c r="C308" s="4">
        <v>0</v>
      </c>
      <c r="D308" s="4">
        <f>B308+C308</f>
      </c>
      <c r="E308" s="4">
        <v>0</v>
      </c>
      <c r="F308" s="4">
        <v>0</v>
      </c>
      <c r="G308" s="4">
        <f>E308+F308</f>
      </c>
    </row>
    <row x14ac:dyDescent="0.25" r="309" customHeight="1" ht="18.75">
      <c r="A309" s="3" t="s">
        <v>65</v>
      </c>
      <c r="B309" s="4">
        <v>0</v>
      </c>
      <c r="C309" s="4">
        <v>27</v>
      </c>
      <c r="D309" s="4">
        <f>B309+C309</f>
      </c>
      <c r="E309" s="4">
        <v>0</v>
      </c>
      <c r="F309" s="4">
        <v>13</v>
      </c>
      <c r="G309" s="4">
        <f>E309+F309</f>
      </c>
    </row>
    <row x14ac:dyDescent="0.25" r="310" customHeight="1" ht="18.75">
      <c r="A310" s="3" t="s">
        <v>66</v>
      </c>
      <c r="B310" s="4">
        <v>0</v>
      </c>
      <c r="C310" s="4">
        <v>0</v>
      </c>
      <c r="D310" s="4">
        <f>B310+C310</f>
      </c>
      <c r="E310" s="4">
        <v>0</v>
      </c>
      <c r="F310" s="4">
        <v>0</v>
      </c>
      <c r="G310" s="4">
        <f>E310+F310</f>
      </c>
    </row>
    <row x14ac:dyDescent="0.25" r="311" customHeight="1" ht="18.75">
      <c r="A311" s="3" t="s">
        <v>71</v>
      </c>
      <c r="B311" s="4">
        <v>0</v>
      </c>
      <c r="C311" s="4">
        <v>0</v>
      </c>
      <c r="D311" s="4">
        <f>B311+C311</f>
      </c>
      <c r="E311" s="4">
        <v>0</v>
      </c>
      <c r="F311" s="4">
        <v>0</v>
      </c>
      <c r="G311" s="4">
        <f>E311+F311</f>
      </c>
    </row>
    <row x14ac:dyDescent="0.25" r="312" customHeight="1" ht="18.75">
      <c r="A312" s="3" t="s">
        <v>90</v>
      </c>
      <c r="B312" s="4">
        <v>0</v>
      </c>
      <c r="C312" s="4">
        <v>0</v>
      </c>
      <c r="D312" s="4">
        <f>B312+C312</f>
      </c>
      <c r="E312" s="4">
        <v>0</v>
      </c>
      <c r="F312" s="4">
        <v>0</v>
      </c>
      <c r="G312" s="4">
        <f>E312+F312</f>
      </c>
    </row>
    <row x14ac:dyDescent="0.25" r="313" customHeight="1" ht="18.75">
      <c r="A313" s="3" t="s">
        <v>94</v>
      </c>
      <c r="B313" s="4">
        <v>0</v>
      </c>
      <c r="C313" s="4">
        <v>6</v>
      </c>
      <c r="D313" s="4">
        <f>B313+C313</f>
      </c>
      <c r="E313" s="4">
        <v>0</v>
      </c>
      <c r="F313" s="4">
        <v>2</v>
      </c>
      <c r="G313" s="4">
        <f>E313+F313</f>
      </c>
    </row>
    <row x14ac:dyDescent="0.25" r="314" customHeight="1" ht="18.75">
      <c r="A314" s="3" t="s">
        <v>97</v>
      </c>
      <c r="B314" s="4">
        <v>0</v>
      </c>
      <c r="C314" s="4">
        <v>0</v>
      </c>
      <c r="D314" s="4">
        <f>B314+C314</f>
      </c>
      <c r="E314" s="4">
        <v>0</v>
      </c>
      <c r="F314" s="4">
        <v>0</v>
      </c>
      <c r="G314" s="4">
        <f>E314+F314</f>
      </c>
    </row>
    <row x14ac:dyDescent="0.25" r="315" customHeight="1" ht="18.75">
      <c r="A315" s="3" t="s">
        <v>100</v>
      </c>
      <c r="B315" s="4">
        <v>34</v>
      </c>
      <c r="C315" s="4">
        <v>51</v>
      </c>
      <c r="D315" s="4">
        <f>B315+C315</f>
      </c>
      <c r="E315" s="4">
        <v>13</v>
      </c>
      <c r="F315" s="4">
        <v>24</v>
      </c>
      <c r="G315" s="4">
        <f>E315+F315</f>
      </c>
    </row>
    <row x14ac:dyDescent="0.25" r="316" customHeight="1" ht="18.75">
      <c r="A316" s="3" t="s">
        <v>104</v>
      </c>
      <c r="B316" s="4">
        <v>34</v>
      </c>
      <c r="C316" s="4">
        <v>5</v>
      </c>
      <c r="D316" s="4">
        <f>B316+C316</f>
      </c>
      <c r="E316" s="4">
        <v>34</v>
      </c>
      <c r="F316" s="4">
        <v>2</v>
      </c>
      <c r="G316" s="4">
        <f>E316+F316</f>
      </c>
    </row>
    <row x14ac:dyDescent="0.25" r="317" customHeight="1" ht="18.75">
      <c r="A317" s="3" t="s">
        <v>119</v>
      </c>
      <c r="B317" s="4">
        <v>0</v>
      </c>
      <c r="C317" s="4">
        <v>0</v>
      </c>
      <c r="D317" s="4">
        <f>B317+C317</f>
      </c>
      <c r="E317" s="4">
        <v>0</v>
      </c>
      <c r="F317" s="4">
        <v>0</v>
      </c>
      <c r="G317" s="4">
        <f>E317+F317</f>
      </c>
    </row>
    <row x14ac:dyDescent="0.25" r="318" customHeight="1" ht="18.75">
      <c r="A318" s="3" t="s">
        <v>123</v>
      </c>
      <c r="B318" s="4">
        <v>0</v>
      </c>
      <c r="C318" s="4">
        <v>0</v>
      </c>
      <c r="D318" s="4">
        <f>B318+C318</f>
      </c>
      <c r="E318" s="4">
        <v>0</v>
      </c>
      <c r="F318" s="4">
        <v>0</v>
      </c>
      <c r="G318" s="4">
        <f>E318+F318</f>
      </c>
    </row>
    <row x14ac:dyDescent="0.25" r="319" customHeight="1" ht="18.75">
      <c r="A319" s="3" t="s">
        <v>145</v>
      </c>
      <c r="B319" s="4">
        <v>0</v>
      </c>
      <c r="C319" s="4">
        <v>15</v>
      </c>
      <c r="D319" s="4">
        <f>B319+C319</f>
      </c>
      <c r="E319" s="4">
        <v>0</v>
      </c>
      <c r="F319" s="4">
        <v>5</v>
      </c>
      <c r="G319" s="4">
        <f>E319+F319</f>
      </c>
    </row>
    <row x14ac:dyDescent="0.25" r="320" customHeight="1" ht="18.75">
      <c r="A320" s="3" t="s">
        <v>159</v>
      </c>
      <c r="B320" s="4">
        <v>0</v>
      </c>
      <c r="C320" s="4">
        <v>0</v>
      </c>
      <c r="D320" s="4">
        <f>B320+C320</f>
      </c>
      <c r="E320" s="4">
        <v>0</v>
      </c>
      <c r="F320" s="4">
        <v>0</v>
      </c>
      <c r="G320" s="4">
        <f>E320+F320</f>
      </c>
    </row>
    <row x14ac:dyDescent="0.25" r="321" customHeight="1" ht="18.75">
      <c r="A321" s="3" t="s">
        <v>178</v>
      </c>
      <c r="B321" s="4">
        <v>0</v>
      </c>
      <c r="C321" s="4">
        <v>0</v>
      </c>
      <c r="D321" s="4">
        <f>B321+C321</f>
      </c>
      <c r="E321" s="4">
        <v>0</v>
      </c>
      <c r="F321" s="4">
        <v>0</v>
      </c>
      <c r="G321" s="4">
        <f>E321+F321</f>
      </c>
    </row>
    <row x14ac:dyDescent="0.25" r="322" customHeight="1" ht="18.75">
      <c r="A322" s="3" t="s">
        <v>180</v>
      </c>
      <c r="B322" s="4">
        <v>0</v>
      </c>
      <c r="C322" s="4">
        <v>0</v>
      </c>
      <c r="D322" s="4">
        <f>B322+C322</f>
      </c>
      <c r="E322" s="4">
        <v>0</v>
      </c>
      <c r="F322" s="4">
        <v>0</v>
      </c>
      <c r="G322" s="4">
        <f>E322+F322</f>
      </c>
    </row>
    <row x14ac:dyDescent="0.25" r="323" customHeight="1" ht="18.75">
      <c r="A323" s="3" t="s">
        <v>204</v>
      </c>
      <c r="B323" s="4">
        <v>0</v>
      </c>
      <c r="C323" s="4">
        <v>0</v>
      </c>
      <c r="D323" s="4">
        <f>B323+C323</f>
      </c>
      <c r="E323" s="4">
        <v>0</v>
      </c>
      <c r="F323" s="4">
        <v>0</v>
      </c>
      <c r="G323" s="4">
        <f>E323+F323</f>
      </c>
    </row>
    <row x14ac:dyDescent="0.25" r="324" customHeight="1" ht="18.75">
      <c r="A324" s="3" t="s">
        <v>230</v>
      </c>
      <c r="B324" s="4">
        <v>0</v>
      </c>
      <c r="C324" s="4">
        <v>1</v>
      </c>
      <c r="D324" s="4">
        <f>B324+C324</f>
      </c>
      <c r="E324" s="4">
        <v>0</v>
      </c>
      <c r="F324" s="4">
        <v>1</v>
      </c>
      <c r="G324" s="4">
        <f>E324+F324</f>
      </c>
    </row>
    <row x14ac:dyDescent="0.25" r="325" customHeight="1" ht="18.75">
      <c r="A325" s="3" t="s">
        <v>238</v>
      </c>
      <c r="B325" s="4">
        <v>0</v>
      </c>
      <c r="C325" s="4">
        <v>0</v>
      </c>
      <c r="D325" s="4">
        <f>B325+C325</f>
      </c>
      <c r="E325" s="4">
        <v>0</v>
      </c>
      <c r="F325" s="4">
        <v>0</v>
      </c>
      <c r="G325" s="4">
        <f>E325+F325</f>
      </c>
    </row>
    <row x14ac:dyDescent="0.25" r="326" customHeight="1" ht="18.75">
      <c r="A326" s="3" t="s">
        <v>267</v>
      </c>
      <c r="B326" s="4">
        <v>0</v>
      </c>
      <c r="C326" s="4">
        <v>1</v>
      </c>
      <c r="D326" s="4">
        <f>B326+C326</f>
      </c>
      <c r="E326" s="4">
        <v>0</v>
      </c>
      <c r="F326" s="4">
        <v>0</v>
      </c>
      <c r="G326" s="4">
        <f>E326+F326</f>
      </c>
    </row>
    <row x14ac:dyDescent="0.25" r="327" customHeight="1" ht="18.75">
      <c r="A327" s="3" t="s">
        <v>276</v>
      </c>
      <c r="B327" s="4">
        <v>0</v>
      </c>
      <c r="C327" s="4">
        <v>0</v>
      </c>
      <c r="D327" s="4">
        <f>B327+C327</f>
      </c>
      <c r="E327" s="4">
        <v>0</v>
      </c>
      <c r="F327" s="4">
        <v>0</v>
      </c>
      <c r="G327" s="4">
        <f>E327+F327</f>
      </c>
    </row>
    <row x14ac:dyDescent="0.25" r="328" customHeight="1" ht="18.75">
      <c r="A328" s="3" t="s">
        <v>292</v>
      </c>
      <c r="B328" s="4">
        <v>1</v>
      </c>
      <c r="C328" s="4">
        <v>0</v>
      </c>
      <c r="D328" s="4">
        <f>B328+C328</f>
      </c>
      <c r="E328" s="4">
        <v>0</v>
      </c>
      <c r="F328" s="4">
        <v>0</v>
      </c>
      <c r="G328" s="4">
        <f>E328+F328</f>
      </c>
    </row>
    <row x14ac:dyDescent="0.25" r="329" customHeight="1" ht="18.75">
      <c r="A329" s="3" t="s">
        <v>294</v>
      </c>
      <c r="B329" s="4">
        <v>0</v>
      </c>
      <c r="C329" s="4">
        <v>1</v>
      </c>
      <c r="D329" s="4">
        <f>B329+C329</f>
      </c>
      <c r="E329" s="4">
        <v>0</v>
      </c>
      <c r="F329" s="4">
        <v>1</v>
      </c>
      <c r="G329" s="4">
        <f>E329+F329</f>
      </c>
    </row>
    <row x14ac:dyDescent="0.25" r="330" customHeight="1" ht="18.75">
      <c r="A330" s="3" t="s">
        <v>295</v>
      </c>
      <c r="B330" s="4">
        <v>0</v>
      </c>
      <c r="C330" s="4">
        <v>0</v>
      </c>
      <c r="D330" s="4">
        <f>B330+C330</f>
      </c>
      <c r="E330" s="4">
        <v>0</v>
      </c>
      <c r="F330" s="4">
        <v>0</v>
      </c>
      <c r="G330" s="4">
        <f>E330+F330</f>
      </c>
    </row>
    <row x14ac:dyDescent="0.25" r="331" customHeight="1" ht="18.75">
      <c r="A331" s="3" t="s">
        <v>302</v>
      </c>
      <c r="B331" s="4">
        <v>0</v>
      </c>
      <c r="C331" s="4">
        <v>0</v>
      </c>
      <c r="D331" s="4">
        <f>B331+C331</f>
      </c>
      <c r="E331" s="4">
        <v>0</v>
      </c>
      <c r="F331" s="4">
        <v>0</v>
      </c>
      <c r="G331" s="4">
        <f>E331+F331</f>
      </c>
    </row>
    <row x14ac:dyDescent="0.25" r="332" customHeight="1" ht="18.75">
      <c r="A332" s="3"/>
      <c r="B332" s="15"/>
      <c r="C332" s="15"/>
      <c r="D332" s="15"/>
      <c r="E332" s="15"/>
      <c r="F332" s="15"/>
      <c r="G332" s="15"/>
    </row>
    <row x14ac:dyDescent="0.25" r="333" customHeight="1" ht="18.75">
      <c r="A333" s="18" t="s">
        <v>499</v>
      </c>
      <c r="B333" s="19"/>
      <c r="C333" s="19"/>
      <c r="D333" s="19"/>
      <c r="E333" s="19"/>
      <c r="F333" s="19"/>
      <c r="G333" s="19"/>
    </row>
    <row x14ac:dyDescent="0.25" r="334" customHeight="1" ht="18.75">
      <c r="A334" s="3" t="s">
        <v>250</v>
      </c>
      <c r="B334" s="4">
        <v>0</v>
      </c>
      <c r="C334" s="4">
        <v>0</v>
      </c>
      <c r="D334" s="4">
        <f>B334+C334</f>
      </c>
      <c r="E334" s="4">
        <v>0</v>
      </c>
      <c r="F334" s="4">
        <v>0</v>
      </c>
      <c r="G334" s="4">
        <f>E334+F334</f>
      </c>
    </row>
    <row x14ac:dyDescent="0.25" r="335" customHeight="1" ht="18.75">
      <c r="A335" s="3"/>
      <c r="B335" s="15"/>
      <c r="C335" s="15"/>
      <c r="D335" s="15"/>
      <c r="E335" s="15"/>
      <c r="F335" s="15"/>
      <c r="G335" s="15"/>
    </row>
    <row x14ac:dyDescent="0.25" r="336" customHeight="1" ht="18.75">
      <c r="A336" s="18" t="s">
        <v>500</v>
      </c>
      <c r="B336" s="19"/>
      <c r="C336" s="19"/>
      <c r="D336" s="19"/>
      <c r="E336" s="19"/>
      <c r="F336" s="19"/>
      <c r="G336" s="19"/>
    </row>
    <row x14ac:dyDescent="0.25" r="337" customHeight="1" ht="18.75">
      <c r="A337" s="3" t="s">
        <v>307</v>
      </c>
      <c r="B337" s="4">
        <v>0</v>
      </c>
      <c r="C337" s="4">
        <v>0</v>
      </c>
      <c r="D337" s="4">
        <f>B337+C337</f>
      </c>
      <c r="E337" s="4">
        <v>0</v>
      </c>
      <c r="F337" s="4">
        <v>0</v>
      </c>
      <c r="G337" s="4">
        <f>E337+F337</f>
      </c>
    </row>
    <row x14ac:dyDescent="0.25" r="338" customHeight="1" ht="18.75">
      <c r="A338" s="3"/>
      <c r="B338" s="15"/>
      <c r="C338" s="15"/>
      <c r="D338" s="15"/>
      <c r="E338" s="15"/>
      <c r="F338" s="15"/>
      <c r="G338" s="15"/>
    </row>
    <row x14ac:dyDescent="0.25" r="339" customHeight="1" ht="18.75">
      <c r="A339" s="1" t="s">
        <v>4</v>
      </c>
      <c r="B339" s="2">
        <f>SUM(B2:B338)</f>
      </c>
      <c r="C339" s="2">
        <f>SUM(C2:C338)</f>
      </c>
      <c r="D339" s="2">
        <f>SUM(D2:D338)</f>
      </c>
      <c r="E339" s="2">
        <f>SUM(E2:E338)</f>
      </c>
      <c r="F339" s="2">
        <f>SUM(F2:F338)</f>
      </c>
      <c r="G339" s="2">
        <f>SUM(G2:G338)</f>
      </c>
    </row>
  </sheetData>
  <mergeCells count="21">
    <mergeCell ref="B1:D1"/>
    <mergeCell ref="E1:G1"/>
    <mergeCell ref="A3:G3"/>
    <mergeCell ref="A7:G7"/>
    <mergeCell ref="A28:G28"/>
    <mergeCell ref="A65:G65"/>
    <mergeCell ref="A68:G68"/>
    <mergeCell ref="A93:G93"/>
    <mergeCell ref="A104:G104"/>
    <mergeCell ref="A107:G107"/>
    <mergeCell ref="A121:G121"/>
    <mergeCell ref="A134:G134"/>
    <mergeCell ref="A181:G181"/>
    <mergeCell ref="A193:G193"/>
    <mergeCell ref="A196:G196"/>
    <mergeCell ref="A215:G215"/>
    <mergeCell ref="A257:G257"/>
    <mergeCell ref="A287:G287"/>
    <mergeCell ref="A301:G301"/>
    <mergeCell ref="A333:G333"/>
    <mergeCell ref="A336:G33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F339"/>
  <sheetViews>
    <sheetView workbookViewId="0">
      <pane state="frozen" activePane="bottomLeft" topLeftCell="A2" ySplit="1" xSplit="0"/>
    </sheetView>
  </sheetViews>
  <sheetFormatPr defaultRowHeight="15" x14ac:dyDescent="0.25"/>
  <cols>
    <col min="1" max="1" style="6" width="69.57642857142856" customWidth="1" bestFit="1"/>
    <col min="2" max="2" style="7" width="6.005" customWidth="1" bestFit="1"/>
    <col min="3" max="3" style="7" width="5.005" customWidth="1" bestFit="1"/>
    <col min="4" max="4" style="7" width="6.005" customWidth="1" bestFit="1"/>
    <col min="5" max="5" style="7" width="4.005" customWidth="1" bestFit="1"/>
    <col min="6" max="6" style="7" width="4.005" customWidth="1" bestFit="1"/>
    <col min="7" max="7" style="7" width="4.005" customWidth="1" bestFit="1"/>
    <col min="8" max="8" style="7" width="2.1478571428571427" customWidth="1" bestFit="1"/>
    <col min="9" max="9" style="7" width="4.005" customWidth="1" bestFit="1"/>
    <col min="10" max="10" style="7" width="4.005" customWidth="1" bestFit="1"/>
    <col min="11" max="11" style="7" width="5.005" customWidth="1" bestFit="1"/>
    <col min="12" max="12" style="7" width="4.005" customWidth="1" bestFit="1"/>
    <col min="13" max="13" style="7" width="5.005" customWidth="1" bestFit="1"/>
    <col min="14" max="14" style="7" width="4.005" customWidth="1" bestFit="1"/>
    <col min="15" max="15" style="7" width="3.005" customWidth="1" bestFit="1"/>
    <col min="16" max="16" style="7" width="5.005" customWidth="1" bestFit="1"/>
    <col min="17" max="17" style="7" width="4.005" customWidth="1" bestFit="1"/>
    <col min="18" max="18" style="7" width="4.005" customWidth="1" bestFit="1"/>
    <col min="19" max="19" style="7" width="4.005" customWidth="1" bestFit="1"/>
    <col min="20" max="20" style="7" width="3.005" customWidth="1" bestFit="1"/>
    <col min="21" max="21" style="7" width="4.005" customWidth="1" bestFit="1"/>
    <col min="22" max="22" style="7" width="4.005" customWidth="1" bestFit="1"/>
    <col min="23" max="23" style="7" width="2.1478571428571427" customWidth="1" bestFit="1"/>
    <col min="24" max="24" style="7" width="2.4335714285714283" customWidth="1" bestFit="1"/>
    <col min="25" max="25" style="7" width="2.005" customWidth="1" bestFit="1"/>
    <col min="26" max="26" style="7" width="3.005" customWidth="1" bestFit="1"/>
    <col min="27" max="27" style="7" width="3.005" customWidth="1" bestFit="1"/>
    <col min="28" max="28" style="7" width="3.005" customWidth="1" bestFit="1"/>
    <col min="29" max="29" style="7" width="3.005" customWidth="1" bestFit="1"/>
    <col min="30" max="30" style="7" width="4.005" customWidth="1" bestFit="1"/>
    <col min="31" max="31" style="7" width="4.005" customWidth="1" bestFit="1"/>
    <col min="32" max="32" style="7" width="2.1478571428571427" customWidth="1" bestFit="1"/>
    <col min="33" max="33" style="7" width="3.005" customWidth="1" bestFit="1"/>
    <col min="34" max="34" style="7" width="3.005" customWidth="1" bestFit="1"/>
    <col min="35" max="35" style="7" width="4.005" customWidth="1" bestFit="1"/>
    <col min="36" max="36" style="7" width="3.005" customWidth="1" bestFit="1"/>
    <col min="37" max="37" style="7" width="4.005" customWidth="1" bestFit="1"/>
    <col min="38" max="38" style="7" width="4.005" customWidth="1" bestFit="1"/>
    <col min="39" max="39" style="7" width="4.005" customWidth="1" bestFit="1"/>
    <col min="40" max="40" style="7" width="5.005" customWidth="1" bestFit="1"/>
    <col min="41" max="41" style="7" width="4.005" customWidth="1" bestFit="1"/>
    <col min="42" max="42" style="7" width="3.005" customWidth="1" bestFit="1"/>
    <col min="43" max="43" style="7" width="4.005" customWidth="1" bestFit="1"/>
    <col min="44" max="44" style="7" width="5.005" customWidth="1" bestFit="1"/>
    <col min="45" max="45" style="7" width="4.005" customWidth="1" bestFit="1"/>
    <col min="46" max="46" style="7" width="5.005" customWidth="1" bestFit="1"/>
    <col min="47" max="47" style="7" width="5.005" customWidth="1" bestFit="1"/>
    <col min="48" max="48" style="7" width="4.005" customWidth="1" bestFit="1"/>
    <col min="49" max="49" style="7" width="5.005" customWidth="1" bestFit="1"/>
    <col min="50" max="50" style="7" width="4.005" customWidth="1" bestFit="1"/>
    <col min="51" max="51" style="7" width="4.005" customWidth="1" bestFit="1"/>
    <col min="52" max="52" style="7" width="4.005" customWidth="1" bestFit="1"/>
    <col min="53" max="53" style="7" width="2.1478571428571427" customWidth="1" bestFit="1"/>
    <col min="54" max="54" style="7" width="2.4335714285714283" customWidth="1" bestFit="1"/>
    <col min="55" max="55" style="7" width="3.005" customWidth="1" bestFit="1"/>
    <col min="56" max="56" style="7" width="2.1478571428571427" customWidth="1" bestFit="1"/>
    <col min="57" max="57" style="7" width="2.4335714285714283" customWidth="1" bestFit="1"/>
    <col min="58" max="58" style="7" width="2.005" customWidth="1" bestFit="1"/>
  </cols>
  <sheetData>
    <row x14ac:dyDescent="0.25" r="1" customHeight="1" ht="18.75">
      <c r="A1" s="1" t="s">
        <v>0</v>
      </c>
      <c r="B1" s="2" t="s">
        <v>460</v>
      </c>
      <c r="C1" s="2"/>
      <c r="D1" s="2"/>
      <c r="E1" s="2" t="s">
        <v>461</v>
      </c>
      <c r="F1" s="2"/>
      <c r="G1" s="2"/>
      <c r="H1" s="2" t="s">
        <v>462</v>
      </c>
      <c r="I1" s="2"/>
      <c r="J1" s="2"/>
      <c r="K1" s="2" t="s">
        <v>463</v>
      </c>
      <c r="L1" s="2"/>
      <c r="M1" s="2"/>
      <c r="N1" s="2" t="s">
        <v>464</v>
      </c>
      <c r="O1" s="2"/>
      <c r="P1" s="2"/>
      <c r="Q1" s="2" t="s">
        <v>465</v>
      </c>
      <c r="R1" s="2"/>
      <c r="S1" s="2"/>
      <c r="T1" s="2" t="s">
        <v>466</v>
      </c>
      <c r="U1" s="2"/>
      <c r="V1" s="2"/>
      <c r="W1" s="2" t="s">
        <v>467</v>
      </c>
      <c r="X1" s="2"/>
      <c r="Y1" s="2"/>
      <c r="Z1" s="2" t="s">
        <v>468</v>
      </c>
      <c r="AA1" s="2"/>
      <c r="AB1" s="2"/>
      <c r="AC1" s="2" t="s">
        <v>469</v>
      </c>
      <c r="AD1" s="2"/>
      <c r="AE1" s="2"/>
      <c r="AF1" s="2" t="s">
        <v>470</v>
      </c>
      <c r="AG1" s="2"/>
      <c r="AH1" s="2"/>
      <c r="AI1" s="2" t="s">
        <v>471</v>
      </c>
      <c r="AJ1" s="2"/>
      <c r="AK1" s="2"/>
      <c r="AL1" s="2" t="s">
        <v>472</v>
      </c>
      <c r="AM1" s="2"/>
      <c r="AN1" s="2"/>
      <c r="AO1" s="2" t="s">
        <v>473</v>
      </c>
      <c r="AP1" s="2"/>
      <c r="AQ1" s="2"/>
      <c r="AR1" s="2" t="s">
        <v>474</v>
      </c>
      <c r="AS1" s="2"/>
      <c r="AT1" s="2"/>
      <c r="AU1" s="2" t="s">
        <v>475</v>
      </c>
      <c r="AV1" s="2"/>
      <c r="AW1" s="2"/>
      <c r="AX1" s="2" t="s">
        <v>476</v>
      </c>
      <c r="AY1" s="2"/>
      <c r="AZ1" s="2"/>
      <c r="BA1" s="2" t="s">
        <v>477</v>
      </c>
      <c r="BB1" s="2"/>
      <c r="BC1" s="2"/>
      <c r="BD1" s="2" t="s">
        <v>478</v>
      </c>
      <c r="BE1" s="2"/>
      <c r="BF1" s="2"/>
    </row>
    <row x14ac:dyDescent="0.25" r="2" customHeight="1" ht="18.75">
      <c r="A2" s="3"/>
      <c r="B2" s="15" t="s">
        <v>479</v>
      </c>
      <c r="C2" s="15" t="s">
        <v>480</v>
      </c>
      <c r="D2" s="15" t="s">
        <v>481</v>
      </c>
      <c r="E2" s="15" t="s">
        <v>479</v>
      </c>
      <c r="F2" s="15" t="s">
        <v>480</v>
      </c>
      <c r="G2" s="15" t="s">
        <v>481</v>
      </c>
      <c r="H2" s="15" t="s">
        <v>479</v>
      </c>
      <c r="I2" s="15" t="s">
        <v>480</v>
      </c>
      <c r="J2" s="15" t="s">
        <v>481</v>
      </c>
      <c r="K2" s="15" t="s">
        <v>479</v>
      </c>
      <c r="L2" s="15" t="s">
        <v>480</v>
      </c>
      <c r="M2" s="15" t="s">
        <v>481</v>
      </c>
      <c r="N2" s="15" t="s">
        <v>479</v>
      </c>
      <c r="O2" s="15" t="s">
        <v>480</v>
      </c>
      <c r="P2" s="15" t="s">
        <v>481</v>
      </c>
      <c r="Q2" s="15" t="s">
        <v>479</v>
      </c>
      <c r="R2" s="15" t="s">
        <v>480</v>
      </c>
      <c r="S2" s="15" t="s">
        <v>481</v>
      </c>
      <c r="T2" s="15" t="s">
        <v>479</v>
      </c>
      <c r="U2" s="15" t="s">
        <v>480</v>
      </c>
      <c r="V2" s="15" t="s">
        <v>481</v>
      </c>
      <c r="W2" s="15" t="s">
        <v>479</v>
      </c>
      <c r="X2" s="15" t="s">
        <v>480</v>
      </c>
      <c r="Y2" s="15" t="s">
        <v>481</v>
      </c>
      <c r="Z2" s="15" t="s">
        <v>479</v>
      </c>
      <c r="AA2" s="15" t="s">
        <v>480</v>
      </c>
      <c r="AB2" s="15" t="s">
        <v>481</v>
      </c>
      <c r="AC2" s="15" t="s">
        <v>479</v>
      </c>
      <c r="AD2" s="15" t="s">
        <v>480</v>
      </c>
      <c r="AE2" s="15" t="s">
        <v>481</v>
      </c>
      <c r="AF2" s="15" t="s">
        <v>479</v>
      </c>
      <c r="AG2" s="15" t="s">
        <v>480</v>
      </c>
      <c r="AH2" s="15" t="s">
        <v>481</v>
      </c>
      <c r="AI2" s="15" t="s">
        <v>479</v>
      </c>
      <c r="AJ2" s="15" t="s">
        <v>480</v>
      </c>
      <c r="AK2" s="15" t="s">
        <v>481</v>
      </c>
      <c r="AL2" s="15" t="s">
        <v>479</v>
      </c>
      <c r="AM2" s="15" t="s">
        <v>480</v>
      </c>
      <c r="AN2" s="15" t="s">
        <v>481</v>
      </c>
      <c r="AO2" s="15" t="s">
        <v>479</v>
      </c>
      <c r="AP2" s="15" t="s">
        <v>480</v>
      </c>
      <c r="AQ2" s="15" t="s">
        <v>481</v>
      </c>
      <c r="AR2" s="15" t="s">
        <v>479</v>
      </c>
      <c r="AS2" s="15" t="s">
        <v>480</v>
      </c>
      <c r="AT2" s="15" t="s">
        <v>481</v>
      </c>
      <c r="AU2" s="15" t="s">
        <v>479</v>
      </c>
      <c r="AV2" s="15" t="s">
        <v>480</v>
      </c>
      <c r="AW2" s="15" t="s">
        <v>481</v>
      </c>
      <c r="AX2" s="15" t="s">
        <v>479</v>
      </c>
      <c r="AY2" s="15" t="s">
        <v>480</v>
      </c>
      <c r="AZ2" s="15" t="s">
        <v>481</v>
      </c>
      <c r="BA2" s="15" t="s">
        <v>479</v>
      </c>
      <c r="BB2" s="15" t="s">
        <v>480</v>
      </c>
      <c r="BC2" s="15" t="s">
        <v>481</v>
      </c>
      <c r="BD2" s="15" t="s">
        <v>479</v>
      </c>
      <c r="BE2" s="15" t="s">
        <v>480</v>
      </c>
      <c r="BF2" s="15" t="s">
        <v>481</v>
      </c>
    </row>
    <row x14ac:dyDescent="0.25" r="3" customHeight="1" ht="18.75">
      <c r="A3" s="18" t="s">
        <v>482</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row>
    <row x14ac:dyDescent="0.25" r="4" customHeight="1" ht="18.75">
      <c r="A4" s="3" t="s">
        <v>131</v>
      </c>
      <c r="B4" s="4">
        <v>4</v>
      </c>
      <c r="C4" s="4">
        <v>48</v>
      </c>
      <c r="D4" s="4">
        <f>B4+C4</f>
      </c>
      <c r="E4" s="4">
        <v>0</v>
      </c>
      <c r="F4" s="4">
        <v>0</v>
      </c>
      <c r="G4" s="4">
        <f>E4+F4</f>
      </c>
      <c r="H4" s="4">
        <v>0</v>
      </c>
      <c r="I4" s="4">
        <v>3</v>
      </c>
      <c r="J4" s="4">
        <f>H4+I4</f>
      </c>
      <c r="K4" s="4">
        <v>0</v>
      </c>
      <c r="L4" s="4">
        <v>4</v>
      </c>
      <c r="M4" s="4">
        <f>K4+L4</f>
      </c>
      <c r="N4" s="4">
        <v>0</v>
      </c>
      <c r="O4" s="4">
        <v>0</v>
      </c>
      <c r="P4" s="4">
        <f>N4+O4</f>
      </c>
      <c r="Q4" s="4">
        <v>0</v>
      </c>
      <c r="R4" s="4">
        <v>3</v>
      </c>
      <c r="S4" s="4">
        <f>Q4+R4</f>
      </c>
      <c r="T4" s="4">
        <v>0</v>
      </c>
      <c r="U4" s="4">
        <v>5</v>
      </c>
      <c r="V4" s="4">
        <f>T4+U4</f>
      </c>
      <c r="W4" s="4">
        <v>0</v>
      </c>
      <c r="X4" s="4">
        <v>0</v>
      </c>
      <c r="Y4" s="4">
        <f>W4+X4</f>
      </c>
      <c r="Z4" s="4">
        <v>0</v>
      </c>
      <c r="AA4" s="4">
        <v>0</v>
      </c>
      <c r="AB4" s="4">
        <f>Z4+AA4</f>
      </c>
      <c r="AC4" s="4">
        <v>0</v>
      </c>
      <c r="AD4" s="4">
        <v>5</v>
      </c>
      <c r="AE4" s="4">
        <f>AC4+AD4</f>
      </c>
      <c r="AF4" s="4">
        <v>0</v>
      </c>
      <c r="AG4" s="4">
        <v>0</v>
      </c>
      <c r="AH4" s="4">
        <f>AF4+AG4</f>
      </c>
      <c r="AI4" s="4">
        <v>0</v>
      </c>
      <c r="AJ4" s="4">
        <v>1</v>
      </c>
      <c r="AK4" s="4">
        <f>AI4+AJ4</f>
      </c>
      <c r="AL4" s="4">
        <v>0</v>
      </c>
      <c r="AM4" s="4">
        <v>7</v>
      </c>
      <c r="AN4" s="4">
        <f>AL4+AM4</f>
      </c>
      <c r="AO4" s="4">
        <v>0</v>
      </c>
      <c r="AP4" s="4">
        <v>2</v>
      </c>
      <c r="AQ4" s="4">
        <f>AO4+AP4</f>
      </c>
      <c r="AR4" s="4">
        <v>0</v>
      </c>
      <c r="AS4" s="4">
        <v>3</v>
      </c>
      <c r="AT4" s="4">
        <f>AR4+AS4</f>
      </c>
      <c r="AU4" s="4">
        <v>0</v>
      </c>
      <c r="AV4" s="4">
        <v>20</v>
      </c>
      <c r="AW4" s="4">
        <f>AU4+AV4</f>
      </c>
      <c r="AX4" s="4">
        <v>0</v>
      </c>
      <c r="AY4" s="4">
        <v>9</v>
      </c>
      <c r="AZ4" s="4">
        <f>AX4+AY4</f>
      </c>
      <c r="BA4" s="4">
        <v>0</v>
      </c>
      <c r="BB4" s="4">
        <v>0</v>
      </c>
      <c r="BC4" s="4">
        <f>BA4+BB4</f>
      </c>
      <c r="BD4" s="4">
        <v>0</v>
      </c>
      <c r="BE4" s="4">
        <v>0</v>
      </c>
      <c r="BF4" s="4">
        <f>BD4+BE4</f>
      </c>
    </row>
    <row x14ac:dyDescent="0.25" r="5" customHeight="1" ht="18.75">
      <c r="A5" s="3" t="s">
        <v>222</v>
      </c>
      <c r="B5" s="4">
        <v>1</v>
      </c>
      <c r="C5" s="4">
        <v>0</v>
      </c>
      <c r="D5" s="4">
        <f>B5+C5</f>
      </c>
      <c r="E5" s="4">
        <v>0</v>
      </c>
      <c r="F5" s="4">
        <v>0</v>
      </c>
      <c r="G5" s="4">
        <f>E5+F5</f>
      </c>
      <c r="H5" s="4">
        <v>0</v>
      </c>
      <c r="I5" s="4">
        <v>0</v>
      </c>
      <c r="J5" s="4">
        <f>H5+I5</f>
      </c>
      <c r="K5" s="4">
        <v>0</v>
      </c>
      <c r="L5" s="4">
        <v>0</v>
      </c>
      <c r="M5" s="4">
        <f>K5+L5</f>
      </c>
      <c r="N5" s="4">
        <v>0</v>
      </c>
      <c r="O5" s="4">
        <v>0</v>
      </c>
      <c r="P5" s="4">
        <f>N5+O5</f>
      </c>
      <c r="Q5" s="4">
        <v>0</v>
      </c>
      <c r="R5" s="4">
        <v>0</v>
      </c>
      <c r="S5" s="4">
        <f>Q5+R5</f>
      </c>
      <c r="T5" s="4">
        <v>0</v>
      </c>
      <c r="U5" s="4">
        <v>0</v>
      </c>
      <c r="V5" s="4">
        <f>T5+U5</f>
      </c>
      <c r="W5" s="4">
        <v>0</v>
      </c>
      <c r="X5" s="4">
        <v>0</v>
      </c>
      <c r="Y5" s="4">
        <f>W5+X5</f>
      </c>
      <c r="Z5" s="4">
        <v>0</v>
      </c>
      <c r="AA5" s="4">
        <v>0</v>
      </c>
      <c r="AB5" s="4">
        <f>Z5+AA5</f>
      </c>
      <c r="AC5" s="4">
        <v>0</v>
      </c>
      <c r="AD5" s="4">
        <v>0</v>
      </c>
      <c r="AE5" s="4">
        <f>AC5+AD5</f>
      </c>
      <c r="AF5" s="4">
        <v>0</v>
      </c>
      <c r="AG5" s="4">
        <v>0</v>
      </c>
      <c r="AH5" s="4">
        <f>AF5+AG5</f>
      </c>
      <c r="AI5" s="4">
        <v>0</v>
      </c>
      <c r="AJ5" s="4">
        <v>0</v>
      </c>
      <c r="AK5" s="4">
        <f>AI5+AJ5</f>
      </c>
      <c r="AL5" s="4">
        <v>0</v>
      </c>
      <c r="AM5" s="4">
        <v>0</v>
      </c>
      <c r="AN5" s="4">
        <f>AL5+AM5</f>
      </c>
      <c r="AO5" s="4">
        <v>0</v>
      </c>
      <c r="AP5" s="4">
        <v>0</v>
      </c>
      <c r="AQ5" s="4">
        <f>AO5+AP5</f>
      </c>
      <c r="AR5" s="4">
        <v>0</v>
      </c>
      <c r="AS5" s="4">
        <v>0</v>
      </c>
      <c r="AT5" s="4">
        <f>AR5+AS5</f>
      </c>
      <c r="AU5" s="4">
        <v>0</v>
      </c>
      <c r="AV5" s="4">
        <v>0</v>
      </c>
      <c r="AW5" s="4">
        <f>AU5+AV5</f>
      </c>
      <c r="AX5" s="4">
        <v>0</v>
      </c>
      <c r="AY5" s="4">
        <v>0</v>
      </c>
      <c r="AZ5" s="4">
        <f>AX5+AY5</f>
      </c>
      <c r="BA5" s="4">
        <v>0</v>
      </c>
      <c r="BB5" s="4">
        <v>0</v>
      </c>
      <c r="BC5" s="4">
        <f>BA5+BB5</f>
      </c>
      <c r="BD5" s="4">
        <v>0</v>
      </c>
      <c r="BE5" s="4">
        <v>0</v>
      </c>
      <c r="BF5" s="4">
        <f>BD5+BE5</f>
      </c>
    </row>
    <row x14ac:dyDescent="0.25" r="6" customHeight="1" ht="18.75">
      <c r="A6" s="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row>
    <row x14ac:dyDescent="0.25" r="7" customHeight="1" ht="18.75">
      <c r="A7" s="18" t="s">
        <v>483</v>
      </c>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row>
    <row x14ac:dyDescent="0.25" r="8" customHeight="1" ht="18.75">
      <c r="A8" s="3" t="s">
        <v>24</v>
      </c>
      <c r="B8" s="4">
        <v>0</v>
      </c>
      <c r="C8" s="4">
        <v>0</v>
      </c>
      <c r="D8" s="4">
        <f>B8+C8</f>
      </c>
      <c r="E8" s="4">
        <v>0</v>
      </c>
      <c r="F8" s="4">
        <v>0</v>
      </c>
      <c r="G8" s="4">
        <f>E8+F8</f>
      </c>
      <c r="H8" s="4">
        <v>0</v>
      </c>
      <c r="I8" s="4">
        <v>0</v>
      </c>
      <c r="J8" s="4">
        <f>H8+I8</f>
      </c>
      <c r="K8" s="4">
        <v>0</v>
      </c>
      <c r="L8" s="4">
        <v>0</v>
      </c>
      <c r="M8" s="4">
        <f>K8+L8</f>
      </c>
      <c r="N8" s="4">
        <v>0</v>
      </c>
      <c r="O8" s="4">
        <v>0</v>
      </c>
      <c r="P8" s="4">
        <f>N8+O8</f>
      </c>
      <c r="Q8" s="4">
        <v>0</v>
      </c>
      <c r="R8" s="4">
        <v>0</v>
      </c>
      <c r="S8" s="4">
        <f>Q8+R8</f>
      </c>
      <c r="T8" s="4">
        <v>0</v>
      </c>
      <c r="U8" s="4">
        <v>0</v>
      </c>
      <c r="V8" s="4">
        <f>T8+U8</f>
      </c>
      <c r="W8" s="4">
        <v>0</v>
      </c>
      <c r="X8" s="4">
        <v>0</v>
      </c>
      <c r="Y8" s="4">
        <f>W8+X8</f>
      </c>
      <c r="Z8" s="4">
        <v>0</v>
      </c>
      <c r="AA8" s="4">
        <v>0</v>
      </c>
      <c r="AB8" s="4">
        <f>Z8+AA8</f>
      </c>
      <c r="AC8" s="4">
        <v>0</v>
      </c>
      <c r="AD8" s="4">
        <v>0</v>
      </c>
      <c r="AE8" s="4">
        <f>AC8+AD8</f>
      </c>
      <c r="AF8" s="4">
        <v>0</v>
      </c>
      <c r="AG8" s="4">
        <v>0</v>
      </c>
      <c r="AH8" s="4">
        <f>AF8+AG8</f>
      </c>
      <c r="AI8" s="4">
        <v>0</v>
      </c>
      <c r="AJ8" s="4">
        <v>0</v>
      </c>
      <c r="AK8" s="4">
        <f>AI8+AJ8</f>
      </c>
      <c r="AL8" s="4">
        <v>0</v>
      </c>
      <c r="AM8" s="4">
        <v>0</v>
      </c>
      <c r="AN8" s="4">
        <f>AL8+AM8</f>
      </c>
      <c r="AO8" s="4">
        <v>0</v>
      </c>
      <c r="AP8" s="4">
        <v>0</v>
      </c>
      <c r="AQ8" s="4">
        <f>AO8+AP8</f>
      </c>
      <c r="AR8" s="4">
        <v>0</v>
      </c>
      <c r="AS8" s="4">
        <v>0</v>
      </c>
      <c r="AT8" s="4">
        <f>AR8+AS8</f>
      </c>
      <c r="AU8" s="4">
        <v>0</v>
      </c>
      <c r="AV8" s="4">
        <v>0</v>
      </c>
      <c r="AW8" s="4">
        <f>AU8+AV8</f>
      </c>
      <c r="AX8" s="4">
        <v>0</v>
      </c>
      <c r="AY8" s="4">
        <v>0</v>
      </c>
      <c r="AZ8" s="4">
        <f>AX8+AY8</f>
      </c>
      <c r="BA8" s="4">
        <v>0</v>
      </c>
      <c r="BB8" s="4">
        <v>0</v>
      </c>
      <c r="BC8" s="4">
        <f>BA8+BB8</f>
      </c>
      <c r="BD8" s="4">
        <v>0</v>
      </c>
      <c r="BE8" s="4">
        <v>0</v>
      </c>
      <c r="BF8" s="4">
        <f>BD8+BE8</f>
      </c>
    </row>
    <row x14ac:dyDescent="0.25" r="9" customHeight="1" ht="18.75">
      <c r="A9" s="3" t="s">
        <v>34</v>
      </c>
      <c r="B9" s="4">
        <v>0</v>
      </c>
      <c r="C9" s="4">
        <v>0</v>
      </c>
      <c r="D9" s="4">
        <f>B9+C9</f>
      </c>
      <c r="E9" s="4">
        <v>0</v>
      </c>
      <c r="F9" s="4">
        <v>0</v>
      </c>
      <c r="G9" s="4">
        <f>E9+F9</f>
      </c>
      <c r="H9" s="4">
        <v>0</v>
      </c>
      <c r="I9" s="4">
        <v>0</v>
      </c>
      <c r="J9" s="4">
        <f>H9+I9</f>
      </c>
      <c r="K9" s="4">
        <v>0</v>
      </c>
      <c r="L9" s="4">
        <v>0</v>
      </c>
      <c r="M9" s="4">
        <f>K9+L9</f>
      </c>
      <c r="N9" s="4">
        <v>0</v>
      </c>
      <c r="O9" s="4">
        <v>0</v>
      </c>
      <c r="P9" s="4">
        <f>N9+O9</f>
      </c>
      <c r="Q9" s="4">
        <v>0</v>
      </c>
      <c r="R9" s="4">
        <v>0</v>
      </c>
      <c r="S9" s="4">
        <f>Q9+R9</f>
      </c>
      <c r="T9" s="4">
        <v>0</v>
      </c>
      <c r="U9" s="4">
        <v>0</v>
      </c>
      <c r="V9" s="4">
        <f>T9+U9</f>
      </c>
      <c r="W9" s="4">
        <v>0</v>
      </c>
      <c r="X9" s="4">
        <v>0</v>
      </c>
      <c r="Y9" s="4">
        <f>W9+X9</f>
      </c>
      <c r="Z9" s="4">
        <v>0</v>
      </c>
      <c r="AA9" s="4">
        <v>0</v>
      </c>
      <c r="AB9" s="4">
        <f>Z9+AA9</f>
      </c>
      <c r="AC9" s="4">
        <v>0</v>
      </c>
      <c r="AD9" s="4">
        <v>0</v>
      </c>
      <c r="AE9" s="4">
        <f>AC9+AD9</f>
      </c>
      <c r="AF9" s="4">
        <v>0</v>
      </c>
      <c r="AG9" s="4">
        <v>0</v>
      </c>
      <c r="AH9" s="4">
        <f>AF9+AG9</f>
      </c>
      <c r="AI9" s="4">
        <v>0</v>
      </c>
      <c r="AJ9" s="4">
        <v>0</v>
      </c>
      <c r="AK9" s="4">
        <f>AI9+AJ9</f>
      </c>
      <c r="AL9" s="4">
        <v>0</v>
      </c>
      <c r="AM9" s="4">
        <v>0</v>
      </c>
      <c r="AN9" s="4">
        <f>AL9+AM9</f>
      </c>
      <c r="AO9" s="4">
        <v>0</v>
      </c>
      <c r="AP9" s="4">
        <v>0</v>
      </c>
      <c r="AQ9" s="4">
        <f>AO9+AP9</f>
      </c>
      <c r="AR9" s="4">
        <v>0</v>
      </c>
      <c r="AS9" s="4">
        <v>0</v>
      </c>
      <c r="AT9" s="4">
        <f>AR9+AS9</f>
      </c>
      <c r="AU9" s="4">
        <v>0</v>
      </c>
      <c r="AV9" s="4">
        <v>0</v>
      </c>
      <c r="AW9" s="4">
        <f>AU9+AV9</f>
      </c>
      <c r="AX9" s="4">
        <v>0</v>
      </c>
      <c r="AY9" s="4">
        <v>0</v>
      </c>
      <c r="AZ9" s="4">
        <f>AX9+AY9</f>
      </c>
      <c r="BA9" s="4">
        <v>0</v>
      </c>
      <c r="BB9" s="4">
        <v>0</v>
      </c>
      <c r="BC9" s="4">
        <f>BA9+BB9</f>
      </c>
      <c r="BD9" s="4">
        <v>0</v>
      </c>
      <c r="BE9" s="4">
        <v>0</v>
      </c>
      <c r="BF9" s="4">
        <f>BD9+BE9</f>
      </c>
    </row>
    <row x14ac:dyDescent="0.25" r="10" customHeight="1" ht="18.75">
      <c r="A10" s="3" t="s">
        <v>44</v>
      </c>
      <c r="B10" s="4">
        <v>0</v>
      </c>
      <c r="C10" s="4">
        <v>0</v>
      </c>
      <c r="D10" s="4">
        <f>B10+C10</f>
      </c>
      <c r="E10" s="4">
        <v>0</v>
      </c>
      <c r="F10" s="4">
        <v>0</v>
      </c>
      <c r="G10" s="4">
        <f>E10+F10</f>
      </c>
      <c r="H10" s="4">
        <v>0</v>
      </c>
      <c r="I10" s="4">
        <v>0</v>
      </c>
      <c r="J10" s="4">
        <f>H10+I10</f>
      </c>
      <c r="K10" s="4">
        <v>0</v>
      </c>
      <c r="L10" s="4">
        <v>0</v>
      </c>
      <c r="M10" s="4">
        <f>K10+L10</f>
      </c>
      <c r="N10" s="4">
        <v>0</v>
      </c>
      <c r="O10" s="4">
        <v>0</v>
      </c>
      <c r="P10" s="4">
        <f>N10+O10</f>
      </c>
      <c r="Q10" s="4">
        <v>0</v>
      </c>
      <c r="R10" s="4">
        <v>0</v>
      </c>
      <c r="S10" s="4">
        <f>Q10+R10</f>
      </c>
      <c r="T10" s="4">
        <v>0</v>
      </c>
      <c r="U10" s="4">
        <v>0</v>
      </c>
      <c r="V10" s="4">
        <f>T10+U10</f>
      </c>
      <c r="W10" s="4">
        <v>0</v>
      </c>
      <c r="X10" s="4">
        <v>0</v>
      </c>
      <c r="Y10" s="4">
        <f>W10+X10</f>
      </c>
      <c r="Z10" s="4">
        <v>0</v>
      </c>
      <c r="AA10" s="4">
        <v>0</v>
      </c>
      <c r="AB10" s="4">
        <f>Z10+AA10</f>
      </c>
      <c r="AC10" s="4">
        <v>0</v>
      </c>
      <c r="AD10" s="4">
        <v>0</v>
      </c>
      <c r="AE10" s="4">
        <f>AC10+AD10</f>
      </c>
      <c r="AF10" s="4">
        <v>0</v>
      </c>
      <c r="AG10" s="4">
        <v>0</v>
      </c>
      <c r="AH10" s="4">
        <f>AF10+AG10</f>
      </c>
      <c r="AI10" s="4">
        <v>0</v>
      </c>
      <c r="AJ10" s="4">
        <v>0</v>
      </c>
      <c r="AK10" s="4">
        <f>AI10+AJ10</f>
      </c>
      <c r="AL10" s="4">
        <v>0</v>
      </c>
      <c r="AM10" s="4">
        <v>0</v>
      </c>
      <c r="AN10" s="4">
        <f>AL10+AM10</f>
      </c>
      <c r="AO10" s="4">
        <v>0</v>
      </c>
      <c r="AP10" s="4">
        <v>0</v>
      </c>
      <c r="AQ10" s="4">
        <f>AO10+AP10</f>
      </c>
      <c r="AR10" s="4">
        <v>0</v>
      </c>
      <c r="AS10" s="4">
        <v>0</v>
      </c>
      <c r="AT10" s="4">
        <f>AR10+AS10</f>
      </c>
      <c r="AU10" s="4">
        <v>0</v>
      </c>
      <c r="AV10" s="4">
        <v>0</v>
      </c>
      <c r="AW10" s="4">
        <f>AU10+AV10</f>
      </c>
      <c r="AX10" s="4">
        <v>0</v>
      </c>
      <c r="AY10" s="4">
        <v>0</v>
      </c>
      <c r="AZ10" s="4">
        <f>AX10+AY10</f>
      </c>
      <c r="BA10" s="4">
        <v>0</v>
      </c>
      <c r="BB10" s="4">
        <v>0</v>
      </c>
      <c r="BC10" s="4">
        <f>BA10+BB10</f>
      </c>
      <c r="BD10" s="4">
        <v>0</v>
      </c>
      <c r="BE10" s="4">
        <v>0</v>
      </c>
      <c r="BF10" s="4">
        <f>BD10+BE10</f>
      </c>
    </row>
    <row x14ac:dyDescent="0.25" r="11" customHeight="1" ht="18.75">
      <c r="A11" s="3" t="s">
        <v>75</v>
      </c>
      <c r="B11" s="4">
        <v>0</v>
      </c>
      <c r="C11" s="4">
        <v>0</v>
      </c>
      <c r="D11" s="4">
        <f>B11+C11</f>
      </c>
      <c r="E11" s="4">
        <v>0</v>
      </c>
      <c r="F11" s="4">
        <v>0</v>
      </c>
      <c r="G11" s="4">
        <f>E11+F11</f>
      </c>
      <c r="H11" s="4">
        <v>0</v>
      </c>
      <c r="I11" s="4">
        <v>0</v>
      </c>
      <c r="J11" s="4">
        <f>H11+I11</f>
      </c>
      <c r="K11" s="4">
        <v>0</v>
      </c>
      <c r="L11" s="4">
        <v>0</v>
      </c>
      <c r="M11" s="4">
        <f>K11+L11</f>
      </c>
      <c r="N11" s="4">
        <v>0</v>
      </c>
      <c r="O11" s="4">
        <v>0</v>
      </c>
      <c r="P11" s="4">
        <f>N11+O11</f>
      </c>
      <c r="Q11" s="4">
        <v>0</v>
      </c>
      <c r="R11" s="4">
        <v>1</v>
      </c>
      <c r="S11" s="4">
        <f>Q11+R11</f>
      </c>
      <c r="T11" s="4">
        <v>0</v>
      </c>
      <c r="U11" s="4">
        <v>1</v>
      </c>
      <c r="V11" s="4">
        <f>T11+U11</f>
      </c>
      <c r="W11" s="4">
        <v>0</v>
      </c>
      <c r="X11" s="4">
        <v>0</v>
      </c>
      <c r="Y11" s="4">
        <f>W11+X11</f>
      </c>
      <c r="Z11" s="4">
        <v>0</v>
      </c>
      <c r="AA11" s="4">
        <v>0</v>
      </c>
      <c r="AB11" s="4">
        <f>Z11+AA11</f>
      </c>
      <c r="AC11" s="4">
        <v>0</v>
      </c>
      <c r="AD11" s="4">
        <v>0</v>
      </c>
      <c r="AE11" s="4">
        <f>AC11+AD11</f>
      </c>
      <c r="AF11" s="4">
        <v>0</v>
      </c>
      <c r="AG11" s="4">
        <v>0</v>
      </c>
      <c r="AH11" s="4">
        <f>AF11+AG11</f>
      </c>
      <c r="AI11" s="4">
        <v>0</v>
      </c>
      <c r="AJ11" s="4">
        <v>0</v>
      </c>
      <c r="AK11" s="4">
        <f>AI11+AJ11</f>
      </c>
      <c r="AL11" s="4">
        <v>0</v>
      </c>
      <c r="AM11" s="4">
        <v>2</v>
      </c>
      <c r="AN11" s="4">
        <f>AL11+AM11</f>
      </c>
      <c r="AO11" s="4">
        <v>0</v>
      </c>
      <c r="AP11" s="4">
        <v>0</v>
      </c>
      <c r="AQ11" s="4">
        <f>AO11+AP11</f>
      </c>
      <c r="AR11" s="4">
        <v>0</v>
      </c>
      <c r="AS11" s="4">
        <v>0</v>
      </c>
      <c r="AT11" s="4">
        <f>AR11+AS11</f>
      </c>
      <c r="AU11" s="4">
        <v>0</v>
      </c>
      <c r="AV11" s="4">
        <v>1</v>
      </c>
      <c r="AW11" s="4">
        <f>AU11+AV11</f>
      </c>
      <c r="AX11" s="4">
        <v>0</v>
      </c>
      <c r="AY11" s="4">
        <v>0</v>
      </c>
      <c r="AZ11" s="4">
        <f>AX11+AY11</f>
      </c>
      <c r="BA11" s="4">
        <v>0</v>
      </c>
      <c r="BB11" s="4">
        <v>0</v>
      </c>
      <c r="BC11" s="4">
        <f>BA11+BB11</f>
      </c>
      <c r="BD11" s="4">
        <v>0</v>
      </c>
      <c r="BE11" s="4">
        <v>0</v>
      </c>
      <c r="BF11" s="4">
        <f>BD11+BE11</f>
      </c>
    </row>
    <row x14ac:dyDescent="0.25" r="12" customHeight="1" ht="18.75">
      <c r="A12" s="3" t="s">
        <v>77</v>
      </c>
      <c r="B12" s="4">
        <v>0</v>
      </c>
      <c r="C12" s="4">
        <v>0</v>
      </c>
      <c r="D12" s="4">
        <f>B12+C12</f>
      </c>
      <c r="E12" s="4">
        <v>0</v>
      </c>
      <c r="F12" s="4">
        <v>0</v>
      </c>
      <c r="G12" s="4">
        <f>E12+F12</f>
      </c>
      <c r="H12" s="4">
        <v>0</v>
      </c>
      <c r="I12" s="4">
        <v>0</v>
      </c>
      <c r="J12" s="4">
        <f>H12+I12</f>
      </c>
      <c r="K12" s="4">
        <v>0</v>
      </c>
      <c r="L12" s="4">
        <v>0</v>
      </c>
      <c r="M12" s="4">
        <f>K12+L12</f>
      </c>
      <c r="N12" s="4">
        <v>0</v>
      </c>
      <c r="O12" s="4">
        <v>0</v>
      </c>
      <c r="P12" s="4">
        <f>N12+O12</f>
      </c>
      <c r="Q12" s="4">
        <v>0</v>
      </c>
      <c r="R12" s="4">
        <v>0</v>
      </c>
      <c r="S12" s="4">
        <f>Q12+R12</f>
      </c>
      <c r="T12" s="4">
        <v>0</v>
      </c>
      <c r="U12" s="4">
        <v>0</v>
      </c>
      <c r="V12" s="4">
        <f>T12+U12</f>
      </c>
      <c r="W12" s="4">
        <v>0</v>
      </c>
      <c r="X12" s="4">
        <v>0</v>
      </c>
      <c r="Y12" s="4">
        <f>W12+X12</f>
      </c>
      <c r="Z12" s="4">
        <v>0</v>
      </c>
      <c r="AA12" s="4">
        <v>0</v>
      </c>
      <c r="AB12" s="4">
        <f>Z12+AA12</f>
      </c>
      <c r="AC12" s="4">
        <v>0</v>
      </c>
      <c r="AD12" s="4">
        <v>0</v>
      </c>
      <c r="AE12" s="4">
        <f>AC12+AD12</f>
      </c>
      <c r="AF12" s="4">
        <v>0</v>
      </c>
      <c r="AG12" s="4">
        <v>0</v>
      </c>
      <c r="AH12" s="4">
        <f>AF12+AG12</f>
      </c>
      <c r="AI12" s="4">
        <v>0</v>
      </c>
      <c r="AJ12" s="4">
        <v>0</v>
      </c>
      <c r="AK12" s="4">
        <f>AI12+AJ12</f>
      </c>
      <c r="AL12" s="4">
        <v>0</v>
      </c>
      <c r="AM12" s="4">
        <v>0</v>
      </c>
      <c r="AN12" s="4">
        <f>AL12+AM12</f>
      </c>
      <c r="AO12" s="4">
        <v>0</v>
      </c>
      <c r="AP12" s="4">
        <v>0</v>
      </c>
      <c r="AQ12" s="4">
        <f>AO12+AP12</f>
      </c>
      <c r="AR12" s="4">
        <v>0</v>
      </c>
      <c r="AS12" s="4">
        <v>0</v>
      </c>
      <c r="AT12" s="4">
        <f>AR12+AS12</f>
      </c>
      <c r="AU12" s="4">
        <v>0</v>
      </c>
      <c r="AV12" s="4">
        <v>0</v>
      </c>
      <c r="AW12" s="4">
        <f>AU12+AV12</f>
      </c>
      <c r="AX12" s="4">
        <v>0</v>
      </c>
      <c r="AY12" s="4">
        <v>0</v>
      </c>
      <c r="AZ12" s="4">
        <f>AX12+AY12</f>
      </c>
      <c r="BA12" s="4">
        <v>0</v>
      </c>
      <c r="BB12" s="4">
        <v>0</v>
      </c>
      <c r="BC12" s="4">
        <f>BA12+BB12</f>
      </c>
      <c r="BD12" s="4">
        <v>0</v>
      </c>
      <c r="BE12" s="4">
        <v>0</v>
      </c>
      <c r="BF12" s="4">
        <f>BD12+BE12</f>
      </c>
    </row>
    <row x14ac:dyDescent="0.25" r="13" customHeight="1" ht="18.75">
      <c r="A13" s="3" t="s">
        <v>91</v>
      </c>
      <c r="B13" s="4">
        <v>0</v>
      </c>
      <c r="C13" s="4">
        <v>0</v>
      </c>
      <c r="D13" s="4">
        <f>B13+C13</f>
      </c>
      <c r="E13" s="4">
        <v>0</v>
      </c>
      <c r="F13" s="4">
        <v>0</v>
      </c>
      <c r="G13" s="4">
        <f>E13+F13</f>
      </c>
      <c r="H13" s="4">
        <v>0</v>
      </c>
      <c r="I13" s="4">
        <v>0</v>
      </c>
      <c r="J13" s="4">
        <f>H13+I13</f>
      </c>
      <c r="K13" s="4">
        <v>0</v>
      </c>
      <c r="L13" s="4">
        <v>1</v>
      </c>
      <c r="M13" s="4">
        <f>K13+L13</f>
      </c>
      <c r="N13" s="4">
        <v>0</v>
      </c>
      <c r="O13" s="4">
        <v>0</v>
      </c>
      <c r="P13" s="4">
        <f>N13+O13</f>
      </c>
      <c r="Q13" s="4">
        <v>0</v>
      </c>
      <c r="R13" s="4">
        <v>0</v>
      </c>
      <c r="S13" s="4">
        <f>Q13+R13</f>
      </c>
      <c r="T13" s="4">
        <v>0</v>
      </c>
      <c r="U13" s="4">
        <v>1</v>
      </c>
      <c r="V13" s="4">
        <f>T13+U13</f>
      </c>
      <c r="W13" s="4">
        <v>0</v>
      </c>
      <c r="X13" s="4">
        <v>0</v>
      </c>
      <c r="Y13" s="4">
        <f>W13+X13</f>
      </c>
      <c r="Z13" s="4">
        <v>0</v>
      </c>
      <c r="AA13" s="4">
        <v>0</v>
      </c>
      <c r="AB13" s="4">
        <f>Z13+AA13</f>
      </c>
      <c r="AC13" s="4">
        <v>0</v>
      </c>
      <c r="AD13" s="4">
        <v>0</v>
      </c>
      <c r="AE13" s="4">
        <f>AC13+AD13</f>
      </c>
      <c r="AF13" s="4">
        <v>0</v>
      </c>
      <c r="AG13" s="4">
        <v>0</v>
      </c>
      <c r="AH13" s="4">
        <f>AF13+AG13</f>
      </c>
      <c r="AI13" s="4">
        <v>0</v>
      </c>
      <c r="AJ13" s="4">
        <v>0</v>
      </c>
      <c r="AK13" s="4">
        <f>AI13+AJ13</f>
      </c>
      <c r="AL13" s="4">
        <v>0</v>
      </c>
      <c r="AM13" s="4">
        <v>0</v>
      </c>
      <c r="AN13" s="4">
        <f>AL13+AM13</f>
      </c>
      <c r="AO13" s="4">
        <v>0</v>
      </c>
      <c r="AP13" s="4">
        <v>0</v>
      </c>
      <c r="AQ13" s="4">
        <f>AO13+AP13</f>
      </c>
      <c r="AR13" s="4">
        <v>0</v>
      </c>
      <c r="AS13" s="4">
        <v>0</v>
      </c>
      <c r="AT13" s="4">
        <f>AR13+AS13</f>
      </c>
      <c r="AU13" s="4">
        <v>1</v>
      </c>
      <c r="AV13" s="4">
        <v>4</v>
      </c>
      <c r="AW13" s="4">
        <f>AU13+AV13</f>
      </c>
      <c r="AX13" s="4">
        <v>0</v>
      </c>
      <c r="AY13" s="4">
        <v>0</v>
      </c>
      <c r="AZ13" s="4">
        <f>AX13+AY13</f>
      </c>
      <c r="BA13" s="4">
        <v>0</v>
      </c>
      <c r="BB13" s="4">
        <v>0</v>
      </c>
      <c r="BC13" s="4">
        <f>BA13+BB13</f>
      </c>
      <c r="BD13" s="4">
        <v>0</v>
      </c>
      <c r="BE13" s="4">
        <v>0</v>
      </c>
      <c r="BF13" s="4">
        <f>BD13+BE13</f>
      </c>
    </row>
    <row x14ac:dyDescent="0.25" r="14" customHeight="1" ht="18.75">
      <c r="A14" s="3" t="s">
        <v>109</v>
      </c>
      <c r="B14" s="4">
        <v>1</v>
      </c>
      <c r="C14" s="4">
        <v>12</v>
      </c>
      <c r="D14" s="4">
        <f>B14+C14</f>
      </c>
      <c r="E14" s="4">
        <v>0</v>
      </c>
      <c r="F14" s="4">
        <v>1</v>
      </c>
      <c r="G14" s="4">
        <f>E14+F14</f>
      </c>
      <c r="H14" s="4">
        <v>0</v>
      </c>
      <c r="I14" s="4">
        <v>0</v>
      </c>
      <c r="J14" s="4">
        <f>H14+I14</f>
      </c>
      <c r="K14" s="4">
        <v>0</v>
      </c>
      <c r="L14" s="4">
        <v>0</v>
      </c>
      <c r="M14" s="4">
        <f>K14+L14</f>
      </c>
      <c r="N14" s="4">
        <v>0</v>
      </c>
      <c r="O14" s="4">
        <v>0</v>
      </c>
      <c r="P14" s="4">
        <f>N14+O14</f>
      </c>
      <c r="Q14" s="4">
        <v>1</v>
      </c>
      <c r="R14" s="4">
        <v>0</v>
      </c>
      <c r="S14" s="4">
        <f>Q14+R14</f>
      </c>
      <c r="T14" s="4">
        <v>0</v>
      </c>
      <c r="U14" s="4">
        <v>0</v>
      </c>
      <c r="V14" s="4">
        <f>T14+U14</f>
      </c>
      <c r="W14" s="4">
        <v>0</v>
      </c>
      <c r="X14" s="4">
        <v>0</v>
      </c>
      <c r="Y14" s="4">
        <f>W14+X14</f>
      </c>
      <c r="Z14" s="4">
        <v>0</v>
      </c>
      <c r="AA14" s="4">
        <v>0</v>
      </c>
      <c r="AB14" s="4">
        <f>Z14+AA14</f>
      </c>
      <c r="AC14" s="4">
        <v>0</v>
      </c>
      <c r="AD14" s="4">
        <v>2</v>
      </c>
      <c r="AE14" s="4">
        <f>AC14+AD14</f>
      </c>
      <c r="AF14" s="4">
        <v>0</v>
      </c>
      <c r="AG14" s="4">
        <v>0</v>
      </c>
      <c r="AH14" s="4">
        <f>AF14+AG14</f>
      </c>
      <c r="AI14" s="4">
        <v>0</v>
      </c>
      <c r="AJ14" s="4">
        <v>0</v>
      </c>
      <c r="AK14" s="4">
        <f>AI14+AJ14</f>
      </c>
      <c r="AL14" s="4">
        <v>0</v>
      </c>
      <c r="AM14" s="4">
        <v>5</v>
      </c>
      <c r="AN14" s="4">
        <f>AL14+AM14</f>
      </c>
      <c r="AO14" s="4">
        <v>0</v>
      </c>
      <c r="AP14" s="4">
        <v>0</v>
      </c>
      <c r="AQ14" s="4">
        <f>AO14+AP14</f>
      </c>
      <c r="AR14" s="4">
        <v>0</v>
      </c>
      <c r="AS14" s="4">
        <v>8</v>
      </c>
      <c r="AT14" s="4">
        <f>AR14+AS14</f>
      </c>
      <c r="AU14" s="4">
        <v>0</v>
      </c>
      <c r="AV14" s="4">
        <v>6</v>
      </c>
      <c r="AW14" s="4">
        <f>AU14+AV14</f>
      </c>
      <c r="AX14" s="4">
        <v>0</v>
      </c>
      <c r="AY14" s="4">
        <v>1</v>
      </c>
      <c r="AZ14" s="4">
        <f>AX14+AY14</f>
      </c>
      <c r="BA14" s="4">
        <v>0</v>
      </c>
      <c r="BB14" s="4">
        <v>0</v>
      </c>
      <c r="BC14" s="4">
        <f>BA14+BB14</f>
      </c>
      <c r="BD14" s="4">
        <v>0</v>
      </c>
      <c r="BE14" s="4">
        <v>0</v>
      </c>
      <c r="BF14" s="4">
        <f>BD14+BE14</f>
      </c>
    </row>
    <row x14ac:dyDescent="0.25" r="15" customHeight="1" ht="18.75">
      <c r="A15" s="3" t="s">
        <v>125</v>
      </c>
      <c r="B15" s="4">
        <v>0</v>
      </c>
      <c r="C15" s="4">
        <v>0</v>
      </c>
      <c r="D15" s="4">
        <f>B15+C15</f>
      </c>
      <c r="E15" s="4">
        <v>0</v>
      </c>
      <c r="F15" s="4">
        <v>0</v>
      </c>
      <c r="G15" s="4">
        <f>E15+F15</f>
      </c>
      <c r="H15" s="4">
        <v>0</v>
      </c>
      <c r="I15" s="4">
        <v>0</v>
      </c>
      <c r="J15" s="4">
        <f>H15+I15</f>
      </c>
      <c r="K15" s="4">
        <v>0</v>
      </c>
      <c r="L15" s="4">
        <v>0</v>
      </c>
      <c r="M15" s="4">
        <f>K15+L15</f>
      </c>
      <c r="N15" s="4">
        <v>0</v>
      </c>
      <c r="O15" s="4">
        <v>0</v>
      </c>
      <c r="P15" s="4">
        <f>N15+O15</f>
      </c>
      <c r="Q15" s="4">
        <v>0</v>
      </c>
      <c r="R15" s="4">
        <v>0</v>
      </c>
      <c r="S15" s="4">
        <f>Q15+R15</f>
      </c>
      <c r="T15" s="4">
        <v>0</v>
      </c>
      <c r="U15" s="4">
        <v>0</v>
      </c>
      <c r="V15" s="4">
        <f>T15+U15</f>
      </c>
      <c r="W15" s="4">
        <v>0</v>
      </c>
      <c r="X15" s="4">
        <v>0</v>
      </c>
      <c r="Y15" s="4">
        <f>W15+X15</f>
      </c>
      <c r="Z15" s="4">
        <v>0</v>
      </c>
      <c r="AA15" s="4">
        <v>0</v>
      </c>
      <c r="AB15" s="4">
        <f>Z15+AA15</f>
      </c>
      <c r="AC15" s="4">
        <v>0</v>
      </c>
      <c r="AD15" s="4">
        <v>0</v>
      </c>
      <c r="AE15" s="4">
        <f>AC15+AD15</f>
      </c>
      <c r="AF15" s="4">
        <v>0</v>
      </c>
      <c r="AG15" s="4">
        <v>0</v>
      </c>
      <c r="AH15" s="4">
        <f>AF15+AG15</f>
      </c>
      <c r="AI15" s="4">
        <v>0</v>
      </c>
      <c r="AJ15" s="4">
        <v>0</v>
      </c>
      <c r="AK15" s="4">
        <f>AI15+AJ15</f>
      </c>
      <c r="AL15" s="4">
        <v>0</v>
      </c>
      <c r="AM15" s="4">
        <v>0</v>
      </c>
      <c r="AN15" s="4">
        <f>AL15+AM15</f>
      </c>
      <c r="AO15" s="4">
        <v>0</v>
      </c>
      <c r="AP15" s="4">
        <v>0</v>
      </c>
      <c r="AQ15" s="4">
        <f>AO15+AP15</f>
      </c>
      <c r="AR15" s="4">
        <v>0</v>
      </c>
      <c r="AS15" s="4">
        <v>0</v>
      </c>
      <c r="AT15" s="4">
        <f>AR15+AS15</f>
      </c>
      <c r="AU15" s="4">
        <v>0</v>
      </c>
      <c r="AV15" s="4">
        <v>0</v>
      </c>
      <c r="AW15" s="4">
        <f>AU15+AV15</f>
      </c>
      <c r="AX15" s="4">
        <v>0</v>
      </c>
      <c r="AY15" s="4">
        <v>0</v>
      </c>
      <c r="AZ15" s="4">
        <f>AX15+AY15</f>
      </c>
      <c r="BA15" s="4">
        <v>0</v>
      </c>
      <c r="BB15" s="4">
        <v>0</v>
      </c>
      <c r="BC15" s="4">
        <f>BA15+BB15</f>
      </c>
      <c r="BD15" s="4">
        <v>0</v>
      </c>
      <c r="BE15" s="4">
        <v>0</v>
      </c>
      <c r="BF15" s="4">
        <f>BD15+BE15</f>
      </c>
    </row>
    <row x14ac:dyDescent="0.25" r="16" customHeight="1" ht="18.75">
      <c r="A16" s="3" t="s">
        <v>132</v>
      </c>
      <c r="B16" s="4">
        <v>0</v>
      </c>
      <c r="C16" s="4">
        <v>0</v>
      </c>
      <c r="D16" s="4">
        <f>B16+C16</f>
      </c>
      <c r="E16" s="4">
        <v>0</v>
      </c>
      <c r="F16" s="4">
        <v>5</v>
      </c>
      <c r="G16" s="4">
        <f>E16+F16</f>
      </c>
      <c r="H16" s="4">
        <v>0</v>
      </c>
      <c r="I16" s="4">
        <v>10</v>
      </c>
      <c r="J16" s="4">
        <f>H16+I16</f>
      </c>
      <c r="K16" s="4">
        <v>0</v>
      </c>
      <c r="L16" s="4">
        <v>8</v>
      </c>
      <c r="M16" s="4">
        <f>K16+L16</f>
      </c>
      <c r="N16" s="4">
        <v>0</v>
      </c>
      <c r="O16" s="4">
        <v>0</v>
      </c>
      <c r="P16" s="4">
        <f>N16+O16</f>
      </c>
      <c r="Q16" s="4">
        <v>0</v>
      </c>
      <c r="R16" s="4">
        <v>6</v>
      </c>
      <c r="S16" s="4">
        <f>Q16+R16</f>
      </c>
      <c r="T16" s="4">
        <v>0</v>
      </c>
      <c r="U16" s="4">
        <v>6</v>
      </c>
      <c r="V16" s="4">
        <f>T16+U16</f>
      </c>
      <c r="W16" s="4">
        <v>0</v>
      </c>
      <c r="X16" s="4">
        <v>0</v>
      </c>
      <c r="Y16" s="4">
        <f>W16+X16</f>
      </c>
      <c r="Z16" s="4">
        <v>0</v>
      </c>
      <c r="AA16" s="4">
        <v>0</v>
      </c>
      <c r="AB16" s="4">
        <f>Z16+AA16</f>
      </c>
      <c r="AC16" s="4">
        <v>0</v>
      </c>
      <c r="AD16" s="4">
        <v>1</v>
      </c>
      <c r="AE16" s="4">
        <f>AC16+AD16</f>
      </c>
      <c r="AF16" s="4">
        <v>0</v>
      </c>
      <c r="AG16" s="4">
        <v>0</v>
      </c>
      <c r="AH16" s="4">
        <f>AF16+AG16</f>
      </c>
      <c r="AI16" s="4">
        <v>0</v>
      </c>
      <c r="AJ16" s="4">
        <v>8</v>
      </c>
      <c r="AK16" s="4">
        <f>AI16+AJ16</f>
      </c>
      <c r="AL16" s="4">
        <v>0</v>
      </c>
      <c r="AM16" s="4">
        <v>31</v>
      </c>
      <c r="AN16" s="4">
        <f>AL16+AM16</f>
      </c>
      <c r="AO16" s="4">
        <v>0</v>
      </c>
      <c r="AP16" s="4">
        <v>1</v>
      </c>
      <c r="AQ16" s="4">
        <f>AO16+AP16</f>
      </c>
      <c r="AR16" s="4">
        <v>0</v>
      </c>
      <c r="AS16" s="4">
        <v>13</v>
      </c>
      <c r="AT16" s="4">
        <f>AR16+AS16</f>
      </c>
      <c r="AU16" s="4">
        <v>1</v>
      </c>
      <c r="AV16" s="4">
        <v>70</v>
      </c>
      <c r="AW16" s="4">
        <f>AU16+AV16</f>
      </c>
      <c r="AX16" s="4">
        <v>0</v>
      </c>
      <c r="AY16" s="4">
        <v>14</v>
      </c>
      <c r="AZ16" s="4">
        <f>AX16+AY16</f>
      </c>
      <c r="BA16" s="4">
        <v>0</v>
      </c>
      <c r="BB16" s="4">
        <v>0</v>
      </c>
      <c r="BC16" s="4">
        <f>BA16+BB16</f>
      </c>
      <c r="BD16" s="4">
        <v>0</v>
      </c>
      <c r="BE16" s="4">
        <v>0</v>
      </c>
      <c r="BF16" s="4">
        <f>BD16+BE16</f>
      </c>
    </row>
    <row x14ac:dyDescent="0.25" r="17" customHeight="1" ht="18.75">
      <c r="A17" s="3" t="s">
        <v>149</v>
      </c>
      <c r="B17" s="4">
        <v>0</v>
      </c>
      <c r="C17" s="4">
        <v>0</v>
      </c>
      <c r="D17" s="4">
        <f>B17+C17</f>
      </c>
      <c r="E17" s="4">
        <v>0</v>
      </c>
      <c r="F17" s="4">
        <v>0</v>
      </c>
      <c r="G17" s="4">
        <f>E17+F17</f>
      </c>
      <c r="H17" s="4">
        <v>0</v>
      </c>
      <c r="I17" s="4">
        <v>0</v>
      </c>
      <c r="J17" s="4">
        <f>H17+I17</f>
      </c>
      <c r="K17" s="4">
        <v>0</v>
      </c>
      <c r="L17" s="4">
        <v>0</v>
      </c>
      <c r="M17" s="4">
        <f>K17+L17</f>
      </c>
      <c r="N17" s="4">
        <v>0</v>
      </c>
      <c r="O17" s="4">
        <v>0</v>
      </c>
      <c r="P17" s="4">
        <f>N17+O17</f>
      </c>
      <c r="Q17" s="4">
        <v>0</v>
      </c>
      <c r="R17" s="4">
        <v>1</v>
      </c>
      <c r="S17" s="4">
        <f>Q17+R17</f>
      </c>
      <c r="T17" s="4">
        <v>0</v>
      </c>
      <c r="U17" s="4">
        <v>0</v>
      </c>
      <c r="V17" s="4">
        <f>T17+U17</f>
      </c>
      <c r="W17" s="4">
        <v>0</v>
      </c>
      <c r="X17" s="4">
        <v>0</v>
      </c>
      <c r="Y17" s="4">
        <f>W17+X17</f>
      </c>
      <c r="Z17" s="4">
        <v>0</v>
      </c>
      <c r="AA17" s="4">
        <v>0</v>
      </c>
      <c r="AB17" s="4">
        <f>Z17+AA17</f>
      </c>
      <c r="AC17" s="4">
        <v>0</v>
      </c>
      <c r="AD17" s="4">
        <v>0</v>
      </c>
      <c r="AE17" s="4">
        <f>AC17+AD17</f>
      </c>
      <c r="AF17" s="4">
        <v>0</v>
      </c>
      <c r="AG17" s="4">
        <v>0</v>
      </c>
      <c r="AH17" s="4">
        <f>AF17+AG17</f>
      </c>
      <c r="AI17" s="4">
        <v>0</v>
      </c>
      <c r="AJ17" s="4">
        <v>0</v>
      </c>
      <c r="AK17" s="4">
        <f>AI17+AJ17</f>
      </c>
      <c r="AL17" s="4">
        <v>0</v>
      </c>
      <c r="AM17" s="4">
        <v>0</v>
      </c>
      <c r="AN17" s="4">
        <f>AL17+AM17</f>
      </c>
      <c r="AO17" s="4">
        <v>0</v>
      </c>
      <c r="AP17" s="4">
        <v>0</v>
      </c>
      <c r="AQ17" s="4">
        <f>AO17+AP17</f>
      </c>
      <c r="AR17" s="4">
        <v>0</v>
      </c>
      <c r="AS17" s="4">
        <v>0</v>
      </c>
      <c r="AT17" s="4">
        <f>AR17+AS17</f>
      </c>
      <c r="AU17" s="4">
        <v>0</v>
      </c>
      <c r="AV17" s="4">
        <v>3</v>
      </c>
      <c r="AW17" s="4">
        <f>AU17+AV17</f>
      </c>
      <c r="AX17" s="4">
        <v>0</v>
      </c>
      <c r="AY17" s="4">
        <v>1</v>
      </c>
      <c r="AZ17" s="4">
        <f>AX17+AY17</f>
      </c>
      <c r="BA17" s="4">
        <v>0</v>
      </c>
      <c r="BB17" s="4">
        <v>0</v>
      </c>
      <c r="BC17" s="4">
        <f>BA17+BB17</f>
      </c>
      <c r="BD17" s="4">
        <v>0</v>
      </c>
      <c r="BE17" s="4">
        <v>0</v>
      </c>
      <c r="BF17" s="4">
        <f>BD17+BE17</f>
      </c>
    </row>
    <row x14ac:dyDescent="0.25" r="18" customHeight="1" ht="18.75">
      <c r="A18" s="3" t="s">
        <v>160</v>
      </c>
      <c r="B18" s="4">
        <v>0</v>
      </c>
      <c r="C18" s="4">
        <v>0</v>
      </c>
      <c r="D18" s="4">
        <f>B18+C18</f>
      </c>
      <c r="E18" s="4">
        <v>0</v>
      </c>
      <c r="F18" s="4">
        <v>0</v>
      </c>
      <c r="G18" s="4">
        <f>E18+F18</f>
      </c>
      <c r="H18" s="4">
        <v>0</v>
      </c>
      <c r="I18" s="4">
        <v>0</v>
      </c>
      <c r="J18" s="4">
        <f>H18+I18</f>
      </c>
      <c r="K18" s="4">
        <v>0</v>
      </c>
      <c r="L18" s="4">
        <v>0</v>
      </c>
      <c r="M18" s="4">
        <f>K18+L18</f>
      </c>
      <c r="N18" s="4">
        <v>0</v>
      </c>
      <c r="O18" s="4">
        <v>0</v>
      </c>
      <c r="P18" s="4">
        <f>N18+O18</f>
      </c>
      <c r="Q18" s="4">
        <v>0</v>
      </c>
      <c r="R18" s="4">
        <v>0</v>
      </c>
      <c r="S18" s="4">
        <f>Q18+R18</f>
      </c>
      <c r="T18" s="4">
        <v>0</v>
      </c>
      <c r="U18" s="4">
        <v>0</v>
      </c>
      <c r="V18" s="4">
        <f>T18+U18</f>
      </c>
      <c r="W18" s="4">
        <v>0</v>
      </c>
      <c r="X18" s="4">
        <v>0</v>
      </c>
      <c r="Y18" s="4">
        <f>W18+X18</f>
      </c>
      <c r="Z18" s="4">
        <v>0</v>
      </c>
      <c r="AA18" s="4">
        <v>0</v>
      </c>
      <c r="AB18" s="4">
        <f>Z18+AA18</f>
      </c>
      <c r="AC18" s="4">
        <v>0</v>
      </c>
      <c r="AD18" s="4">
        <v>0</v>
      </c>
      <c r="AE18" s="4">
        <f>AC18+AD18</f>
      </c>
      <c r="AF18" s="4">
        <v>0</v>
      </c>
      <c r="AG18" s="4">
        <v>0</v>
      </c>
      <c r="AH18" s="4">
        <f>AF18+AG18</f>
      </c>
      <c r="AI18" s="4">
        <v>0</v>
      </c>
      <c r="AJ18" s="4">
        <v>0</v>
      </c>
      <c r="AK18" s="4">
        <f>AI18+AJ18</f>
      </c>
      <c r="AL18" s="4">
        <v>0</v>
      </c>
      <c r="AM18" s="4">
        <v>0</v>
      </c>
      <c r="AN18" s="4">
        <f>AL18+AM18</f>
      </c>
      <c r="AO18" s="4">
        <v>0</v>
      </c>
      <c r="AP18" s="4">
        <v>0</v>
      </c>
      <c r="AQ18" s="4">
        <f>AO18+AP18</f>
      </c>
      <c r="AR18" s="4">
        <v>0</v>
      </c>
      <c r="AS18" s="4">
        <v>0</v>
      </c>
      <c r="AT18" s="4">
        <f>AR18+AS18</f>
      </c>
      <c r="AU18" s="4">
        <v>0</v>
      </c>
      <c r="AV18" s="4">
        <v>0</v>
      </c>
      <c r="AW18" s="4">
        <f>AU18+AV18</f>
      </c>
      <c r="AX18" s="4">
        <v>0</v>
      </c>
      <c r="AY18" s="4">
        <v>0</v>
      </c>
      <c r="AZ18" s="4">
        <f>AX18+AY18</f>
      </c>
      <c r="BA18" s="4">
        <v>0</v>
      </c>
      <c r="BB18" s="4">
        <v>0</v>
      </c>
      <c r="BC18" s="4">
        <f>BA18+BB18</f>
      </c>
      <c r="BD18" s="4">
        <v>0</v>
      </c>
      <c r="BE18" s="4">
        <v>0</v>
      </c>
      <c r="BF18" s="4">
        <f>BD18+BE18</f>
      </c>
    </row>
    <row x14ac:dyDescent="0.25" r="19" customHeight="1" ht="18.75">
      <c r="A19" s="3" t="s">
        <v>168</v>
      </c>
      <c r="B19" s="4">
        <v>0</v>
      </c>
      <c r="C19" s="4">
        <v>0</v>
      </c>
      <c r="D19" s="4">
        <f>B19+C19</f>
      </c>
      <c r="E19" s="4">
        <v>0</v>
      </c>
      <c r="F19" s="4">
        <v>0</v>
      </c>
      <c r="G19" s="4">
        <f>E19+F19</f>
      </c>
      <c r="H19" s="4">
        <v>0</v>
      </c>
      <c r="I19" s="4">
        <v>0</v>
      </c>
      <c r="J19" s="4">
        <f>H19+I19</f>
      </c>
      <c r="K19" s="4">
        <v>0</v>
      </c>
      <c r="L19" s="4">
        <v>0</v>
      </c>
      <c r="M19" s="4">
        <f>K19+L19</f>
      </c>
      <c r="N19" s="4">
        <v>0</v>
      </c>
      <c r="O19" s="4">
        <v>0</v>
      </c>
      <c r="P19" s="4">
        <f>N19+O19</f>
      </c>
      <c r="Q19" s="4">
        <v>0</v>
      </c>
      <c r="R19" s="4">
        <v>0</v>
      </c>
      <c r="S19" s="4">
        <f>Q19+R19</f>
      </c>
      <c r="T19" s="4">
        <v>0</v>
      </c>
      <c r="U19" s="4">
        <v>0</v>
      </c>
      <c r="V19" s="4">
        <f>T19+U19</f>
      </c>
      <c r="W19" s="4">
        <v>0</v>
      </c>
      <c r="X19" s="4">
        <v>0</v>
      </c>
      <c r="Y19" s="4">
        <f>W19+X19</f>
      </c>
      <c r="Z19" s="4">
        <v>0</v>
      </c>
      <c r="AA19" s="4">
        <v>0</v>
      </c>
      <c r="AB19" s="4">
        <f>Z19+AA19</f>
      </c>
      <c r="AC19" s="4">
        <v>0</v>
      </c>
      <c r="AD19" s="4">
        <v>0</v>
      </c>
      <c r="AE19" s="4">
        <f>AC19+AD19</f>
      </c>
      <c r="AF19" s="4">
        <v>0</v>
      </c>
      <c r="AG19" s="4">
        <v>0</v>
      </c>
      <c r="AH19" s="4">
        <f>AF19+AG19</f>
      </c>
      <c r="AI19" s="4">
        <v>0</v>
      </c>
      <c r="AJ19" s="4">
        <v>0</v>
      </c>
      <c r="AK19" s="4">
        <f>AI19+AJ19</f>
      </c>
      <c r="AL19" s="4">
        <v>0</v>
      </c>
      <c r="AM19" s="4">
        <v>0</v>
      </c>
      <c r="AN19" s="4">
        <f>AL19+AM19</f>
      </c>
      <c r="AO19" s="4">
        <v>0</v>
      </c>
      <c r="AP19" s="4">
        <v>0</v>
      </c>
      <c r="AQ19" s="4">
        <f>AO19+AP19</f>
      </c>
      <c r="AR19" s="4">
        <v>0</v>
      </c>
      <c r="AS19" s="4">
        <v>0</v>
      </c>
      <c r="AT19" s="4">
        <f>AR19+AS19</f>
      </c>
      <c r="AU19" s="4">
        <v>0</v>
      </c>
      <c r="AV19" s="4">
        <v>0</v>
      </c>
      <c r="AW19" s="4">
        <f>AU19+AV19</f>
      </c>
      <c r="AX19" s="4">
        <v>0</v>
      </c>
      <c r="AY19" s="4">
        <v>0</v>
      </c>
      <c r="AZ19" s="4">
        <f>AX19+AY19</f>
      </c>
      <c r="BA19" s="4">
        <v>0</v>
      </c>
      <c r="BB19" s="4">
        <v>0</v>
      </c>
      <c r="BC19" s="4">
        <f>BA19+BB19</f>
      </c>
      <c r="BD19" s="4">
        <v>0</v>
      </c>
      <c r="BE19" s="4">
        <v>0</v>
      </c>
      <c r="BF19" s="4">
        <f>BD19+BE19</f>
      </c>
    </row>
    <row x14ac:dyDescent="0.25" r="20" customHeight="1" ht="18.75">
      <c r="A20" s="3" t="s">
        <v>169</v>
      </c>
      <c r="B20" s="4">
        <v>1</v>
      </c>
      <c r="C20" s="4">
        <v>2</v>
      </c>
      <c r="D20" s="4">
        <f>B20+C20</f>
      </c>
      <c r="E20" s="4">
        <v>0</v>
      </c>
      <c r="F20" s="4">
        <v>1</v>
      </c>
      <c r="G20" s="4">
        <f>E20+F20</f>
      </c>
      <c r="H20" s="4">
        <v>0</v>
      </c>
      <c r="I20" s="4">
        <v>0</v>
      </c>
      <c r="J20" s="4">
        <f>H20+I20</f>
      </c>
      <c r="K20" s="4">
        <v>0</v>
      </c>
      <c r="L20" s="4">
        <v>0</v>
      </c>
      <c r="M20" s="4">
        <f>K20+L20</f>
      </c>
      <c r="N20" s="4">
        <v>0</v>
      </c>
      <c r="O20" s="4">
        <v>0</v>
      </c>
      <c r="P20" s="4">
        <f>N20+O20</f>
      </c>
      <c r="Q20" s="4">
        <v>0</v>
      </c>
      <c r="R20" s="4">
        <v>0</v>
      </c>
      <c r="S20" s="4">
        <f>Q20+R20</f>
      </c>
      <c r="T20" s="4">
        <v>0</v>
      </c>
      <c r="U20" s="4">
        <v>0</v>
      </c>
      <c r="V20" s="4">
        <f>T20+U20</f>
      </c>
      <c r="W20" s="4">
        <v>0</v>
      </c>
      <c r="X20" s="4">
        <v>0</v>
      </c>
      <c r="Y20" s="4">
        <f>W20+X20</f>
      </c>
      <c r="Z20" s="4">
        <v>0</v>
      </c>
      <c r="AA20" s="4">
        <v>0</v>
      </c>
      <c r="AB20" s="4">
        <f>Z20+AA20</f>
      </c>
      <c r="AC20" s="4">
        <v>0</v>
      </c>
      <c r="AD20" s="4">
        <v>0</v>
      </c>
      <c r="AE20" s="4">
        <f>AC20+AD20</f>
      </c>
      <c r="AF20" s="4">
        <v>0</v>
      </c>
      <c r="AG20" s="4">
        <v>0</v>
      </c>
      <c r="AH20" s="4">
        <f>AF20+AG20</f>
      </c>
      <c r="AI20" s="4">
        <v>0</v>
      </c>
      <c r="AJ20" s="4">
        <v>2</v>
      </c>
      <c r="AK20" s="4">
        <f>AI20+AJ20</f>
      </c>
      <c r="AL20" s="4">
        <v>0</v>
      </c>
      <c r="AM20" s="4">
        <v>1</v>
      </c>
      <c r="AN20" s="4">
        <f>AL20+AM20</f>
      </c>
      <c r="AO20" s="4">
        <v>0</v>
      </c>
      <c r="AP20" s="4">
        <v>0</v>
      </c>
      <c r="AQ20" s="4">
        <f>AO20+AP20</f>
      </c>
      <c r="AR20" s="4">
        <v>0</v>
      </c>
      <c r="AS20" s="4">
        <v>1</v>
      </c>
      <c r="AT20" s="4">
        <f>AR20+AS20</f>
      </c>
      <c r="AU20" s="4">
        <v>0</v>
      </c>
      <c r="AV20" s="4">
        <v>4</v>
      </c>
      <c r="AW20" s="4">
        <f>AU20+AV20</f>
      </c>
      <c r="AX20" s="4">
        <v>0</v>
      </c>
      <c r="AY20" s="4">
        <v>0</v>
      </c>
      <c r="AZ20" s="4">
        <f>AX20+AY20</f>
      </c>
      <c r="BA20" s="4">
        <v>0</v>
      </c>
      <c r="BB20" s="4">
        <v>0</v>
      </c>
      <c r="BC20" s="4">
        <f>BA20+BB20</f>
      </c>
      <c r="BD20" s="4">
        <v>0</v>
      </c>
      <c r="BE20" s="4">
        <v>0</v>
      </c>
      <c r="BF20" s="4">
        <f>BD20+BE20</f>
      </c>
    </row>
    <row x14ac:dyDescent="0.25" r="21" customHeight="1" ht="18.75">
      <c r="A21" s="3" t="s">
        <v>189</v>
      </c>
      <c r="B21" s="4">
        <v>0</v>
      </c>
      <c r="C21" s="4">
        <v>0</v>
      </c>
      <c r="D21" s="4">
        <f>B21+C21</f>
      </c>
      <c r="E21" s="4">
        <v>0</v>
      </c>
      <c r="F21" s="4">
        <v>0</v>
      </c>
      <c r="G21" s="4">
        <f>E21+F21</f>
      </c>
      <c r="H21" s="4">
        <v>0</v>
      </c>
      <c r="I21" s="4">
        <v>0</v>
      </c>
      <c r="J21" s="4">
        <f>H21+I21</f>
      </c>
      <c r="K21" s="4">
        <v>0</v>
      </c>
      <c r="L21" s="4">
        <v>0</v>
      </c>
      <c r="M21" s="4">
        <f>K21+L21</f>
      </c>
      <c r="N21" s="4">
        <v>0</v>
      </c>
      <c r="O21" s="4">
        <v>0</v>
      </c>
      <c r="P21" s="4">
        <f>N21+O21</f>
      </c>
      <c r="Q21" s="4">
        <v>0</v>
      </c>
      <c r="R21" s="4">
        <v>0</v>
      </c>
      <c r="S21" s="4">
        <f>Q21+R21</f>
      </c>
      <c r="T21" s="4">
        <v>0</v>
      </c>
      <c r="U21" s="4">
        <v>0</v>
      </c>
      <c r="V21" s="4">
        <f>T21+U21</f>
      </c>
      <c r="W21" s="4">
        <v>0</v>
      </c>
      <c r="X21" s="4">
        <v>0</v>
      </c>
      <c r="Y21" s="4">
        <f>W21+X21</f>
      </c>
      <c r="Z21" s="4">
        <v>0</v>
      </c>
      <c r="AA21" s="4">
        <v>0</v>
      </c>
      <c r="AB21" s="4">
        <f>Z21+AA21</f>
      </c>
      <c r="AC21" s="4">
        <v>0</v>
      </c>
      <c r="AD21" s="4">
        <v>0</v>
      </c>
      <c r="AE21" s="4">
        <f>AC21+AD21</f>
      </c>
      <c r="AF21" s="4">
        <v>0</v>
      </c>
      <c r="AG21" s="4">
        <v>0</v>
      </c>
      <c r="AH21" s="4">
        <f>AF21+AG21</f>
      </c>
      <c r="AI21" s="4">
        <v>0</v>
      </c>
      <c r="AJ21" s="4">
        <v>0</v>
      </c>
      <c r="AK21" s="4">
        <f>AI21+AJ21</f>
      </c>
      <c r="AL21" s="4">
        <v>0</v>
      </c>
      <c r="AM21" s="4">
        <v>0</v>
      </c>
      <c r="AN21" s="4">
        <f>AL21+AM21</f>
      </c>
      <c r="AO21" s="4">
        <v>0</v>
      </c>
      <c r="AP21" s="4">
        <v>0</v>
      </c>
      <c r="AQ21" s="4">
        <f>AO21+AP21</f>
      </c>
      <c r="AR21" s="4">
        <v>0</v>
      </c>
      <c r="AS21" s="4">
        <v>0</v>
      </c>
      <c r="AT21" s="4">
        <f>AR21+AS21</f>
      </c>
      <c r="AU21" s="4">
        <v>0</v>
      </c>
      <c r="AV21" s="4">
        <v>0</v>
      </c>
      <c r="AW21" s="4">
        <f>AU21+AV21</f>
      </c>
      <c r="AX21" s="4">
        <v>0</v>
      </c>
      <c r="AY21" s="4">
        <v>0</v>
      </c>
      <c r="AZ21" s="4">
        <f>AX21+AY21</f>
      </c>
      <c r="BA21" s="4">
        <v>0</v>
      </c>
      <c r="BB21" s="4">
        <v>0</v>
      </c>
      <c r="BC21" s="4">
        <f>BA21+BB21</f>
      </c>
      <c r="BD21" s="4">
        <v>0</v>
      </c>
      <c r="BE21" s="4">
        <v>0</v>
      </c>
      <c r="BF21" s="4">
        <f>BD21+BE21</f>
      </c>
    </row>
    <row x14ac:dyDescent="0.25" r="22" customHeight="1" ht="18.75">
      <c r="A22" s="3" t="s">
        <v>217</v>
      </c>
      <c r="B22" s="4">
        <v>0</v>
      </c>
      <c r="C22" s="4">
        <v>0</v>
      </c>
      <c r="D22" s="4">
        <f>B22+C22</f>
      </c>
      <c r="E22" s="4">
        <v>0</v>
      </c>
      <c r="F22" s="4">
        <v>0</v>
      </c>
      <c r="G22" s="4">
        <f>E22+F22</f>
      </c>
      <c r="H22" s="4">
        <v>0</v>
      </c>
      <c r="I22" s="4">
        <v>0</v>
      </c>
      <c r="J22" s="4">
        <f>H22+I22</f>
      </c>
      <c r="K22" s="4">
        <v>0</v>
      </c>
      <c r="L22" s="4">
        <v>0</v>
      </c>
      <c r="M22" s="4">
        <f>K22+L22</f>
      </c>
      <c r="N22" s="4">
        <v>0</v>
      </c>
      <c r="O22" s="4">
        <v>0</v>
      </c>
      <c r="P22" s="4">
        <f>N22+O22</f>
      </c>
      <c r="Q22" s="4">
        <v>0</v>
      </c>
      <c r="R22" s="4">
        <v>0</v>
      </c>
      <c r="S22" s="4">
        <f>Q22+R22</f>
      </c>
      <c r="T22" s="4">
        <v>0</v>
      </c>
      <c r="U22" s="4">
        <v>0</v>
      </c>
      <c r="V22" s="4">
        <f>T22+U22</f>
      </c>
      <c r="W22" s="4">
        <v>0</v>
      </c>
      <c r="X22" s="4">
        <v>0</v>
      </c>
      <c r="Y22" s="4">
        <f>W22+X22</f>
      </c>
      <c r="Z22" s="4">
        <v>0</v>
      </c>
      <c r="AA22" s="4">
        <v>0</v>
      </c>
      <c r="AB22" s="4">
        <f>Z22+AA22</f>
      </c>
      <c r="AC22" s="4">
        <v>0</v>
      </c>
      <c r="AD22" s="4">
        <v>0</v>
      </c>
      <c r="AE22" s="4">
        <f>AC22+AD22</f>
      </c>
      <c r="AF22" s="4">
        <v>0</v>
      </c>
      <c r="AG22" s="4">
        <v>0</v>
      </c>
      <c r="AH22" s="4">
        <f>AF22+AG22</f>
      </c>
      <c r="AI22" s="4">
        <v>0</v>
      </c>
      <c r="AJ22" s="4">
        <v>0</v>
      </c>
      <c r="AK22" s="4">
        <f>AI22+AJ22</f>
      </c>
      <c r="AL22" s="4">
        <v>0</v>
      </c>
      <c r="AM22" s="4">
        <v>0</v>
      </c>
      <c r="AN22" s="4">
        <f>AL22+AM22</f>
      </c>
      <c r="AO22" s="4">
        <v>0</v>
      </c>
      <c r="AP22" s="4">
        <v>0</v>
      </c>
      <c r="AQ22" s="4">
        <f>AO22+AP22</f>
      </c>
      <c r="AR22" s="4">
        <v>0</v>
      </c>
      <c r="AS22" s="4">
        <v>0</v>
      </c>
      <c r="AT22" s="4">
        <f>AR22+AS22</f>
      </c>
      <c r="AU22" s="4">
        <v>0</v>
      </c>
      <c r="AV22" s="4">
        <v>1</v>
      </c>
      <c r="AW22" s="4">
        <f>AU22+AV22</f>
      </c>
      <c r="AX22" s="4">
        <v>0</v>
      </c>
      <c r="AY22" s="4">
        <v>0</v>
      </c>
      <c r="AZ22" s="4">
        <f>AX22+AY22</f>
      </c>
      <c r="BA22" s="4">
        <v>0</v>
      </c>
      <c r="BB22" s="4">
        <v>0</v>
      </c>
      <c r="BC22" s="4">
        <f>BA22+BB22</f>
      </c>
      <c r="BD22" s="4">
        <v>0</v>
      </c>
      <c r="BE22" s="4">
        <v>0</v>
      </c>
      <c r="BF22" s="4">
        <f>BD22+BE22</f>
      </c>
    </row>
    <row x14ac:dyDescent="0.25" r="23" customHeight="1" ht="18.75">
      <c r="A23" s="3" t="s">
        <v>225</v>
      </c>
      <c r="B23" s="4">
        <v>0</v>
      </c>
      <c r="C23" s="4">
        <v>1</v>
      </c>
      <c r="D23" s="4">
        <f>B23+C23</f>
      </c>
      <c r="E23" s="4">
        <v>0</v>
      </c>
      <c r="F23" s="4">
        <v>0</v>
      </c>
      <c r="G23" s="4">
        <f>E23+F23</f>
      </c>
      <c r="H23" s="4">
        <v>0</v>
      </c>
      <c r="I23" s="4">
        <v>0</v>
      </c>
      <c r="J23" s="4">
        <f>H23+I23</f>
      </c>
      <c r="K23" s="4">
        <v>0</v>
      </c>
      <c r="L23" s="4">
        <v>0</v>
      </c>
      <c r="M23" s="4">
        <f>K23+L23</f>
      </c>
      <c r="N23" s="4">
        <v>0</v>
      </c>
      <c r="O23" s="4">
        <v>0</v>
      </c>
      <c r="P23" s="4">
        <f>N23+O23</f>
      </c>
      <c r="Q23" s="4">
        <v>0</v>
      </c>
      <c r="R23" s="4">
        <v>0</v>
      </c>
      <c r="S23" s="4">
        <f>Q23+R23</f>
      </c>
      <c r="T23" s="4">
        <v>0</v>
      </c>
      <c r="U23" s="4">
        <v>0</v>
      </c>
      <c r="V23" s="4">
        <f>T23+U23</f>
      </c>
      <c r="W23" s="4">
        <v>0</v>
      </c>
      <c r="X23" s="4">
        <v>0</v>
      </c>
      <c r="Y23" s="4">
        <f>W23+X23</f>
      </c>
      <c r="Z23" s="4">
        <v>0</v>
      </c>
      <c r="AA23" s="4">
        <v>0</v>
      </c>
      <c r="AB23" s="4">
        <f>Z23+AA23</f>
      </c>
      <c r="AC23" s="4">
        <v>0</v>
      </c>
      <c r="AD23" s="4">
        <v>0</v>
      </c>
      <c r="AE23" s="4">
        <f>AC23+AD23</f>
      </c>
      <c r="AF23" s="4">
        <v>0</v>
      </c>
      <c r="AG23" s="4">
        <v>0</v>
      </c>
      <c r="AH23" s="4">
        <f>AF23+AG23</f>
      </c>
      <c r="AI23" s="4">
        <v>0</v>
      </c>
      <c r="AJ23" s="4">
        <v>1</v>
      </c>
      <c r="AK23" s="4">
        <f>AI23+AJ23</f>
      </c>
      <c r="AL23" s="4">
        <v>0</v>
      </c>
      <c r="AM23" s="4">
        <v>0</v>
      </c>
      <c r="AN23" s="4">
        <f>AL23+AM23</f>
      </c>
      <c r="AO23" s="4">
        <v>0</v>
      </c>
      <c r="AP23" s="4">
        <v>0</v>
      </c>
      <c r="AQ23" s="4">
        <f>AO23+AP23</f>
      </c>
      <c r="AR23" s="4">
        <v>0</v>
      </c>
      <c r="AS23" s="4">
        <v>0</v>
      </c>
      <c r="AT23" s="4">
        <f>AR23+AS23</f>
      </c>
      <c r="AU23" s="4">
        <v>0</v>
      </c>
      <c r="AV23" s="4">
        <v>1</v>
      </c>
      <c r="AW23" s="4">
        <f>AU23+AV23</f>
      </c>
      <c r="AX23" s="4">
        <v>0</v>
      </c>
      <c r="AY23" s="4">
        <v>0</v>
      </c>
      <c r="AZ23" s="4">
        <f>AX23+AY23</f>
      </c>
      <c r="BA23" s="4">
        <v>0</v>
      </c>
      <c r="BB23" s="4">
        <v>0</v>
      </c>
      <c r="BC23" s="4">
        <f>BA23+BB23</f>
      </c>
      <c r="BD23" s="4">
        <v>0</v>
      </c>
      <c r="BE23" s="4">
        <v>0</v>
      </c>
      <c r="BF23" s="4">
        <f>BD23+BE23</f>
      </c>
    </row>
    <row x14ac:dyDescent="0.25" r="24" customHeight="1" ht="18.75">
      <c r="A24" s="3" t="s">
        <v>271</v>
      </c>
      <c r="B24" s="4">
        <v>0</v>
      </c>
      <c r="C24" s="4">
        <v>0</v>
      </c>
      <c r="D24" s="4">
        <f>B24+C24</f>
      </c>
      <c r="E24" s="4">
        <v>0</v>
      </c>
      <c r="F24" s="4">
        <v>0</v>
      </c>
      <c r="G24" s="4">
        <f>E24+F24</f>
      </c>
      <c r="H24" s="4">
        <v>0</v>
      </c>
      <c r="I24" s="4">
        <v>0</v>
      </c>
      <c r="J24" s="4">
        <f>H24+I24</f>
      </c>
      <c r="K24" s="4">
        <v>0</v>
      </c>
      <c r="L24" s="4">
        <v>0</v>
      </c>
      <c r="M24" s="4">
        <f>K24+L24</f>
      </c>
      <c r="N24" s="4">
        <v>0</v>
      </c>
      <c r="O24" s="4">
        <v>0</v>
      </c>
      <c r="P24" s="4">
        <f>N24+O24</f>
      </c>
      <c r="Q24" s="4">
        <v>0</v>
      </c>
      <c r="R24" s="4">
        <v>0</v>
      </c>
      <c r="S24" s="4">
        <f>Q24+R24</f>
      </c>
      <c r="T24" s="4">
        <v>0</v>
      </c>
      <c r="U24" s="4">
        <v>0</v>
      </c>
      <c r="V24" s="4">
        <f>T24+U24</f>
      </c>
      <c r="W24" s="4">
        <v>0</v>
      </c>
      <c r="X24" s="4">
        <v>0</v>
      </c>
      <c r="Y24" s="4">
        <f>W24+X24</f>
      </c>
      <c r="Z24" s="4">
        <v>0</v>
      </c>
      <c r="AA24" s="4">
        <v>0</v>
      </c>
      <c r="AB24" s="4">
        <f>Z24+AA24</f>
      </c>
      <c r="AC24" s="4">
        <v>0</v>
      </c>
      <c r="AD24" s="4">
        <v>0</v>
      </c>
      <c r="AE24" s="4">
        <f>AC24+AD24</f>
      </c>
      <c r="AF24" s="4">
        <v>0</v>
      </c>
      <c r="AG24" s="4">
        <v>0</v>
      </c>
      <c r="AH24" s="4">
        <f>AF24+AG24</f>
      </c>
      <c r="AI24" s="4">
        <v>0</v>
      </c>
      <c r="AJ24" s="4">
        <v>0</v>
      </c>
      <c r="AK24" s="4">
        <f>AI24+AJ24</f>
      </c>
      <c r="AL24" s="4">
        <v>0</v>
      </c>
      <c r="AM24" s="4">
        <v>0</v>
      </c>
      <c r="AN24" s="4">
        <f>AL24+AM24</f>
      </c>
      <c r="AO24" s="4">
        <v>0</v>
      </c>
      <c r="AP24" s="4">
        <v>0</v>
      </c>
      <c r="AQ24" s="4">
        <f>AO24+AP24</f>
      </c>
      <c r="AR24" s="4">
        <v>0</v>
      </c>
      <c r="AS24" s="4">
        <v>0</v>
      </c>
      <c r="AT24" s="4">
        <f>AR24+AS24</f>
      </c>
      <c r="AU24" s="4">
        <v>0</v>
      </c>
      <c r="AV24" s="4">
        <v>0</v>
      </c>
      <c r="AW24" s="4">
        <f>AU24+AV24</f>
      </c>
      <c r="AX24" s="4">
        <v>0</v>
      </c>
      <c r="AY24" s="4">
        <v>0</v>
      </c>
      <c r="AZ24" s="4">
        <f>AX24+AY24</f>
      </c>
      <c r="BA24" s="4">
        <v>0</v>
      </c>
      <c r="BB24" s="4">
        <v>0</v>
      </c>
      <c r="BC24" s="4">
        <f>BA24+BB24</f>
      </c>
      <c r="BD24" s="4">
        <v>0</v>
      </c>
      <c r="BE24" s="4">
        <v>0</v>
      </c>
      <c r="BF24" s="4">
        <f>BD24+BE24</f>
      </c>
    </row>
    <row x14ac:dyDescent="0.25" r="25" customHeight="1" ht="18.75">
      <c r="A25" s="3" t="s">
        <v>293</v>
      </c>
      <c r="B25" s="4">
        <v>0</v>
      </c>
      <c r="C25" s="4">
        <v>0</v>
      </c>
      <c r="D25" s="4">
        <f>B25+C25</f>
      </c>
      <c r="E25" s="4">
        <v>0</v>
      </c>
      <c r="F25" s="4">
        <v>0</v>
      </c>
      <c r="G25" s="4">
        <f>E25+F25</f>
      </c>
      <c r="H25" s="4">
        <v>0</v>
      </c>
      <c r="I25" s="4">
        <v>1</v>
      </c>
      <c r="J25" s="4">
        <f>H25+I25</f>
      </c>
      <c r="K25" s="4">
        <v>0</v>
      </c>
      <c r="L25" s="4">
        <v>0</v>
      </c>
      <c r="M25" s="4">
        <f>K25+L25</f>
      </c>
      <c r="N25" s="4">
        <v>0</v>
      </c>
      <c r="O25" s="4">
        <v>0</v>
      </c>
      <c r="P25" s="4">
        <f>N25+O25</f>
      </c>
      <c r="Q25" s="4">
        <v>0</v>
      </c>
      <c r="R25" s="4">
        <v>1</v>
      </c>
      <c r="S25" s="4">
        <f>Q25+R25</f>
      </c>
      <c r="T25" s="4">
        <v>0</v>
      </c>
      <c r="U25" s="4">
        <v>1</v>
      </c>
      <c r="V25" s="4">
        <f>T25+U25</f>
      </c>
      <c r="W25" s="4">
        <v>0</v>
      </c>
      <c r="X25" s="4">
        <v>0</v>
      </c>
      <c r="Y25" s="4">
        <f>W25+X25</f>
      </c>
      <c r="Z25" s="4">
        <v>0</v>
      </c>
      <c r="AA25" s="4">
        <v>0</v>
      </c>
      <c r="AB25" s="4">
        <f>Z25+AA25</f>
      </c>
      <c r="AC25" s="4">
        <v>0</v>
      </c>
      <c r="AD25" s="4">
        <v>1</v>
      </c>
      <c r="AE25" s="4">
        <f>AC25+AD25</f>
      </c>
      <c r="AF25" s="4">
        <v>0</v>
      </c>
      <c r="AG25" s="4">
        <v>0</v>
      </c>
      <c r="AH25" s="4">
        <f>AF25+AG25</f>
      </c>
      <c r="AI25" s="4">
        <v>0</v>
      </c>
      <c r="AJ25" s="4">
        <v>0</v>
      </c>
      <c r="AK25" s="4">
        <f>AI25+AJ25</f>
      </c>
      <c r="AL25" s="4">
        <v>0</v>
      </c>
      <c r="AM25" s="4">
        <v>0</v>
      </c>
      <c r="AN25" s="4">
        <f>AL25+AM25</f>
      </c>
      <c r="AO25" s="4">
        <v>0</v>
      </c>
      <c r="AP25" s="4">
        <v>0</v>
      </c>
      <c r="AQ25" s="4">
        <f>AO25+AP25</f>
      </c>
      <c r="AR25" s="4">
        <v>0</v>
      </c>
      <c r="AS25" s="4">
        <v>1</v>
      </c>
      <c r="AT25" s="4">
        <f>AR25+AS25</f>
      </c>
      <c r="AU25" s="4">
        <v>0</v>
      </c>
      <c r="AV25" s="4">
        <v>0</v>
      </c>
      <c r="AW25" s="4">
        <f>AU25+AV25</f>
      </c>
      <c r="AX25" s="4">
        <v>0</v>
      </c>
      <c r="AY25" s="4">
        <v>0</v>
      </c>
      <c r="AZ25" s="4">
        <f>AX25+AY25</f>
      </c>
      <c r="BA25" s="4">
        <v>0</v>
      </c>
      <c r="BB25" s="4">
        <v>0</v>
      </c>
      <c r="BC25" s="4">
        <f>BA25+BB25</f>
      </c>
      <c r="BD25" s="4">
        <v>0</v>
      </c>
      <c r="BE25" s="4">
        <v>0</v>
      </c>
      <c r="BF25" s="4">
        <f>BD25+BE25</f>
      </c>
    </row>
    <row x14ac:dyDescent="0.25" r="26" customHeight="1" ht="18.75">
      <c r="A26" s="3" t="s">
        <v>304</v>
      </c>
      <c r="B26" s="4">
        <v>0</v>
      </c>
      <c r="C26" s="4">
        <v>0</v>
      </c>
      <c r="D26" s="4">
        <f>B26+C26</f>
      </c>
      <c r="E26" s="4">
        <v>0</v>
      </c>
      <c r="F26" s="4">
        <v>0</v>
      </c>
      <c r="G26" s="4">
        <f>E26+F26</f>
      </c>
      <c r="H26" s="4">
        <v>0</v>
      </c>
      <c r="I26" s="4">
        <v>0</v>
      </c>
      <c r="J26" s="4">
        <f>H26+I26</f>
      </c>
      <c r="K26" s="4">
        <v>0</v>
      </c>
      <c r="L26" s="4">
        <v>0</v>
      </c>
      <c r="M26" s="4">
        <f>K26+L26</f>
      </c>
      <c r="N26" s="4">
        <v>0</v>
      </c>
      <c r="O26" s="4">
        <v>0</v>
      </c>
      <c r="P26" s="4">
        <f>N26+O26</f>
      </c>
      <c r="Q26" s="4">
        <v>0</v>
      </c>
      <c r="R26" s="4">
        <v>0</v>
      </c>
      <c r="S26" s="4">
        <f>Q26+R26</f>
      </c>
      <c r="T26" s="4">
        <v>1</v>
      </c>
      <c r="U26" s="4">
        <v>1</v>
      </c>
      <c r="V26" s="4">
        <f>T26+U26</f>
      </c>
      <c r="W26" s="4">
        <v>0</v>
      </c>
      <c r="X26" s="4">
        <v>0</v>
      </c>
      <c r="Y26" s="4">
        <f>W26+X26</f>
      </c>
      <c r="Z26" s="4">
        <v>0</v>
      </c>
      <c r="AA26" s="4">
        <v>0</v>
      </c>
      <c r="AB26" s="4">
        <f>Z26+AA26</f>
      </c>
      <c r="AC26" s="4">
        <v>0</v>
      </c>
      <c r="AD26" s="4">
        <v>1</v>
      </c>
      <c r="AE26" s="4">
        <f>AC26+AD26</f>
      </c>
      <c r="AF26" s="4">
        <v>0</v>
      </c>
      <c r="AG26" s="4">
        <v>0</v>
      </c>
      <c r="AH26" s="4">
        <f>AF26+AG26</f>
      </c>
      <c r="AI26" s="4">
        <v>0</v>
      </c>
      <c r="AJ26" s="4">
        <v>0</v>
      </c>
      <c r="AK26" s="4">
        <f>AI26+AJ26</f>
      </c>
      <c r="AL26" s="4">
        <v>0</v>
      </c>
      <c r="AM26" s="4">
        <v>0</v>
      </c>
      <c r="AN26" s="4">
        <f>AL26+AM26</f>
      </c>
      <c r="AO26" s="4">
        <v>0</v>
      </c>
      <c r="AP26" s="4">
        <v>0</v>
      </c>
      <c r="AQ26" s="4">
        <f>AO26+AP26</f>
      </c>
      <c r="AR26" s="4">
        <v>0</v>
      </c>
      <c r="AS26" s="4">
        <v>0</v>
      </c>
      <c r="AT26" s="4">
        <f>AR26+AS26</f>
      </c>
      <c r="AU26" s="4">
        <v>0</v>
      </c>
      <c r="AV26" s="4">
        <v>0</v>
      </c>
      <c r="AW26" s="4">
        <f>AU26+AV26</f>
      </c>
      <c r="AX26" s="4">
        <v>0</v>
      </c>
      <c r="AY26" s="4">
        <v>0</v>
      </c>
      <c r="AZ26" s="4">
        <f>AX26+AY26</f>
      </c>
      <c r="BA26" s="4">
        <v>0</v>
      </c>
      <c r="BB26" s="4">
        <v>0</v>
      </c>
      <c r="BC26" s="4">
        <f>BA26+BB26</f>
      </c>
      <c r="BD26" s="4">
        <v>0</v>
      </c>
      <c r="BE26" s="4">
        <v>0</v>
      </c>
      <c r="BF26" s="4">
        <f>BD26+BE26</f>
      </c>
    </row>
    <row x14ac:dyDescent="0.25" r="27" customHeight="1" ht="18.75">
      <c r="A27" s="3"/>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x14ac:dyDescent="0.25" r="28" customHeight="1" ht="18.75">
      <c r="A28" s="18" t="s">
        <v>484</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row>
    <row x14ac:dyDescent="0.25" r="29" customHeight="1" ht="18.75">
      <c r="A29" s="3" t="s">
        <v>11</v>
      </c>
      <c r="B29" s="4">
        <v>1230</v>
      </c>
      <c r="C29" s="4">
        <v>7</v>
      </c>
      <c r="D29" s="4">
        <f>B29+C29</f>
      </c>
      <c r="E29" s="4">
        <v>0</v>
      </c>
      <c r="F29" s="4">
        <v>0</v>
      </c>
      <c r="G29" s="4">
        <f>E29+F29</f>
      </c>
      <c r="H29" s="4">
        <v>0</v>
      </c>
      <c r="I29" s="4">
        <v>0</v>
      </c>
      <c r="J29" s="4">
        <f>H29+I29</f>
      </c>
      <c r="K29" s="4">
        <v>1</v>
      </c>
      <c r="L29" s="4">
        <v>0</v>
      </c>
      <c r="M29" s="4">
        <f>K29+L29</f>
      </c>
      <c r="N29" s="4">
        <v>0</v>
      </c>
      <c r="O29" s="4">
        <v>0</v>
      </c>
      <c r="P29" s="4">
        <f>N29+O29</f>
      </c>
      <c r="Q29" s="4">
        <v>0</v>
      </c>
      <c r="R29" s="4">
        <v>0</v>
      </c>
      <c r="S29" s="4">
        <f>Q29+R29</f>
      </c>
      <c r="T29" s="4">
        <v>0</v>
      </c>
      <c r="U29" s="4">
        <v>0</v>
      </c>
      <c r="V29" s="4">
        <f>T29+U29</f>
      </c>
      <c r="W29" s="4">
        <v>0</v>
      </c>
      <c r="X29" s="4">
        <v>0</v>
      </c>
      <c r="Y29" s="4">
        <f>W29+X29</f>
      </c>
      <c r="Z29" s="4">
        <v>10</v>
      </c>
      <c r="AA29" s="4">
        <v>0</v>
      </c>
      <c r="AB29" s="4">
        <f>Z29+AA29</f>
      </c>
      <c r="AC29" s="4">
        <v>0</v>
      </c>
      <c r="AD29" s="4">
        <v>0</v>
      </c>
      <c r="AE29" s="4">
        <f>AC29+AD29</f>
      </c>
      <c r="AF29" s="4">
        <v>0</v>
      </c>
      <c r="AG29" s="4">
        <v>0</v>
      </c>
      <c r="AH29" s="4">
        <f>AF29+AG29</f>
      </c>
      <c r="AI29" s="4">
        <v>0</v>
      </c>
      <c r="AJ29" s="4">
        <v>0</v>
      </c>
      <c r="AK29" s="4">
        <f>AI29+AJ29</f>
      </c>
      <c r="AL29" s="4">
        <v>0</v>
      </c>
      <c r="AM29" s="4">
        <v>0</v>
      </c>
      <c r="AN29" s="4">
        <f>AL29+AM29</f>
      </c>
      <c r="AO29" s="4">
        <v>0</v>
      </c>
      <c r="AP29" s="4">
        <v>0</v>
      </c>
      <c r="AQ29" s="4">
        <f>AO29+AP29</f>
      </c>
      <c r="AR29" s="4">
        <v>4</v>
      </c>
      <c r="AS29" s="4">
        <v>1</v>
      </c>
      <c r="AT29" s="4">
        <f>AR29+AS29</f>
      </c>
      <c r="AU29" s="4">
        <v>334</v>
      </c>
      <c r="AV29" s="4">
        <v>0</v>
      </c>
      <c r="AW29" s="4">
        <f>AU29+AV29</f>
      </c>
      <c r="AX29" s="4">
        <v>0</v>
      </c>
      <c r="AY29" s="4">
        <v>1</v>
      </c>
      <c r="AZ29" s="4">
        <f>AX29+AY29</f>
      </c>
      <c r="BA29" s="4">
        <v>0</v>
      </c>
      <c r="BB29" s="4">
        <v>0</v>
      </c>
      <c r="BC29" s="4">
        <f>BA29+BB29</f>
      </c>
      <c r="BD29" s="4">
        <v>0</v>
      </c>
      <c r="BE29" s="4">
        <v>0</v>
      </c>
      <c r="BF29" s="4">
        <f>BD29+BE29</f>
      </c>
    </row>
    <row x14ac:dyDescent="0.25" r="30" customHeight="1" ht="18.75">
      <c r="A30" s="3" t="s">
        <v>13</v>
      </c>
      <c r="B30" s="4">
        <v>0</v>
      </c>
      <c r="C30" s="4">
        <v>0</v>
      </c>
      <c r="D30" s="4">
        <f>B30+C30</f>
      </c>
      <c r="E30" s="4">
        <v>0</v>
      </c>
      <c r="F30" s="4">
        <v>0</v>
      </c>
      <c r="G30" s="4">
        <f>E30+F30</f>
      </c>
      <c r="H30" s="4">
        <v>0</v>
      </c>
      <c r="I30" s="4">
        <v>0</v>
      </c>
      <c r="J30" s="4">
        <f>H30+I30</f>
      </c>
      <c r="K30" s="4">
        <v>0</v>
      </c>
      <c r="L30" s="4">
        <v>0</v>
      </c>
      <c r="M30" s="4">
        <f>K30+L30</f>
      </c>
      <c r="N30" s="4">
        <v>0</v>
      </c>
      <c r="O30" s="4">
        <v>0</v>
      </c>
      <c r="P30" s="4">
        <f>N30+O30</f>
      </c>
      <c r="Q30" s="4">
        <v>0</v>
      </c>
      <c r="R30" s="4">
        <v>0</v>
      </c>
      <c r="S30" s="4">
        <f>Q30+R30</f>
      </c>
      <c r="T30" s="4">
        <v>0</v>
      </c>
      <c r="U30" s="4">
        <v>0</v>
      </c>
      <c r="V30" s="4">
        <f>T30+U30</f>
      </c>
      <c r="W30" s="4">
        <v>0</v>
      </c>
      <c r="X30" s="4">
        <v>0</v>
      </c>
      <c r="Y30" s="4">
        <f>W30+X30</f>
      </c>
      <c r="Z30" s="4">
        <v>0</v>
      </c>
      <c r="AA30" s="4">
        <v>0</v>
      </c>
      <c r="AB30" s="4">
        <f>Z30+AA30</f>
      </c>
      <c r="AC30" s="4">
        <v>0</v>
      </c>
      <c r="AD30" s="4">
        <v>0</v>
      </c>
      <c r="AE30" s="4">
        <f>AC30+AD30</f>
      </c>
      <c r="AF30" s="4">
        <v>0</v>
      </c>
      <c r="AG30" s="4">
        <v>0</v>
      </c>
      <c r="AH30" s="4">
        <f>AF30+AG30</f>
      </c>
      <c r="AI30" s="4">
        <v>0</v>
      </c>
      <c r="AJ30" s="4">
        <v>0</v>
      </c>
      <c r="AK30" s="4">
        <f>AI30+AJ30</f>
      </c>
      <c r="AL30" s="4">
        <v>0</v>
      </c>
      <c r="AM30" s="4">
        <v>0</v>
      </c>
      <c r="AN30" s="4">
        <f>AL30+AM30</f>
      </c>
      <c r="AO30" s="4">
        <v>0</v>
      </c>
      <c r="AP30" s="4">
        <v>0</v>
      </c>
      <c r="AQ30" s="4">
        <f>AO30+AP30</f>
      </c>
      <c r="AR30" s="4">
        <v>0</v>
      </c>
      <c r="AS30" s="4">
        <v>0</v>
      </c>
      <c r="AT30" s="4">
        <f>AR30+AS30</f>
      </c>
      <c r="AU30" s="4">
        <v>0</v>
      </c>
      <c r="AV30" s="4">
        <v>0</v>
      </c>
      <c r="AW30" s="4">
        <f>AU30+AV30</f>
      </c>
      <c r="AX30" s="4">
        <v>0</v>
      </c>
      <c r="AY30" s="4">
        <v>0</v>
      </c>
      <c r="AZ30" s="4">
        <f>AX30+AY30</f>
      </c>
      <c r="BA30" s="4">
        <v>0</v>
      </c>
      <c r="BB30" s="4">
        <v>0</v>
      </c>
      <c r="BC30" s="4">
        <f>BA30+BB30</f>
      </c>
      <c r="BD30" s="4">
        <v>0</v>
      </c>
      <c r="BE30" s="4">
        <v>0</v>
      </c>
      <c r="BF30" s="4">
        <f>BD30+BE30</f>
      </c>
    </row>
    <row x14ac:dyDescent="0.25" r="31" customHeight="1" ht="18.75">
      <c r="A31" s="3" t="s">
        <v>27</v>
      </c>
      <c r="B31" s="4">
        <v>0</v>
      </c>
      <c r="C31" s="4">
        <v>0</v>
      </c>
      <c r="D31" s="4">
        <f>B31+C31</f>
      </c>
      <c r="E31" s="4">
        <v>0</v>
      </c>
      <c r="F31" s="4">
        <v>0</v>
      </c>
      <c r="G31" s="4">
        <f>E31+F31</f>
      </c>
      <c r="H31" s="4">
        <v>0</v>
      </c>
      <c r="I31" s="4">
        <v>0</v>
      </c>
      <c r="J31" s="4">
        <f>H31+I31</f>
      </c>
      <c r="K31" s="4">
        <v>0</v>
      </c>
      <c r="L31" s="4">
        <v>0</v>
      </c>
      <c r="M31" s="4">
        <f>K31+L31</f>
      </c>
      <c r="N31" s="4">
        <v>0</v>
      </c>
      <c r="O31" s="4">
        <v>0</v>
      </c>
      <c r="P31" s="4">
        <f>N31+O31</f>
      </c>
      <c r="Q31" s="4">
        <v>0</v>
      </c>
      <c r="R31" s="4">
        <v>0</v>
      </c>
      <c r="S31" s="4">
        <f>Q31+R31</f>
      </c>
      <c r="T31" s="4">
        <v>0</v>
      </c>
      <c r="U31" s="4">
        <v>0</v>
      </c>
      <c r="V31" s="4">
        <f>T31+U31</f>
      </c>
      <c r="W31" s="4">
        <v>0</v>
      </c>
      <c r="X31" s="4">
        <v>0</v>
      </c>
      <c r="Y31" s="4">
        <f>W31+X31</f>
      </c>
      <c r="Z31" s="4">
        <v>0</v>
      </c>
      <c r="AA31" s="4">
        <v>0</v>
      </c>
      <c r="AB31" s="4">
        <f>Z31+AA31</f>
      </c>
      <c r="AC31" s="4">
        <v>0</v>
      </c>
      <c r="AD31" s="4">
        <v>0</v>
      </c>
      <c r="AE31" s="4">
        <f>AC31+AD31</f>
      </c>
      <c r="AF31" s="4">
        <v>0</v>
      </c>
      <c r="AG31" s="4">
        <v>0</v>
      </c>
      <c r="AH31" s="4">
        <f>AF31+AG31</f>
      </c>
      <c r="AI31" s="4">
        <v>0</v>
      </c>
      <c r="AJ31" s="4">
        <v>0</v>
      </c>
      <c r="AK31" s="4">
        <f>AI31+AJ31</f>
      </c>
      <c r="AL31" s="4">
        <v>0</v>
      </c>
      <c r="AM31" s="4">
        <v>0</v>
      </c>
      <c r="AN31" s="4">
        <f>AL31+AM31</f>
      </c>
      <c r="AO31" s="4">
        <v>0</v>
      </c>
      <c r="AP31" s="4">
        <v>0</v>
      </c>
      <c r="AQ31" s="4">
        <f>AO31+AP31</f>
      </c>
      <c r="AR31" s="4">
        <v>0</v>
      </c>
      <c r="AS31" s="4">
        <v>0</v>
      </c>
      <c r="AT31" s="4">
        <f>AR31+AS31</f>
      </c>
      <c r="AU31" s="4">
        <v>0</v>
      </c>
      <c r="AV31" s="4">
        <v>0</v>
      </c>
      <c r="AW31" s="4">
        <f>AU31+AV31</f>
      </c>
      <c r="AX31" s="4">
        <v>0</v>
      </c>
      <c r="AY31" s="4">
        <v>0</v>
      </c>
      <c r="AZ31" s="4">
        <f>AX31+AY31</f>
      </c>
      <c r="BA31" s="4">
        <v>0</v>
      </c>
      <c r="BB31" s="4">
        <v>0</v>
      </c>
      <c r="BC31" s="4">
        <f>BA31+BB31</f>
      </c>
      <c r="BD31" s="4">
        <v>0</v>
      </c>
      <c r="BE31" s="4">
        <v>0</v>
      </c>
      <c r="BF31" s="4">
        <f>BD31+BE31</f>
      </c>
    </row>
    <row x14ac:dyDescent="0.25" r="32" customHeight="1" ht="18.75">
      <c r="A32" s="3" t="s">
        <v>49</v>
      </c>
      <c r="B32" s="4">
        <v>3</v>
      </c>
      <c r="C32" s="4">
        <v>2</v>
      </c>
      <c r="D32" s="4">
        <f>B32+C32</f>
      </c>
      <c r="E32" s="4">
        <v>0</v>
      </c>
      <c r="F32" s="4">
        <v>0</v>
      </c>
      <c r="G32" s="4">
        <f>E32+F32</f>
      </c>
      <c r="H32" s="4">
        <v>0</v>
      </c>
      <c r="I32" s="4">
        <v>2</v>
      </c>
      <c r="J32" s="4">
        <f>H32+I32</f>
      </c>
      <c r="K32" s="4">
        <v>0</v>
      </c>
      <c r="L32" s="4">
        <v>0</v>
      </c>
      <c r="M32" s="4">
        <f>K32+L32</f>
      </c>
      <c r="N32" s="4">
        <v>0</v>
      </c>
      <c r="O32" s="4">
        <v>0</v>
      </c>
      <c r="P32" s="4">
        <f>N32+O32</f>
      </c>
      <c r="Q32" s="4">
        <v>0</v>
      </c>
      <c r="R32" s="4">
        <v>3</v>
      </c>
      <c r="S32" s="4">
        <f>Q32+R32</f>
      </c>
      <c r="T32" s="4">
        <v>0</v>
      </c>
      <c r="U32" s="4">
        <v>0</v>
      </c>
      <c r="V32" s="4">
        <f>T32+U32</f>
      </c>
      <c r="W32" s="4">
        <v>0</v>
      </c>
      <c r="X32" s="4">
        <v>0</v>
      </c>
      <c r="Y32" s="4">
        <f>W32+X32</f>
      </c>
      <c r="Z32" s="4">
        <v>0</v>
      </c>
      <c r="AA32" s="4">
        <v>0</v>
      </c>
      <c r="AB32" s="4">
        <f>Z32+AA32</f>
      </c>
      <c r="AC32" s="4">
        <v>0</v>
      </c>
      <c r="AD32" s="4">
        <v>0</v>
      </c>
      <c r="AE32" s="4">
        <f>AC32+AD32</f>
      </c>
      <c r="AF32" s="4">
        <v>0</v>
      </c>
      <c r="AG32" s="4">
        <v>0</v>
      </c>
      <c r="AH32" s="4">
        <f>AF32+AG32</f>
      </c>
      <c r="AI32" s="4">
        <v>0</v>
      </c>
      <c r="AJ32" s="4">
        <v>0</v>
      </c>
      <c r="AK32" s="4">
        <f>AI32+AJ32</f>
      </c>
      <c r="AL32" s="4">
        <v>0</v>
      </c>
      <c r="AM32" s="4">
        <v>3</v>
      </c>
      <c r="AN32" s="4">
        <f>AL32+AM32</f>
      </c>
      <c r="AO32" s="4">
        <v>0</v>
      </c>
      <c r="AP32" s="4">
        <v>0</v>
      </c>
      <c r="AQ32" s="4">
        <f>AO32+AP32</f>
      </c>
      <c r="AR32" s="4">
        <v>0</v>
      </c>
      <c r="AS32" s="4">
        <v>0</v>
      </c>
      <c r="AT32" s="4">
        <f>AR32+AS32</f>
      </c>
      <c r="AU32" s="4">
        <v>0</v>
      </c>
      <c r="AV32" s="4">
        <v>5</v>
      </c>
      <c r="AW32" s="4">
        <f>AU32+AV32</f>
      </c>
      <c r="AX32" s="4">
        <v>0</v>
      </c>
      <c r="AY32" s="4">
        <v>1</v>
      </c>
      <c r="AZ32" s="4">
        <f>AX32+AY32</f>
      </c>
      <c r="BA32" s="4">
        <v>0</v>
      </c>
      <c r="BB32" s="4">
        <v>0</v>
      </c>
      <c r="BC32" s="4">
        <f>BA32+BB32</f>
      </c>
      <c r="BD32" s="4">
        <v>0</v>
      </c>
      <c r="BE32" s="4">
        <v>0</v>
      </c>
      <c r="BF32" s="4">
        <f>BD32+BE32</f>
      </c>
    </row>
    <row x14ac:dyDescent="0.25" r="33" customHeight="1" ht="18.75">
      <c r="A33" s="3" t="s">
        <v>50</v>
      </c>
      <c r="B33" s="4">
        <v>14</v>
      </c>
      <c r="C33" s="4">
        <v>70</v>
      </c>
      <c r="D33" s="4">
        <f>B33+C33</f>
      </c>
      <c r="E33" s="4">
        <v>6</v>
      </c>
      <c r="F33" s="4">
        <v>8</v>
      </c>
      <c r="G33" s="4">
        <f>E33+F33</f>
      </c>
      <c r="H33" s="4">
        <v>1</v>
      </c>
      <c r="I33" s="4">
        <v>15</v>
      </c>
      <c r="J33" s="4">
        <f>H33+I33</f>
      </c>
      <c r="K33" s="4">
        <v>1</v>
      </c>
      <c r="L33" s="4">
        <v>3</v>
      </c>
      <c r="M33" s="4">
        <f>K33+L33</f>
      </c>
      <c r="N33" s="4">
        <v>0</v>
      </c>
      <c r="O33" s="4">
        <v>0</v>
      </c>
      <c r="P33" s="4">
        <f>N33+O33</f>
      </c>
      <c r="Q33" s="4">
        <v>2</v>
      </c>
      <c r="R33" s="4">
        <v>8</v>
      </c>
      <c r="S33" s="4">
        <f>Q33+R33</f>
      </c>
      <c r="T33" s="4">
        <v>0</v>
      </c>
      <c r="U33" s="4">
        <v>4</v>
      </c>
      <c r="V33" s="4">
        <f>T33+U33</f>
      </c>
      <c r="W33" s="4">
        <v>0</v>
      </c>
      <c r="X33" s="4">
        <v>0</v>
      </c>
      <c r="Y33" s="4">
        <f>W33+X33</f>
      </c>
      <c r="Z33" s="4">
        <v>0</v>
      </c>
      <c r="AA33" s="4">
        <v>1</v>
      </c>
      <c r="AB33" s="4">
        <f>Z33+AA33</f>
      </c>
      <c r="AC33" s="4">
        <v>0</v>
      </c>
      <c r="AD33" s="4">
        <v>2</v>
      </c>
      <c r="AE33" s="4">
        <f>AC33+AD33</f>
      </c>
      <c r="AF33" s="4">
        <v>0</v>
      </c>
      <c r="AG33" s="4">
        <v>0</v>
      </c>
      <c r="AH33" s="4">
        <f>AF33+AG33</f>
      </c>
      <c r="AI33" s="4">
        <v>1</v>
      </c>
      <c r="AJ33" s="4">
        <v>2</v>
      </c>
      <c r="AK33" s="4">
        <f>AI33+AJ33</f>
      </c>
      <c r="AL33" s="4">
        <v>11</v>
      </c>
      <c r="AM33" s="4">
        <v>30</v>
      </c>
      <c r="AN33" s="4">
        <f>AL33+AM33</f>
      </c>
      <c r="AO33" s="4">
        <v>0</v>
      </c>
      <c r="AP33" s="4">
        <v>0</v>
      </c>
      <c r="AQ33" s="4">
        <f>AO33+AP33</f>
      </c>
      <c r="AR33" s="4">
        <v>5</v>
      </c>
      <c r="AS33" s="4">
        <v>12</v>
      </c>
      <c r="AT33" s="4">
        <f>AR33+AS33</f>
      </c>
      <c r="AU33" s="4">
        <v>17</v>
      </c>
      <c r="AV33" s="4">
        <v>28</v>
      </c>
      <c r="AW33" s="4">
        <f>AU33+AV33</f>
      </c>
      <c r="AX33" s="4">
        <v>1</v>
      </c>
      <c r="AY33" s="4">
        <v>2</v>
      </c>
      <c r="AZ33" s="4">
        <f>AX33+AY33</f>
      </c>
      <c r="BA33" s="4">
        <v>0</v>
      </c>
      <c r="BB33" s="4">
        <v>0</v>
      </c>
      <c r="BC33" s="4">
        <f>BA33+BB33</f>
      </c>
      <c r="BD33" s="4">
        <v>0</v>
      </c>
      <c r="BE33" s="4">
        <v>0</v>
      </c>
      <c r="BF33" s="4">
        <f>BD33+BE33</f>
      </c>
    </row>
    <row x14ac:dyDescent="0.25" r="34" customHeight="1" ht="18.75">
      <c r="A34" s="3" t="s">
        <v>56</v>
      </c>
      <c r="B34" s="4">
        <v>0</v>
      </c>
      <c r="C34" s="4">
        <v>0</v>
      </c>
      <c r="D34" s="4">
        <f>B34+C34</f>
      </c>
      <c r="E34" s="4">
        <v>0</v>
      </c>
      <c r="F34" s="4">
        <v>0</v>
      </c>
      <c r="G34" s="4">
        <f>E34+F34</f>
      </c>
      <c r="H34" s="4">
        <v>0</v>
      </c>
      <c r="I34" s="4">
        <v>0</v>
      </c>
      <c r="J34" s="4">
        <f>H34+I34</f>
      </c>
      <c r="K34" s="4">
        <v>0</v>
      </c>
      <c r="L34" s="4">
        <v>2</v>
      </c>
      <c r="M34" s="4">
        <f>K34+L34</f>
      </c>
      <c r="N34" s="4">
        <v>0</v>
      </c>
      <c r="O34" s="4">
        <v>0</v>
      </c>
      <c r="P34" s="4">
        <f>N34+O34</f>
      </c>
      <c r="Q34" s="4">
        <v>1</v>
      </c>
      <c r="R34" s="4">
        <v>1</v>
      </c>
      <c r="S34" s="4">
        <f>Q34+R34</f>
      </c>
      <c r="T34" s="4">
        <v>0</v>
      </c>
      <c r="U34" s="4">
        <v>0</v>
      </c>
      <c r="V34" s="4">
        <f>T34+U34</f>
      </c>
      <c r="W34" s="4">
        <v>0</v>
      </c>
      <c r="X34" s="4">
        <v>0</v>
      </c>
      <c r="Y34" s="4">
        <f>W34+X34</f>
      </c>
      <c r="Z34" s="4">
        <v>0</v>
      </c>
      <c r="AA34" s="4">
        <v>0</v>
      </c>
      <c r="AB34" s="4">
        <f>Z34+AA34</f>
      </c>
      <c r="AC34" s="4">
        <v>0</v>
      </c>
      <c r="AD34" s="4">
        <v>0</v>
      </c>
      <c r="AE34" s="4">
        <f>AC34+AD34</f>
      </c>
      <c r="AF34" s="4">
        <v>0</v>
      </c>
      <c r="AG34" s="4">
        <v>0</v>
      </c>
      <c r="AH34" s="4">
        <f>AF34+AG34</f>
      </c>
      <c r="AI34" s="4">
        <v>0</v>
      </c>
      <c r="AJ34" s="4">
        <v>0</v>
      </c>
      <c r="AK34" s="4">
        <f>AI34+AJ34</f>
      </c>
      <c r="AL34" s="4">
        <v>0</v>
      </c>
      <c r="AM34" s="4">
        <v>2</v>
      </c>
      <c r="AN34" s="4">
        <f>AL34+AM34</f>
      </c>
      <c r="AO34" s="4">
        <v>0</v>
      </c>
      <c r="AP34" s="4">
        <v>0</v>
      </c>
      <c r="AQ34" s="4">
        <f>AO34+AP34</f>
      </c>
      <c r="AR34" s="4">
        <v>0</v>
      </c>
      <c r="AS34" s="4">
        <v>2</v>
      </c>
      <c r="AT34" s="4">
        <f>AR34+AS34</f>
      </c>
      <c r="AU34" s="4">
        <v>1</v>
      </c>
      <c r="AV34" s="4">
        <v>3</v>
      </c>
      <c r="AW34" s="4">
        <f>AU34+AV34</f>
      </c>
      <c r="AX34" s="4">
        <v>0</v>
      </c>
      <c r="AY34" s="4">
        <v>1</v>
      </c>
      <c r="AZ34" s="4">
        <f>AX34+AY34</f>
      </c>
      <c r="BA34" s="4">
        <v>0</v>
      </c>
      <c r="BB34" s="4">
        <v>0</v>
      </c>
      <c r="BC34" s="4">
        <f>BA34+BB34</f>
      </c>
      <c r="BD34" s="4">
        <v>0</v>
      </c>
      <c r="BE34" s="4">
        <v>0</v>
      </c>
      <c r="BF34" s="4">
        <f>BD34+BE34</f>
      </c>
    </row>
    <row x14ac:dyDescent="0.25" r="35" customHeight="1" ht="18.75">
      <c r="A35" s="3" t="s">
        <v>61</v>
      </c>
      <c r="B35" s="4">
        <v>1</v>
      </c>
      <c r="C35" s="4">
        <v>0</v>
      </c>
      <c r="D35" s="4">
        <f>B35+C35</f>
      </c>
      <c r="E35" s="4">
        <v>0</v>
      </c>
      <c r="F35" s="4">
        <v>0</v>
      </c>
      <c r="G35" s="4">
        <f>E35+F35</f>
      </c>
      <c r="H35" s="4">
        <v>0</v>
      </c>
      <c r="I35" s="4">
        <v>0</v>
      </c>
      <c r="J35" s="4">
        <f>H35+I35</f>
      </c>
      <c r="K35" s="4">
        <v>4</v>
      </c>
      <c r="L35" s="4">
        <v>2</v>
      </c>
      <c r="M35" s="4">
        <f>K35+L35</f>
      </c>
      <c r="N35" s="4">
        <v>0</v>
      </c>
      <c r="O35" s="4">
        <v>0</v>
      </c>
      <c r="P35" s="4">
        <f>N35+O35</f>
      </c>
      <c r="Q35" s="4">
        <v>0</v>
      </c>
      <c r="R35" s="4">
        <v>0</v>
      </c>
      <c r="S35" s="4">
        <f>Q35+R35</f>
      </c>
      <c r="T35" s="4">
        <v>0</v>
      </c>
      <c r="U35" s="4">
        <v>0</v>
      </c>
      <c r="V35" s="4">
        <f>T35+U35</f>
      </c>
      <c r="W35" s="4">
        <v>0</v>
      </c>
      <c r="X35" s="4">
        <v>0</v>
      </c>
      <c r="Y35" s="4">
        <f>W35+X35</f>
      </c>
      <c r="Z35" s="4">
        <v>0</v>
      </c>
      <c r="AA35" s="4">
        <v>0</v>
      </c>
      <c r="AB35" s="4">
        <f>Z35+AA35</f>
      </c>
      <c r="AC35" s="4">
        <v>0</v>
      </c>
      <c r="AD35" s="4">
        <v>0</v>
      </c>
      <c r="AE35" s="4">
        <f>AC35+AD35</f>
      </c>
      <c r="AF35" s="4">
        <v>0</v>
      </c>
      <c r="AG35" s="4">
        <v>0</v>
      </c>
      <c r="AH35" s="4">
        <f>AF35+AG35</f>
      </c>
      <c r="AI35" s="4">
        <v>0</v>
      </c>
      <c r="AJ35" s="4">
        <v>0</v>
      </c>
      <c r="AK35" s="4">
        <f>AI35+AJ35</f>
      </c>
      <c r="AL35" s="4">
        <v>2</v>
      </c>
      <c r="AM35" s="4">
        <v>0</v>
      </c>
      <c r="AN35" s="4">
        <f>AL35+AM35</f>
      </c>
      <c r="AO35" s="4">
        <v>0</v>
      </c>
      <c r="AP35" s="4">
        <v>0</v>
      </c>
      <c r="AQ35" s="4">
        <f>AO35+AP35</f>
      </c>
      <c r="AR35" s="4">
        <v>1</v>
      </c>
      <c r="AS35" s="4">
        <v>0</v>
      </c>
      <c r="AT35" s="4">
        <f>AR35+AS35</f>
      </c>
      <c r="AU35" s="4">
        <v>1</v>
      </c>
      <c r="AV35" s="4">
        <v>0</v>
      </c>
      <c r="AW35" s="4">
        <f>AU35+AV35</f>
      </c>
      <c r="AX35" s="4">
        <v>0</v>
      </c>
      <c r="AY35" s="4">
        <v>0</v>
      </c>
      <c r="AZ35" s="4">
        <f>AX35+AY35</f>
      </c>
      <c r="BA35" s="4">
        <v>0</v>
      </c>
      <c r="BB35" s="4">
        <v>0</v>
      </c>
      <c r="BC35" s="4">
        <f>BA35+BB35</f>
      </c>
      <c r="BD35" s="4">
        <v>0</v>
      </c>
      <c r="BE35" s="4">
        <v>0</v>
      </c>
      <c r="BF35" s="4">
        <f>BD35+BE35</f>
      </c>
    </row>
    <row x14ac:dyDescent="0.25" r="36" customHeight="1" ht="18.75">
      <c r="A36" s="3" t="s">
        <v>74</v>
      </c>
      <c r="B36" s="4">
        <v>16</v>
      </c>
      <c r="C36" s="4">
        <v>1</v>
      </c>
      <c r="D36" s="4">
        <f>B36+C36</f>
      </c>
      <c r="E36" s="4">
        <v>0</v>
      </c>
      <c r="F36" s="4">
        <v>0</v>
      </c>
      <c r="G36" s="4">
        <f>E36+F36</f>
      </c>
      <c r="H36" s="4">
        <v>0</v>
      </c>
      <c r="I36" s="4">
        <v>0</v>
      </c>
      <c r="J36" s="4">
        <f>H36+I36</f>
      </c>
      <c r="K36" s="4">
        <v>2</v>
      </c>
      <c r="L36" s="4">
        <v>0</v>
      </c>
      <c r="M36" s="4">
        <f>K36+L36</f>
      </c>
      <c r="N36" s="4">
        <v>0</v>
      </c>
      <c r="O36" s="4">
        <v>0</v>
      </c>
      <c r="P36" s="4">
        <f>N36+O36</f>
      </c>
      <c r="Q36" s="4">
        <v>2</v>
      </c>
      <c r="R36" s="4">
        <v>0</v>
      </c>
      <c r="S36" s="4">
        <f>Q36+R36</f>
      </c>
      <c r="T36" s="4">
        <v>4</v>
      </c>
      <c r="U36" s="4">
        <v>0</v>
      </c>
      <c r="V36" s="4">
        <f>T36+U36</f>
      </c>
      <c r="W36" s="4">
        <v>0</v>
      </c>
      <c r="X36" s="4">
        <v>0</v>
      </c>
      <c r="Y36" s="4">
        <f>W36+X36</f>
      </c>
      <c r="Z36" s="4">
        <v>0</v>
      </c>
      <c r="AA36" s="4">
        <v>0</v>
      </c>
      <c r="AB36" s="4">
        <f>Z36+AA36</f>
      </c>
      <c r="AC36" s="4">
        <v>0</v>
      </c>
      <c r="AD36" s="4">
        <v>0</v>
      </c>
      <c r="AE36" s="4">
        <f>AC36+AD36</f>
      </c>
      <c r="AF36" s="4">
        <v>0</v>
      </c>
      <c r="AG36" s="4">
        <v>0</v>
      </c>
      <c r="AH36" s="4">
        <f>AF36+AG36</f>
      </c>
      <c r="AI36" s="4">
        <v>0</v>
      </c>
      <c r="AJ36" s="4">
        <v>0</v>
      </c>
      <c r="AK36" s="4">
        <f>AI36+AJ36</f>
      </c>
      <c r="AL36" s="4">
        <v>1</v>
      </c>
      <c r="AM36" s="4">
        <v>0</v>
      </c>
      <c r="AN36" s="4">
        <f>AL36+AM36</f>
      </c>
      <c r="AO36" s="4">
        <v>0</v>
      </c>
      <c r="AP36" s="4">
        <v>0</v>
      </c>
      <c r="AQ36" s="4">
        <f>AO36+AP36</f>
      </c>
      <c r="AR36" s="4">
        <v>0</v>
      </c>
      <c r="AS36" s="4">
        <v>0</v>
      </c>
      <c r="AT36" s="4">
        <f>AR36+AS36</f>
      </c>
      <c r="AU36" s="4">
        <v>7</v>
      </c>
      <c r="AV36" s="4">
        <v>0</v>
      </c>
      <c r="AW36" s="4">
        <f>AU36+AV36</f>
      </c>
      <c r="AX36" s="4">
        <v>0</v>
      </c>
      <c r="AY36" s="4">
        <v>0</v>
      </c>
      <c r="AZ36" s="4">
        <f>AX36+AY36</f>
      </c>
      <c r="BA36" s="4">
        <v>0</v>
      </c>
      <c r="BB36" s="4">
        <v>0</v>
      </c>
      <c r="BC36" s="4">
        <f>BA36+BB36</f>
      </c>
      <c r="BD36" s="4">
        <v>0</v>
      </c>
      <c r="BE36" s="4">
        <v>0</v>
      </c>
      <c r="BF36" s="4">
        <f>BD36+BE36</f>
      </c>
    </row>
    <row x14ac:dyDescent="0.25" r="37" customHeight="1" ht="18.75">
      <c r="A37" s="3" t="s">
        <v>78</v>
      </c>
      <c r="B37" s="4">
        <v>4</v>
      </c>
      <c r="C37" s="4">
        <v>4</v>
      </c>
      <c r="D37" s="4">
        <f>B37+C37</f>
      </c>
      <c r="E37" s="4">
        <v>0</v>
      </c>
      <c r="F37" s="4">
        <v>0</v>
      </c>
      <c r="G37" s="4">
        <f>E37+F37</f>
      </c>
      <c r="H37" s="4">
        <v>0</v>
      </c>
      <c r="I37" s="4">
        <v>0</v>
      </c>
      <c r="J37" s="4">
        <f>H37+I37</f>
      </c>
      <c r="K37" s="4">
        <v>0</v>
      </c>
      <c r="L37" s="4">
        <v>0</v>
      </c>
      <c r="M37" s="4">
        <f>K37+L37</f>
      </c>
      <c r="N37" s="4">
        <v>0</v>
      </c>
      <c r="O37" s="4">
        <v>0</v>
      </c>
      <c r="P37" s="4">
        <f>N37+O37</f>
      </c>
      <c r="Q37" s="4">
        <v>0</v>
      </c>
      <c r="R37" s="4">
        <v>0</v>
      </c>
      <c r="S37" s="4">
        <f>Q37+R37</f>
      </c>
      <c r="T37" s="4">
        <v>1</v>
      </c>
      <c r="U37" s="4">
        <v>1</v>
      </c>
      <c r="V37" s="4">
        <f>T37+U37</f>
      </c>
      <c r="W37" s="4">
        <v>0</v>
      </c>
      <c r="X37" s="4">
        <v>0</v>
      </c>
      <c r="Y37" s="4">
        <f>W37+X37</f>
      </c>
      <c r="Z37" s="4">
        <v>0</v>
      </c>
      <c r="AA37" s="4">
        <v>0</v>
      </c>
      <c r="AB37" s="4">
        <f>Z37+AA37</f>
      </c>
      <c r="AC37" s="4">
        <v>0</v>
      </c>
      <c r="AD37" s="4">
        <v>2</v>
      </c>
      <c r="AE37" s="4">
        <f>AC37+AD37</f>
      </c>
      <c r="AF37" s="4">
        <v>0</v>
      </c>
      <c r="AG37" s="4">
        <v>0</v>
      </c>
      <c r="AH37" s="4">
        <f>AF37+AG37</f>
      </c>
      <c r="AI37" s="4">
        <v>0</v>
      </c>
      <c r="AJ37" s="4">
        <v>0</v>
      </c>
      <c r="AK37" s="4">
        <f>AI37+AJ37</f>
      </c>
      <c r="AL37" s="4">
        <v>7</v>
      </c>
      <c r="AM37" s="4">
        <v>1</v>
      </c>
      <c r="AN37" s="4">
        <f>AL37+AM37</f>
      </c>
      <c r="AO37" s="4">
        <v>0</v>
      </c>
      <c r="AP37" s="4">
        <v>0</v>
      </c>
      <c r="AQ37" s="4">
        <f>AO37+AP37</f>
      </c>
      <c r="AR37" s="4">
        <v>6</v>
      </c>
      <c r="AS37" s="4">
        <v>1</v>
      </c>
      <c r="AT37" s="4">
        <f>AR37+AS37</f>
      </c>
      <c r="AU37" s="4">
        <v>7</v>
      </c>
      <c r="AV37" s="4">
        <v>1</v>
      </c>
      <c r="AW37" s="4">
        <f>AU37+AV37</f>
      </c>
      <c r="AX37" s="4">
        <v>0</v>
      </c>
      <c r="AY37" s="4">
        <v>1</v>
      </c>
      <c r="AZ37" s="4">
        <f>AX37+AY37</f>
      </c>
      <c r="BA37" s="4">
        <v>0</v>
      </c>
      <c r="BB37" s="4">
        <v>0</v>
      </c>
      <c r="BC37" s="4">
        <f>BA37+BB37</f>
      </c>
      <c r="BD37" s="4">
        <v>0</v>
      </c>
      <c r="BE37" s="4">
        <v>0</v>
      </c>
      <c r="BF37" s="4">
        <f>BD37+BE37</f>
      </c>
    </row>
    <row x14ac:dyDescent="0.25" r="38" customHeight="1" ht="18.75">
      <c r="A38" s="3" t="s">
        <v>84</v>
      </c>
      <c r="B38" s="4">
        <v>0</v>
      </c>
      <c r="C38" s="4">
        <v>0</v>
      </c>
      <c r="D38" s="4">
        <f>B38+C38</f>
      </c>
      <c r="E38" s="4">
        <v>0</v>
      </c>
      <c r="F38" s="4">
        <v>0</v>
      </c>
      <c r="G38" s="4">
        <f>E38+F38</f>
      </c>
      <c r="H38" s="4">
        <v>0</v>
      </c>
      <c r="I38" s="4">
        <v>0</v>
      </c>
      <c r="J38" s="4">
        <f>H38+I38</f>
      </c>
      <c r="K38" s="4">
        <v>0</v>
      </c>
      <c r="L38" s="4">
        <v>0</v>
      </c>
      <c r="M38" s="4">
        <f>K38+L38</f>
      </c>
      <c r="N38" s="4">
        <v>0</v>
      </c>
      <c r="O38" s="4">
        <v>0</v>
      </c>
      <c r="P38" s="4">
        <f>N38+O38</f>
      </c>
      <c r="Q38" s="4">
        <v>0</v>
      </c>
      <c r="R38" s="4">
        <v>0</v>
      </c>
      <c r="S38" s="4">
        <f>Q38+R38</f>
      </c>
      <c r="T38" s="4">
        <v>0</v>
      </c>
      <c r="U38" s="4">
        <v>0</v>
      </c>
      <c r="V38" s="4">
        <f>T38+U38</f>
      </c>
      <c r="W38" s="4">
        <v>0</v>
      </c>
      <c r="X38" s="4">
        <v>0</v>
      </c>
      <c r="Y38" s="4">
        <f>W38+X38</f>
      </c>
      <c r="Z38" s="4">
        <v>0</v>
      </c>
      <c r="AA38" s="4">
        <v>0</v>
      </c>
      <c r="AB38" s="4">
        <f>Z38+AA38</f>
      </c>
      <c r="AC38" s="4">
        <v>0</v>
      </c>
      <c r="AD38" s="4">
        <v>0</v>
      </c>
      <c r="AE38" s="4">
        <f>AC38+AD38</f>
      </c>
      <c r="AF38" s="4">
        <v>0</v>
      </c>
      <c r="AG38" s="4">
        <v>0</v>
      </c>
      <c r="AH38" s="4">
        <f>AF38+AG38</f>
      </c>
      <c r="AI38" s="4">
        <v>0</v>
      </c>
      <c r="AJ38" s="4">
        <v>0</v>
      </c>
      <c r="AK38" s="4">
        <f>AI38+AJ38</f>
      </c>
      <c r="AL38" s="4">
        <v>0</v>
      </c>
      <c r="AM38" s="4">
        <v>0</v>
      </c>
      <c r="AN38" s="4">
        <f>AL38+AM38</f>
      </c>
      <c r="AO38" s="4">
        <v>0</v>
      </c>
      <c r="AP38" s="4">
        <v>0</v>
      </c>
      <c r="AQ38" s="4">
        <f>AO38+AP38</f>
      </c>
      <c r="AR38" s="4">
        <v>0</v>
      </c>
      <c r="AS38" s="4">
        <v>0</v>
      </c>
      <c r="AT38" s="4">
        <f>AR38+AS38</f>
      </c>
      <c r="AU38" s="4">
        <v>0</v>
      </c>
      <c r="AV38" s="4">
        <v>0</v>
      </c>
      <c r="AW38" s="4">
        <f>AU38+AV38</f>
      </c>
      <c r="AX38" s="4">
        <v>0</v>
      </c>
      <c r="AY38" s="4">
        <v>0</v>
      </c>
      <c r="AZ38" s="4">
        <f>AX38+AY38</f>
      </c>
      <c r="BA38" s="4">
        <v>0</v>
      </c>
      <c r="BB38" s="4">
        <v>0</v>
      </c>
      <c r="BC38" s="4">
        <f>BA38+BB38</f>
      </c>
      <c r="BD38" s="4">
        <v>0</v>
      </c>
      <c r="BE38" s="4">
        <v>0</v>
      </c>
      <c r="BF38" s="4">
        <f>BD38+BE38</f>
      </c>
    </row>
    <row x14ac:dyDescent="0.25" r="39" customHeight="1" ht="18.75">
      <c r="A39" s="3" t="s">
        <v>87</v>
      </c>
      <c r="B39" s="4">
        <v>0</v>
      </c>
      <c r="C39" s="4">
        <v>0</v>
      </c>
      <c r="D39" s="4">
        <f>B39+C39</f>
      </c>
      <c r="E39" s="4">
        <v>0</v>
      </c>
      <c r="F39" s="4">
        <v>0</v>
      </c>
      <c r="G39" s="4">
        <f>E39+F39</f>
      </c>
      <c r="H39" s="4">
        <v>0</v>
      </c>
      <c r="I39" s="4">
        <v>0</v>
      </c>
      <c r="J39" s="4">
        <f>H39+I39</f>
      </c>
      <c r="K39" s="4">
        <v>0</v>
      </c>
      <c r="L39" s="4">
        <v>0</v>
      </c>
      <c r="M39" s="4">
        <f>K39+L39</f>
      </c>
      <c r="N39" s="4">
        <v>0</v>
      </c>
      <c r="O39" s="4">
        <v>0</v>
      </c>
      <c r="P39" s="4">
        <f>N39+O39</f>
      </c>
      <c r="Q39" s="4">
        <v>0</v>
      </c>
      <c r="R39" s="4">
        <v>0</v>
      </c>
      <c r="S39" s="4">
        <f>Q39+R39</f>
      </c>
      <c r="T39" s="4">
        <v>0</v>
      </c>
      <c r="U39" s="4">
        <v>0</v>
      </c>
      <c r="V39" s="4">
        <f>T39+U39</f>
      </c>
      <c r="W39" s="4">
        <v>0</v>
      </c>
      <c r="X39" s="4">
        <v>0</v>
      </c>
      <c r="Y39" s="4">
        <f>W39+X39</f>
      </c>
      <c r="Z39" s="4">
        <v>0</v>
      </c>
      <c r="AA39" s="4">
        <v>0</v>
      </c>
      <c r="AB39" s="4">
        <f>Z39+AA39</f>
      </c>
      <c r="AC39" s="4">
        <v>0</v>
      </c>
      <c r="AD39" s="4">
        <v>0</v>
      </c>
      <c r="AE39" s="4">
        <f>AC39+AD39</f>
      </c>
      <c r="AF39" s="4">
        <v>0</v>
      </c>
      <c r="AG39" s="4">
        <v>0</v>
      </c>
      <c r="AH39" s="4">
        <f>AF39+AG39</f>
      </c>
      <c r="AI39" s="4">
        <v>0</v>
      </c>
      <c r="AJ39" s="4">
        <v>0</v>
      </c>
      <c r="AK39" s="4">
        <f>AI39+AJ39</f>
      </c>
      <c r="AL39" s="4">
        <v>0</v>
      </c>
      <c r="AM39" s="4">
        <v>1</v>
      </c>
      <c r="AN39" s="4">
        <f>AL39+AM39</f>
      </c>
      <c r="AO39" s="4">
        <v>0</v>
      </c>
      <c r="AP39" s="4">
        <v>0</v>
      </c>
      <c r="AQ39" s="4">
        <f>AO39+AP39</f>
      </c>
      <c r="AR39" s="4">
        <v>0</v>
      </c>
      <c r="AS39" s="4">
        <v>1</v>
      </c>
      <c r="AT39" s="4">
        <f>AR39+AS39</f>
      </c>
      <c r="AU39" s="4">
        <v>0</v>
      </c>
      <c r="AV39" s="4">
        <v>1</v>
      </c>
      <c r="AW39" s="4">
        <f>AU39+AV39</f>
      </c>
      <c r="AX39" s="4">
        <v>0</v>
      </c>
      <c r="AY39" s="4">
        <v>0</v>
      </c>
      <c r="AZ39" s="4">
        <f>AX39+AY39</f>
      </c>
      <c r="BA39" s="4">
        <v>0</v>
      </c>
      <c r="BB39" s="4">
        <v>0</v>
      </c>
      <c r="BC39" s="4">
        <f>BA39+BB39</f>
      </c>
      <c r="BD39" s="4">
        <v>0</v>
      </c>
      <c r="BE39" s="4">
        <v>0</v>
      </c>
      <c r="BF39" s="4">
        <f>BD39+BE39</f>
      </c>
    </row>
    <row x14ac:dyDescent="0.25" r="40" customHeight="1" ht="18.75">
      <c r="A40" s="3" t="s">
        <v>117</v>
      </c>
      <c r="B40" s="4">
        <v>0</v>
      </c>
      <c r="C40" s="4">
        <v>0</v>
      </c>
      <c r="D40" s="4">
        <f>B40+C40</f>
      </c>
      <c r="E40" s="4">
        <v>0</v>
      </c>
      <c r="F40" s="4">
        <v>0</v>
      </c>
      <c r="G40" s="4">
        <f>E40+F40</f>
      </c>
      <c r="H40" s="4">
        <v>0</v>
      </c>
      <c r="I40" s="4">
        <v>0</v>
      </c>
      <c r="J40" s="4">
        <f>H40+I40</f>
      </c>
      <c r="K40" s="4">
        <v>0</v>
      </c>
      <c r="L40" s="4">
        <v>0</v>
      </c>
      <c r="M40" s="4">
        <f>K40+L40</f>
      </c>
      <c r="N40" s="4">
        <v>0</v>
      </c>
      <c r="O40" s="4">
        <v>0</v>
      </c>
      <c r="P40" s="4">
        <f>N40+O40</f>
      </c>
      <c r="Q40" s="4">
        <v>0</v>
      </c>
      <c r="R40" s="4">
        <v>0</v>
      </c>
      <c r="S40" s="4">
        <f>Q40+R40</f>
      </c>
      <c r="T40" s="4">
        <v>0</v>
      </c>
      <c r="U40" s="4">
        <v>0</v>
      </c>
      <c r="V40" s="4">
        <f>T40+U40</f>
      </c>
      <c r="W40" s="4">
        <v>0</v>
      </c>
      <c r="X40" s="4">
        <v>0</v>
      </c>
      <c r="Y40" s="4">
        <f>W40+X40</f>
      </c>
      <c r="Z40" s="4">
        <v>0</v>
      </c>
      <c r="AA40" s="4">
        <v>0</v>
      </c>
      <c r="AB40" s="4">
        <f>Z40+AA40</f>
      </c>
      <c r="AC40" s="4">
        <v>0</v>
      </c>
      <c r="AD40" s="4">
        <v>0</v>
      </c>
      <c r="AE40" s="4">
        <f>AC40+AD40</f>
      </c>
      <c r="AF40" s="4">
        <v>0</v>
      </c>
      <c r="AG40" s="4">
        <v>0</v>
      </c>
      <c r="AH40" s="4">
        <f>AF40+AG40</f>
      </c>
      <c r="AI40" s="4">
        <v>0</v>
      </c>
      <c r="AJ40" s="4">
        <v>0</v>
      </c>
      <c r="AK40" s="4">
        <f>AI40+AJ40</f>
      </c>
      <c r="AL40" s="4">
        <v>0</v>
      </c>
      <c r="AM40" s="4">
        <v>0</v>
      </c>
      <c r="AN40" s="4">
        <f>AL40+AM40</f>
      </c>
      <c r="AO40" s="4">
        <v>0</v>
      </c>
      <c r="AP40" s="4">
        <v>0</v>
      </c>
      <c r="AQ40" s="4">
        <f>AO40+AP40</f>
      </c>
      <c r="AR40" s="4">
        <v>0</v>
      </c>
      <c r="AS40" s="4">
        <v>0</v>
      </c>
      <c r="AT40" s="4">
        <f>AR40+AS40</f>
      </c>
      <c r="AU40" s="4">
        <v>0</v>
      </c>
      <c r="AV40" s="4">
        <v>0</v>
      </c>
      <c r="AW40" s="4">
        <f>AU40+AV40</f>
      </c>
      <c r="AX40" s="4">
        <v>0</v>
      </c>
      <c r="AY40" s="4">
        <v>0</v>
      </c>
      <c r="AZ40" s="4">
        <f>AX40+AY40</f>
      </c>
      <c r="BA40" s="4">
        <v>0</v>
      </c>
      <c r="BB40" s="4">
        <v>0</v>
      </c>
      <c r="BC40" s="4">
        <f>BA40+BB40</f>
      </c>
      <c r="BD40" s="4">
        <v>0</v>
      </c>
      <c r="BE40" s="4">
        <v>0</v>
      </c>
      <c r="BF40" s="4">
        <f>BD40+BE40</f>
      </c>
    </row>
    <row x14ac:dyDescent="0.25" r="41" customHeight="1" ht="18.75">
      <c r="A41" s="3" t="s">
        <v>118</v>
      </c>
      <c r="B41" s="4">
        <v>53</v>
      </c>
      <c r="C41" s="4">
        <v>44</v>
      </c>
      <c r="D41" s="4">
        <f>B41+C41</f>
      </c>
      <c r="E41" s="4">
        <v>0</v>
      </c>
      <c r="F41" s="4">
        <v>0</v>
      </c>
      <c r="G41" s="4">
        <f>E41+F41</f>
      </c>
      <c r="H41" s="4">
        <v>0</v>
      </c>
      <c r="I41" s="4">
        <v>0</v>
      </c>
      <c r="J41" s="4">
        <f>H41+I41</f>
      </c>
      <c r="K41" s="4">
        <v>0</v>
      </c>
      <c r="L41" s="4">
        <v>2</v>
      </c>
      <c r="M41" s="4">
        <f>K41+L41</f>
      </c>
      <c r="N41" s="4">
        <v>0</v>
      </c>
      <c r="O41" s="4">
        <v>0</v>
      </c>
      <c r="P41" s="4">
        <f>N41+O41</f>
      </c>
      <c r="Q41" s="4">
        <v>11</v>
      </c>
      <c r="R41" s="4">
        <v>1</v>
      </c>
      <c r="S41" s="4">
        <f>Q41+R41</f>
      </c>
      <c r="T41" s="4">
        <v>0</v>
      </c>
      <c r="U41" s="4">
        <v>3</v>
      </c>
      <c r="V41" s="4">
        <f>T41+U41</f>
      </c>
      <c r="W41" s="4">
        <v>0</v>
      </c>
      <c r="X41" s="4">
        <v>0</v>
      </c>
      <c r="Y41" s="4">
        <f>W41+X41</f>
      </c>
      <c r="Z41" s="4">
        <v>0</v>
      </c>
      <c r="AA41" s="4">
        <v>0</v>
      </c>
      <c r="AB41" s="4">
        <f>Z41+AA41</f>
      </c>
      <c r="AC41" s="4">
        <v>1</v>
      </c>
      <c r="AD41" s="4">
        <v>0</v>
      </c>
      <c r="AE41" s="4">
        <f>AC41+AD41</f>
      </c>
      <c r="AF41" s="4">
        <v>0</v>
      </c>
      <c r="AG41" s="4">
        <v>0</v>
      </c>
      <c r="AH41" s="4">
        <f>AF41+AG41</f>
      </c>
      <c r="AI41" s="4">
        <v>0</v>
      </c>
      <c r="AJ41" s="4">
        <v>0</v>
      </c>
      <c r="AK41" s="4">
        <f>AI41+AJ41</f>
      </c>
      <c r="AL41" s="4">
        <v>13</v>
      </c>
      <c r="AM41" s="4">
        <v>4</v>
      </c>
      <c r="AN41" s="4">
        <f>AL41+AM41</f>
      </c>
      <c r="AO41" s="4">
        <v>2</v>
      </c>
      <c r="AP41" s="4">
        <v>0</v>
      </c>
      <c r="AQ41" s="4">
        <f>AO41+AP41</f>
      </c>
      <c r="AR41" s="4">
        <v>11</v>
      </c>
      <c r="AS41" s="4">
        <v>14</v>
      </c>
      <c r="AT41" s="4">
        <f>AR41+AS41</f>
      </c>
      <c r="AU41" s="4">
        <v>8</v>
      </c>
      <c r="AV41" s="4">
        <v>7</v>
      </c>
      <c r="AW41" s="4">
        <f>AU41+AV41</f>
      </c>
      <c r="AX41" s="4">
        <v>2</v>
      </c>
      <c r="AY41" s="4">
        <v>0</v>
      </c>
      <c r="AZ41" s="4">
        <f>AX41+AY41</f>
      </c>
      <c r="BA41" s="4">
        <v>0</v>
      </c>
      <c r="BB41" s="4">
        <v>0</v>
      </c>
      <c r="BC41" s="4">
        <f>BA41+BB41</f>
      </c>
      <c r="BD41" s="4">
        <v>0</v>
      </c>
      <c r="BE41" s="4">
        <v>0</v>
      </c>
      <c r="BF41" s="4">
        <f>BD41+BE41</f>
      </c>
    </row>
    <row x14ac:dyDescent="0.25" r="42" customHeight="1" ht="18.75">
      <c r="A42" s="3" t="s">
        <v>120</v>
      </c>
      <c r="B42" s="4">
        <v>15</v>
      </c>
      <c r="C42" s="4">
        <v>6</v>
      </c>
      <c r="D42" s="4">
        <f>B42+C42</f>
      </c>
      <c r="E42" s="4">
        <v>1</v>
      </c>
      <c r="F42" s="4">
        <v>2</v>
      </c>
      <c r="G42" s="4">
        <f>E42+F42</f>
      </c>
      <c r="H42" s="4">
        <v>0</v>
      </c>
      <c r="I42" s="4">
        <v>0</v>
      </c>
      <c r="J42" s="4">
        <f>H42+I42</f>
      </c>
      <c r="K42" s="4">
        <v>2</v>
      </c>
      <c r="L42" s="4">
        <v>2</v>
      </c>
      <c r="M42" s="4">
        <f>K42+L42</f>
      </c>
      <c r="N42" s="4">
        <v>1</v>
      </c>
      <c r="O42" s="4">
        <v>0</v>
      </c>
      <c r="P42" s="4">
        <f>N42+O42</f>
      </c>
      <c r="Q42" s="4">
        <v>3</v>
      </c>
      <c r="R42" s="4">
        <v>0</v>
      </c>
      <c r="S42" s="4">
        <f>Q42+R42</f>
      </c>
      <c r="T42" s="4">
        <v>1</v>
      </c>
      <c r="U42" s="4">
        <v>0</v>
      </c>
      <c r="V42" s="4">
        <f>T42+U42</f>
      </c>
      <c r="W42" s="4">
        <v>0</v>
      </c>
      <c r="X42" s="4">
        <v>0</v>
      </c>
      <c r="Y42" s="4">
        <f>W42+X42</f>
      </c>
      <c r="Z42" s="4">
        <v>0</v>
      </c>
      <c r="AA42" s="4">
        <v>0</v>
      </c>
      <c r="AB42" s="4">
        <f>Z42+AA42</f>
      </c>
      <c r="AC42" s="4">
        <v>0</v>
      </c>
      <c r="AD42" s="4">
        <v>0</v>
      </c>
      <c r="AE42" s="4">
        <f>AC42+AD42</f>
      </c>
      <c r="AF42" s="4">
        <v>0</v>
      </c>
      <c r="AG42" s="4">
        <v>0</v>
      </c>
      <c r="AH42" s="4">
        <f>AF42+AG42</f>
      </c>
      <c r="AI42" s="4">
        <v>1</v>
      </c>
      <c r="AJ42" s="4">
        <v>0</v>
      </c>
      <c r="AK42" s="4">
        <f>AI42+AJ42</f>
      </c>
      <c r="AL42" s="4">
        <v>3</v>
      </c>
      <c r="AM42" s="4">
        <v>0</v>
      </c>
      <c r="AN42" s="4">
        <f>AL42+AM42</f>
      </c>
      <c r="AO42" s="4">
        <v>0</v>
      </c>
      <c r="AP42" s="4">
        <v>0</v>
      </c>
      <c r="AQ42" s="4">
        <f>AO42+AP42</f>
      </c>
      <c r="AR42" s="4">
        <v>49</v>
      </c>
      <c r="AS42" s="4">
        <v>4</v>
      </c>
      <c r="AT42" s="4">
        <f>AR42+AS42</f>
      </c>
      <c r="AU42" s="4">
        <v>64</v>
      </c>
      <c r="AV42" s="4">
        <v>4</v>
      </c>
      <c r="AW42" s="4">
        <f>AU42+AV42</f>
      </c>
      <c r="AX42" s="4">
        <v>0</v>
      </c>
      <c r="AY42" s="4">
        <v>0</v>
      </c>
      <c r="AZ42" s="4">
        <f>AX42+AY42</f>
      </c>
      <c r="BA42" s="4">
        <v>0</v>
      </c>
      <c r="BB42" s="4">
        <v>0</v>
      </c>
      <c r="BC42" s="4">
        <f>BA42+BB42</f>
      </c>
      <c r="BD42" s="4">
        <v>0</v>
      </c>
      <c r="BE42" s="4">
        <v>0</v>
      </c>
      <c r="BF42" s="4">
        <f>BD42+BE42</f>
      </c>
    </row>
    <row x14ac:dyDescent="0.25" r="43" customHeight="1" ht="18.75">
      <c r="A43" s="3" t="s">
        <v>127</v>
      </c>
      <c r="B43" s="4">
        <v>0</v>
      </c>
      <c r="C43" s="4">
        <v>0</v>
      </c>
      <c r="D43" s="4">
        <f>B43+C43</f>
      </c>
      <c r="E43" s="4">
        <v>0</v>
      </c>
      <c r="F43" s="4">
        <v>0</v>
      </c>
      <c r="G43" s="4">
        <f>E43+F43</f>
      </c>
      <c r="H43" s="4">
        <v>0</v>
      </c>
      <c r="I43" s="4">
        <v>0</v>
      </c>
      <c r="J43" s="4">
        <f>H43+I43</f>
      </c>
      <c r="K43" s="4">
        <v>0</v>
      </c>
      <c r="L43" s="4">
        <v>0</v>
      </c>
      <c r="M43" s="4">
        <f>K43+L43</f>
      </c>
      <c r="N43" s="4">
        <v>0</v>
      </c>
      <c r="O43" s="4">
        <v>0</v>
      </c>
      <c r="P43" s="4">
        <f>N43+O43</f>
      </c>
      <c r="Q43" s="4">
        <v>0</v>
      </c>
      <c r="R43" s="4">
        <v>0</v>
      </c>
      <c r="S43" s="4">
        <f>Q43+R43</f>
      </c>
      <c r="T43" s="4">
        <v>0</v>
      </c>
      <c r="U43" s="4">
        <v>0</v>
      </c>
      <c r="V43" s="4">
        <f>T43+U43</f>
      </c>
      <c r="W43" s="4">
        <v>0</v>
      </c>
      <c r="X43" s="4">
        <v>0</v>
      </c>
      <c r="Y43" s="4">
        <f>W43+X43</f>
      </c>
      <c r="Z43" s="4">
        <v>0</v>
      </c>
      <c r="AA43" s="4">
        <v>0</v>
      </c>
      <c r="AB43" s="4">
        <f>Z43+AA43</f>
      </c>
      <c r="AC43" s="4">
        <v>0</v>
      </c>
      <c r="AD43" s="4">
        <v>0</v>
      </c>
      <c r="AE43" s="4">
        <f>AC43+AD43</f>
      </c>
      <c r="AF43" s="4">
        <v>0</v>
      </c>
      <c r="AG43" s="4">
        <v>0</v>
      </c>
      <c r="AH43" s="4">
        <f>AF43+AG43</f>
      </c>
      <c r="AI43" s="4">
        <v>0</v>
      </c>
      <c r="AJ43" s="4">
        <v>0</v>
      </c>
      <c r="AK43" s="4">
        <f>AI43+AJ43</f>
      </c>
      <c r="AL43" s="4">
        <v>0</v>
      </c>
      <c r="AM43" s="4">
        <v>0</v>
      </c>
      <c r="AN43" s="4">
        <f>AL43+AM43</f>
      </c>
      <c r="AO43" s="4">
        <v>0</v>
      </c>
      <c r="AP43" s="4">
        <v>0</v>
      </c>
      <c r="AQ43" s="4">
        <f>AO43+AP43</f>
      </c>
      <c r="AR43" s="4">
        <v>0</v>
      </c>
      <c r="AS43" s="4">
        <v>0</v>
      </c>
      <c r="AT43" s="4">
        <f>AR43+AS43</f>
      </c>
      <c r="AU43" s="4">
        <v>0</v>
      </c>
      <c r="AV43" s="4">
        <v>0</v>
      </c>
      <c r="AW43" s="4">
        <f>AU43+AV43</f>
      </c>
      <c r="AX43" s="4">
        <v>0</v>
      </c>
      <c r="AY43" s="4">
        <v>0</v>
      </c>
      <c r="AZ43" s="4">
        <f>AX43+AY43</f>
      </c>
      <c r="BA43" s="4">
        <v>0</v>
      </c>
      <c r="BB43" s="4">
        <v>0</v>
      </c>
      <c r="BC43" s="4">
        <f>BA43+BB43</f>
      </c>
      <c r="BD43" s="4">
        <v>0</v>
      </c>
      <c r="BE43" s="4">
        <v>0</v>
      </c>
      <c r="BF43" s="4">
        <f>BD43+BE43</f>
      </c>
    </row>
    <row x14ac:dyDescent="0.25" r="44" customHeight="1" ht="18.75">
      <c r="A44" s="3" t="s">
        <v>152</v>
      </c>
      <c r="B44" s="4">
        <v>4</v>
      </c>
      <c r="C44" s="4">
        <v>4</v>
      </c>
      <c r="D44" s="4">
        <f>B44+C44</f>
      </c>
      <c r="E44" s="4">
        <v>0</v>
      </c>
      <c r="F44" s="4">
        <v>0</v>
      </c>
      <c r="G44" s="4">
        <f>E44+F44</f>
      </c>
      <c r="H44" s="4">
        <v>0</v>
      </c>
      <c r="I44" s="4">
        <v>0</v>
      </c>
      <c r="J44" s="4">
        <f>H44+I44</f>
      </c>
      <c r="K44" s="4">
        <v>0</v>
      </c>
      <c r="L44" s="4">
        <v>0</v>
      </c>
      <c r="M44" s="4">
        <f>K44+L44</f>
      </c>
      <c r="N44" s="4">
        <v>0</v>
      </c>
      <c r="O44" s="4">
        <v>0</v>
      </c>
      <c r="P44" s="4">
        <f>N44+O44</f>
      </c>
      <c r="Q44" s="4">
        <v>0</v>
      </c>
      <c r="R44" s="4">
        <v>0</v>
      </c>
      <c r="S44" s="4">
        <f>Q44+R44</f>
      </c>
      <c r="T44" s="4">
        <v>0</v>
      </c>
      <c r="U44" s="4">
        <v>0</v>
      </c>
      <c r="V44" s="4">
        <f>T44+U44</f>
      </c>
      <c r="W44" s="4">
        <v>0</v>
      </c>
      <c r="X44" s="4">
        <v>0</v>
      </c>
      <c r="Y44" s="4">
        <f>W44+X44</f>
      </c>
      <c r="Z44" s="4">
        <v>0</v>
      </c>
      <c r="AA44" s="4">
        <v>0</v>
      </c>
      <c r="AB44" s="4">
        <f>Z44+AA44</f>
      </c>
      <c r="AC44" s="4">
        <v>0</v>
      </c>
      <c r="AD44" s="4">
        <v>1</v>
      </c>
      <c r="AE44" s="4">
        <f>AC44+AD44</f>
      </c>
      <c r="AF44" s="4">
        <v>0</v>
      </c>
      <c r="AG44" s="4">
        <v>0</v>
      </c>
      <c r="AH44" s="4">
        <f>AF44+AG44</f>
      </c>
      <c r="AI44" s="4">
        <v>0</v>
      </c>
      <c r="AJ44" s="4">
        <v>0</v>
      </c>
      <c r="AK44" s="4">
        <f>AI44+AJ44</f>
      </c>
      <c r="AL44" s="4">
        <v>1</v>
      </c>
      <c r="AM44" s="4">
        <v>1</v>
      </c>
      <c r="AN44" s="4">
        <f>AL44+AM44</f>
      </c>
      <c r="AO44" s="4">
        <v>0</v>
      </c>
      <c r="AP44" s="4">
        <v>0</v>
      </c>
      <c r="AQ44" s="4">
        <f>AO44+AP44</f>
      </c>
      <c r="AR44" s="4">
        <v>1</v>
      </c>
      <c r="AS44" s="4">
        <v>3</v>
      </c>
      <c r="AT44" s="4">
        <f>AR44+AS44</f>
      </c>
      <c r="AU44" s="4">
        <v>4</v>
      </c>
      <c r="AV44" s="4">
        <v>10</v>
      </c>
      <c r="AW44" s="4">
        <f>AU44+AV44</f>
      </c>
      <c r="AX44" s="4">
        <v>1</v>
      </c>
      <c r="AY44" s="4">
        <v>3</v>
      </c>
      <c r="AZ44" s="4">
        <f>AX44+AY44</f>
      </c>
      <c r="BA44" s="4">
        <v>0</v>
      </c>
      <c r="BB44" s="4">
        <v>0</v>
      </c>
      <c r="BC44" s="4">
        <f>BA44+BB44</f>
      </c>
      <c r="BD44" s="4">
        <v>0</v>
      </c>
      <c r="BE44" s="4">
        <v>0</v>
      </c>
      <c r="BF44" s="4">
        <f>BD44+BE44</f>
      </c>
    </row>
    <row x14ac:dyDescent="0.25" r="45" customHeight="1" ht="18.75">
      <c r="A45" s="3" t="s">
        <v>153</v>
      </c>
      <c r="B45" s="4">
        <v>20</v>
      </c>
      <c r="C45" s="4">
        <v>9</v>
      </c>
      <c r="D45" s="4">
        <f>B45+C45</f>
      </c>
      <c r="E45" s="4">
        <v>0</v>
      </c>
      <c r="F45" s="4">
        <v>0</v>
      </c>
      <c r="G45" s="4">
        <f>E45+F45</f>
      </c>
      <c r="H45" s="4">
        <v>0</v>
      </c>
      <c r="I45" s="4">
        <v>0</v>
      </c>
      <c r="J45" s="4">
        <f>H45+I45</f>
      </c>
      <c r="K45" s="4">
        <v>0</v>
      </c>
      <c r="L45" s="4">
        <v>0</v>
      </c>
      <c r="M45" s="4">
        <f>K45+L45</f>
      </c>
      <c r="N45" s="4">
        <v>0</v>
      </c>
      <c r="O45" s="4">
        <v>0</v>
      </c>
      <c r="P45" s="4">
        <f>N45+O45</f>
      </c>
      <c r="Q45" s="4">
        <v>0</v>
      </c>
      <c r="R45" s="4">
        <v>2</v>
      </c>
      <c r="S45" s="4">
        <f>Q45+R45</f>
      </c>
      <c r="T45" s="4">
        <v>0</v>
      </c>
      <c r="U45" s="4">
        <v>0</v>
      </c>
      <c r="V45" s="4">
        <f>T45+U45</f>
      </c>
      <c r="W45" s="4">
        <v>0</v>
      </c>
      <c r="X45" s="4">
        <v>0</v>
      </c>
      <c r="Y45" s="4">
        <f>W45+X45</f>
      </c>
      <c r="Z45" s="4">
        <v>0</v>
      </c>
      <c r="AA45" s="4">
        <v>0</v>
      </c>
      <c r="AB45" s="4">
        <f>Z45+AA45</f>
      </c>
      <c r="AC45" s="4">
        <v>0</v>
      </c>
      <c r="AD45" s="4">
        <v>0</v>
      </c>
      <c r="AE45" s="4">
        <f>AC45+AD45</f>
      </c>
      <c r="AF45" s="4">
        <v>0</v>
      </c>
      <c r="AG45" s="4">
        <v>0</v>
      </c>
      <c r="AH45" s="4">
        <f>AF45+AG45</f>
      </c>
      <c r="AI45" s="4">
        <v>0</v>
      </c>
      <c r="AJ45" s="4">
        <v>0</v>
      </c>
      <c r="AK45" s="4">
        <f>AI45+AJ45</f>
      </c>
      <c r="AL45" s="4">
        <v>0</v>
      </c>
      <c r="AM45" s="4">
        <v>0</v>
      </c>
      <c r="AN45" s="4">
        <f>AL45+AM45</f>
      </c>
      <c r="AO45" s="4">
        <v>0</v>
      </c>
      <c r="AP45" s="4">
        <v>0</v>
      </c>
      <c r="AQ45" s="4">
        <f>AO45+AP45</f>
      </c>
      <c r="AR45" s="4">
        <v>3</v>
      </c>
      <c r="AS45" s="4">
        <v>4</v>
      </c>
      <c r="AT45" s="4">
        <f>AR45+AS45</f>
      </c>
      <c r="AU45" s="4">
        <v>4</v>
      </c>
      <c r="AV45" s="4">
        <v>4</v>
      </c>
      <c r="AW45" s="4">
        <f>AU45+AV45</f>
      </c>
      <c r="AX45" s="4">
        <v>0</v>
      </c>
      <c r="AY45" s="4">
        <v>2</v>
      </c>
      <c r="AZ45" s="4">
        <f>AX45+AY45</f>
      </c>
      <c r="BA45" s="4">
        <v>0</v>
      </c>
      <c r="BB45" s="4">
        <v>0</v>
      </c>
      <c r="BC45" s="4">
        <f>BA45+BB45</f>
      </c>
      <c r="BD45" s="4">
        <v>0</v>
      </c>
      <c r="BE45" s="4">
        <v>0</v>
      </c>
      <c r="BF45" s="4">
        <f>BD45+BE45</f>
      </c>
    </row>
    <row x14ac:dyDescent="0.25" r="46" customHeight="1" ht="18.75">
      <c r="A46" s="3" t="s">
        <v>154</v>
      </c>
      <c r="B46" s="4">
        <v>0</v>
      </c>
      <c r="C46" s="4">
        <v>0</v>
      </c>
      <c r="D46" s="4">
        <f>B46+C46</f>
      </c>
      <c r="E46" s="4">
        <v>0</v>
      </c>
      <c r="F46" s="4">
        <v>0</v>
      </c>
      <c r="G46" s="4">
        <f>E46+F46</f>
      </c>
      <c r="H46" s="4">
        <v>0</v>
      </c>
      <c r="I46" s="4">
        <v>0</v>
      </c>
      <c r="J46" s="4">
        <f>H46+I46</f>
      </c>
      <c r="K46" s="4">
        <v>0</v>
      </c>
      <c r="L46" s="4">
        <v>0</v>
      </c>
      <c r="M46" s="4">
        <f>K46+L46</f>
      </c>
      <c r="N46" s="4">
        <v>0</v>
      </c>
      <c r="O46" s="4">
        <v>0</v>
      </c>
      <c r="P46" s="4">
        <f>N46+O46</f>
      </c>
      <c r="Q46" s="4">
        <v>0</v>
      </c>
      <c r="R46" s="4">
        <v>0</v>
      </c>
      <c r="S46" s="4">
        <f>Q46+R46</f>
      </c>
      <c r="T46" s="4">
        <v>0</v>
      </c>
      <c r="U46" s="4">
        <v>0</v>
      </c>
      <c r="V46" s="4">
        <f>T46+U46</f>
      </c>
      <c r="W46" s="4">
        <v>0</v>
      </c>
      <c r="X46" s="4">
        <v>0</v>
      </c>
      <c r="Y46" s="4">
        <f>W46+X46</f>
      </c>
      <c r="Z46" s="4">
        <v>0</v>
      </c>
      <c r="AA46" s="4">
        <v>0</v>
      </c>
      <c r="AB46" s="4">
        <f>Z46+AA46</f>
      </c>
      <c r="AC46" s="4">
        <v>0</v>
      </c>
      <c r="AD46" s="4">
        <v>0</v>
      </c>
      <c r="AE46" s="4">
        <f>AC46+AD46</f>
      </c>
      <c r="AF46" s="4">
        <v>0</v>
      </c>
      <c r="AG46" s="4">
        <v>0</v>
      </c>
      <c r="AH46" s="4">
        <f>AF46+AG46</f>
      </c>
      <c r="AI46" s="4">
        <v>0</v>
      </c>
      <c r="AJ46" s="4">
        <v>0</v>
      </c>
      <c r="AK46" s="4">
        <f>AI46+AJ46</f>
      </c>
      <c r="AL46" s="4">
        <v>0</v>
      </c>
      <c r="AM46" s="4">
        <v>0</v>
      </c>
      <c r="AN46" s="4">
        <f>AL46+AM46</f>
      </c>
      <c r="AO46" s="4">
        <v>0</v>
      </c>
      <c r="AP46" s="4">
        <v>0</v>
      </c>
      <c r="AQ46" s="4">
        <f>AO46+AP46</f>
      </c>
      <c r="AR46" s="4">
        <v>0</v>
      </c>
      <c r="AS46" s="4">
        <v>0</v>
      </c>
      <c r="AT46" s="4">
        <f>AR46+AS46</f>
      </c>
      <c r="AU46" s="4">
        <v>0</v>
      </c>
      <c r="AV46" s="4">
        <v>0</v>
      </c>
      <c r="AW46" s="4">
        <f>AU46+AV46</f>
      </c>
      <c r="AX46" s="4">
        <v>0</v>
      </c>
      <c r="AY46" s="4">
        <v>0</v>
      </c>
      <c r="AZ46" s="4">
        <f>AX46+AY46</f>
      </c>
      <c r="BA46" s="4">
        <v>0</v>
      </c>
      <c r="BB46" s="4">
        <v>0</v>
      </c>
      <c r="BC46" s="4">
        <f>BA46+BB46</f>
      </c>
      <c r="BD46" s="4">
        <v>0</v>
      </c>
      <c r="BE46" s="4">
        <v>0</v>
      </c>
      <c r="BF46" s="4">
        <f>BD46+BE46</f>
      </c>
    </row>
    <row x14ac:dyDescent="0.25" r="47" customHeight="1" ht="18.75">
      <c r="A47" s="3" t="s">
        <v>155</v>
      </c>
      <c r="B47" s="4">
        <v>0</v>
      </c>
      <c r="C47" s="4">
        <v>0</v>
      </c>
      <c r="D47" s="4">
        <f>B47+C47</f>
      </c>
      <c r="E47" s="4">
        <v>0</v>
      </c>
      <c r="F47" s="4">
        <v>0</v>
      </c>
      <c r="G47" s="4">
        <f>E47+F47</f>
      </c>
      <c r="H47" s="4">
        <v>0</v>
      </c>
      <c r="I47" s="4">
        <v>0</v>
      </c>
      <c r="J47" s="4">
        <f>H47+I47</f>
      </c>
      <c r="K47" s="4">
        <v>0</v>
      </c>
      <c r="L47" s="4">
        <v>0</v>
      </c>
      <c r="M47" s="4">
        <f>K47+L47</f>
      </c>
      <c r="N47" s="4">
        <v>0</v>
      </c>
      <c r="O47" s="4">
        <v>0</v>
      </c>
      <c r="P47" s="4">
        <f>N47+O47</f>
      </c>
      <c r="Q47" s="4">
        <v>0</v>
      </c>
      <c r="R47" s="4">
        <v>0</v>
      </c>
      <c r="S47" s="4">
        <f>Q47+R47</f>
      </c>
      <c r="T47" s="4">
        <v>0</v>
      </c>
      <c r="U47" s="4">
        <v>0</v>
      </c>
      <c r="V47" s="4">
        <f>T47+U47</f>
      </c>
      <c r="W47" s="4">
        <v>0</v>
      </c>
      <c r="X47" s="4">
        <v>0</v>
      </c>
      <c r="Y47" s="4">
        <f>W47+X47</f>
      </c>
      <c r="Z47" s="4">
        <v>0</v>
      </c>
      <c r="AA47" s="4">
        <v>0</v>
      </c>
      <c r="AB47" s="4">
        <f>Z47+AA47</f>
      </c>
      <c r="AC47" s="4">
        <v>0</v>
      </c>
      <c r="AD47" s="4">
        <v>0</v>
      </c>
      <c r="AE47" s="4">
        <f>AC47+AD47</f>
      </c>
      <c r="AF47" s="4">
        <v>0</v>
      </c>
      <c r="AG47" s="4">
        <v>0</v>
      </c>
      <c r="AH47" s="4">
        <f>AF47+AG47</f>
      </c>
      <c r="AI47" s="4">
        <v>0</v>
      </c>
      <c r="AJ47" s="4">
        <v>0</v>
      </c>
      <c r="AK47" s="4">
        <f>AI47+AJ47</f>
      </c>
      <c r="AL47" s="4">
        <v>0</v>
      </c>
      <c r="AM47" s="4">
        <v>0</v>
      </c>
      <c r="AN47" s="4">
        <f>AL47+AM47</f>
      </c>
      <c r="AO47" s="4">
        <v>0</v>
      </c>
      <c r="AP47" s="4">
        <v>0</v>
      </c>
      <c r="AQ47" s="4">
        <f>AO47+AP47</f>
      </c>
      <c r="AR47" s="4">
        <v>0</v>
      </c>
      <c r="AS47" s="4">
        <v>0</v>
      </c>
      <c r="AT47" s="4">
        <f>AR47+AS47</f>
      </c>
      <c r="AU47" s="4">
        <v>0</v>
      </c>
      <c r="AV47" s="4">
        <v>0</v>
      </c>
      <c r="AW47" s="4">
        <f>AU47+AV47</f>
      </c>
      <c r="AX47" s="4">
        <v>0</v>
      </c>
      <c r="AY47" s="4">
        <v>0</v>
      </c>
      <c r="AZ47" s="4">
        <f>AX47+AY47</f>
      </c>
      <c r="BA47" s="4">
        <v>0</v>
      </c>
      <c r="BB47" s="4">
        <v>0</v>
      </c>
      <c r="BC47" s="4">
        <f>BA47+BB47</f>
      </c>
      <c r="BD47" s="4">
        <v>0</v>
      </c>
      <c r="BE47" s="4">
        <v>0</v>
      </c>
      <c r="BF47" s="4">
        <f>BD47+BE47</f>
      </c>
    </row>
    <row x14ac:dyDescent="0.25" r="48" customHeight="1" ht="18.75">
      <c r="A48" s="3" t="s">
        <v>156</v>
      </c>
      <c r="B48" s="4">
        <v>0</v>
      </c>
      <c r="C48" s="4">
        <v>0</v>
      </c>
      <c r="D48" s="4">
        <f>B48+C48</f>
      </c>
      <c r="E48" s="4">
        <v>0</v>
      </c>
      <c r="F48" s="4">
        <v>0</v>
      </c>
      <c r="G48" s="4">
        <f>E48+F48</f>
      </c>
      <c r="H48" s="4">
        <v>0</v>
      </c>
      <c r="I48" s="4">
        <v>0</v>
      </c>
      <c r="J48" s="4">
        <f>H48+I48</f>
      </c>
      <c r="K48" s="4">
        <v>0</v>
      </c>
      <c r="L48" s="4">
        <v>0</v>
      </c>
      <c r="M48" s="4">
        <f>K48+L48</f>
      </c>
      <c r="N48" s="4">
        <v>0</v>
      </c>
      <c r="O48" s="4">
        <v>0</v>
      </c>
      <c r="P48" s="4">
        <f>N48+O48</f>
      </c>
      <c r="Q48" s="4">
        <v>0</v>
      </c>
      <c r="R48" s="4">
        <v>0</v>
      </c>
      <c r="S48" s="4">
        <f>Q48+R48</f>
      </c>
      <c r="T48" s="4">
        <v>0</v>
      </c>
      <c r="U48" s="4">
        <v>0</v>
      </c>
      <c r="V48" s="4">
        <f>T48+U48</f>
      </c>
      <c r="W48" s="4">
        <v>0</v>
      </c>
      <c r="X48" s="4">
        <v>0</v>
      </c>
      <c r="Y48" s="4">
        <f>W48+X48</f>
      </c>
      <c r="Z48" s="4">
        <v>0</v>
      </c>
      <c r="AA48" s="4">
        <v>0</v>
      </c>
      <c r="AB48" s="4">
        <f>Z48+AA48</f>
      </c>
      <c r="AC48" s="4">
        <v>0</v>
      </c>
      <c r="AD48" s="4">
        <v>0</v>
      </c>
      <c r="AE48" s="4">
        <f>AC48+AD48</f>
      </c>
      <c r="AF48" s="4">
        <v>0</v>
      </c>
      <c r="AG48" s="4">
        <v>0</v>
      </c>
      <c r="AH48" s="4">
        <f>AF48+AG48</f>
      </c>
      <c r="AI48" s="4">
        <v>0</v>
      </c>
      <c r="AJ48" s="4">
        <v>0</v>
      </c>
      <c r="AK48" s="4">
        <f>AI48+AJ48</f>
      </c>
      <c r="AL48" s="4">
        <v>0</v>
      </c>
      <c r="AM48" s="4">
        <v>0</v>
      </c>
      <c r="AN48" s="4">
        <f>AL48+AM48</f>
      </c>
      <c r="AO48" s="4">
        <v>0</v>
      </c>
      <c r="AP48" s="4">
        <v>0</v>
      </c>
      <c r="AQ48" s="4">
        <f>AO48+AP48</f>
      </c>
      <c r="AR48" s="4">
        <v>0</v>
      </c>
      <c r="AS48" s="4">
        <v>0</v>
      </c>
      <c r="AT48" s="4">
        <f>AR48+AS48</f>
      </c>
      <c r="AU48" s="4">
        <v>0</v>
      </c>
      <c r="AV48" s="4">
        <v>1</v>
      </c>
      <c r="AW48" s="4">
        <f>AU48+AV48</f>
      </c>
      <c r="AX48" s="4">
        <v>0</v>
      </c>
      <c r="AY48" s="4">
        <v>0</v>
      </c>
      <c r="AZ48" s="4">
        <f>AX48+AY48</f>
      </c>
      <c r="BA48" s="4">
        <v>0</v>
      </c>
      <c r="BB48" s="4">
        <v>0</v>
      </c>
      <c r="BC48" s="4">
        <f>BA48+BB48</f>
      </c>
      <c r="BD48" s="4">
        <v>0</v>
      </c>
      <c r="BE48" s="4">
        <v>0</v>
      </c>
      <c r="BF48" s="4">
        <f>BD48+BE48</f>
      </c>
    </row>
    <row x14ac:dyDescent="0.25" r="49" customHeight="1" ht="18.75">
      <c r="A49" s="3" t="s">
        <v>157</v>
      </c>
      <c r="B49" s="4">
        <v>0</v>
      </c>
      <c r="C49" s="4">
        <v>6</v>
      </c>
      <c r="D49" s="4">
        <f>B49+C49</f>
      </c>
      <c r="E49" s="4">
        <v>0</v>
      </c>
      <c r="F49" s="4">
        <v>0</v>
      </c>
      <c r="G49" s="4">
        <f>E49+F49</f>
      </c>
      <c r="H49" s="4">
        <v>0</v>
      </c>
      <c r="I49" s="4">
        <v>0</v>
      </c>
      <c r="J49" s="4">
        <f>H49+I49</f>
      </c>
      <c r="K49" s="4">
        <v>0</v>
      </c>
      <c r="L49" s="4">
        <v>0</v>
      </c>
      <c r="M49" s="4">
        <f>K49+L49</f>
      </c>
      <c r="N49" s="4">
        <v>0</v>
      </c>
      <c r="O49" s="4">
        <v>0</v>
      </c>
      <c r="P49" s="4">
        <f>N49+O49</f>
      </c>
      <c r="Q49" s="4">
        <v>0</v>
      </c>
      <c r="R49" s="4">
        <v>0</v>
      </c>
      <c r="S49" s="4">
        <f>Q49+R49</f>
      </c>
      <c r="T49" s="4">
        <v>0</v>
      </c>
      <c r="U49" s="4">
        <v>0</v>
      </c>
      <c r="V49" s="4">
        <f>T49+U49</f>
      </c>
      <c r="W49" s="4">
        <v>0</v>
      </c>
      <c r="X49" s="4">
        <v>0</v>
      </c>
      <c r="Y49" s="4">
        <f>W49+X49</f>
      </c>
      <c r="Z49" s="4">
        <v>0</v>
      </c>
      <c r="AA49" s="4">
        <v>0</v>
      </c>
      <c r="AB49" s="4">
        <f>Z49+AA49</f>
      </c>
      <c r="AC49" s="4">
        <v>0</v>
      </c>
      <c r="AD49" s="4">
        <v>0</v>
      </c>
      <c r="AE49" s="4">
        <f>AC49+AD49</f>
      </c>
      <c r="AF49" s="4">
        <v>0</v>
      </c>
      <c r="AG49" s="4">
        <v>0</v>
      </c>
      <c r="AH49" s="4">
        <f>AF49+AG49</f>
      </c>
      <c r="AI49" s="4">
        <v>0</v>
      </c>
      <c r="AJ49" s="4">
        <v>0</v>
      </c>
      <c r="AK49" s="4">
        <f>AI49+AJ49</f>
      </c>
      <c r="AL49" s="4">
        <v>0</v>
      </c>
      <c r="AM49" s="4">
        <v>0</v>
      </c>
      <c r="AN49" s="4">
        <f>AL49+AM49</f>
      </c>
      <c r="AO49" s="4">
        <v>0</v>
      </c>
      <c r="AP49" s="4">
        <v>0</v>
      </c>
      <c r="AQ49" s="4">
        <f>AO49+AP49</f>
      </c>
      <c r="AR49" s="4">
        <v>0</v>
      </c>
      <c r="AS49" s="4">
        <v>0</v>
      </c>
      <c r="AT49" s="4">
        <f>AR49+AS49</f>
      </c>
      <c r="AU49" s="4">
        <v>0</v>
      </c>
      <c r="AV49" s="4">
        <v>0</v>
      </c>
      <c r="AW49" s="4">
        <f>AU49+AV49</f>
      </c>
      <c r="AX49" s="4">
        <v>0</v>
      </c>
      <c r="AY49" s="4">
        <v>0</v>
      </c>
      <c r="AZ49" s="4">
        <f>AX49+AY49</f>
      </c>
      <c r="BA49" s="4">
        <v>0</v>
      </c>
      <c r="BB49" s="4">
        <v>0</v>
      </c>
      <c r="BC49" s="4">
        <f>BA49+BB49</f>
      </c>
      <c r="BD49" s="4">
        <v>0</v>
      </c>
      <c r="BE49" s="4">
        <v>0</v>
      </c>
      <c r="BF49" s="4">
        <f>BD49+BE49</f>
      </c>
    </row>
    <row x14ac:dyDescent="0.25" r="50" customHeight="1" ht="18.75">
      <c r="A50" s="3" t="s">
        <v>171</v>
      </c>
      <c r="B50" s="4">
        <v>0</v>
      </c>
      <c r="C50" s="4">
        <v>0</v>
      </c>
      <c r="D50" s="4">
        <f>B50+C50</f>
      </c>
      <c r="E50" s="4">
        <v>0</v>
      </c>
      <c r="F50" s="4">
        <v>0</v>
      </c>
      <c r="G50" s="4">
        <f>E50+F50</f>
      </c>
      <c r="H50" s="4">
        <v>0</v>
      </c>
      <c r="I50" s="4">
        <v>0</v>
      </c>
      <c r="J50" s="4">
        <f>H50+I50</f>
      </c>
      <c r="K50" s="4">
        <v>0</v>
      </c>
      <c r="L50" s="4">
        <v>0</v>
      </c>
      <c r="M50" s="4">
        <f>K50+L50</f>
      </c>
      <c r="N50" s="4">
        <v>0</v>
      </c>
      <c r="O50" s="4">
        <v>0</v>
      </c>
      <c r="P50" s="4">
        <f>N50+O50</f>
      </c>
      <c r="Q50" s="4">
        <v>0</v>
      </c>
      <c r="R50" s="4">
        <v>0</v>
      </c>
      <c r="S50" s="4">
        <f>Q50+R50</f>
      </c>
      <c r="T50" s="4">
        <v>0</v>
      </c>
      <c r="U50" s="4">
        <v>0</v>
      </c>
      <c r="V50" s="4">
        <f>T50+U50</f>
      </c>
      <c r="W50" s="4">
        <v>0</v>
      </c>
      <c r="X50" s="4">
        <v>0</v>
      </c>
      <c r="Y50" s="4">
        <f>W50+X50</f>
      </c>
      <c r="Z50" s="4">
        <v>0</v>
      </c>
      <c r="AA50" s="4">
        <v>0</v>
      </c>
      <c r="AB50" s="4">
        <f>Z50+AA50</f>
      </c>
      <c r="AC50" s="4">
        <v>0</v>
      </c>
      <c r="AD50" s="4">
        <v>0</v>
      </c>
      <c r="AE50" s="4">
        <f>AC50+AD50</f>
      </c>
      <c r="AF50" s="4">
        <v>0</v>
      </c>
      <c r="AG50" s="4">
        <v>0</v>
      </c>
      <c r="AH50" s="4">
        <f>AF50+AG50</f>
      </c>
      <c r="AI50" s="4">
        <v>0</v>
      </c>
      <c r="AJ50" s="4">
        <v>0</v>
      </c>
      <c r="AK50" s="4">
        <f>AI50+AJ50</f>
      </c>
      <c r="AL50" s="4">
        <v>0</v>
      </c>
      <c r="AM50" s="4">
        <v>0</v>
      </c>
      <c r="AN50" s="4">
        <f>AL50+AM50</f>
      </c>
      <c r="AO50" s="4">
        <v>0</v>
      </c>
      <c r="AP50" s="4">
        <v>0</v>
      </c>
      <c r="AQ50" s="4">
        <f>AO50+AP50</f>
      </c>
      <c r="AR50" s="4">
        <v>0</v>
      </c>
      <c r="AS50" s="4">
        <v>0</v>
      </c>
      <c r="AT50" s="4">
        <f>AR50+AS50</f>
      </c>
      <c r="AU50" s="4">
        <v>0</v>
      </c>
      <c r="AV50" s="4">
        <v>0</v>
      </c>
      <c r="AW50" s="4">
        <f>AU50+AV50</f>
      </c>
      <c r="AX50" s="4">
        <v>0</v>
      </c>
      <c r="AY50" s="4">
        <v>0</v>
      </c>
      <c r="AZ50" s="4">
        <f>AX50+AY50</f>
      </c>
      <c r="BA50" s="4">
        <v>0</v>
      </c>
      <c r="BB50" s="4">
        <v>0</v>
      </c>
      <c r="BC50" s="4">
        <f>BA50+BB50</f>
      </c>
      <c r="BD50" s="4">
        <v>0</v>
      </c>
      <c r="BE50" s="4">
        <v>0</v>
      </c>
      <c r="BF50" s="4">
        <f>BD50+BE50</f>
      </c>
    </row>
    <row x14ac:dyDescent="0.25" r="51" customHeight="1" ht="18.75">
      <c r="A51" s="3" t="s">
        <v>172</v>
      </c>
      <c r="B51" s="4">
        <v>267</v>
      </c>
      <c r="C51" s="4">
        <v>0</v>
      </c>
      <c r="D51" s="4">
        <f>B51+C51</f>
      </c>
      <c r="E51" s="4">
        <v>0</v>
      </c>
      <c r="F51" s="4">
        <v>0</v>
      </c>
      <c r="G51" s="4">
        <f>E51+F51</f>
      </c>
      <c r="H51" s="4">
        <v>0</v>
      </c>
      <c r="I51" s="4">
        <v>0</v>
      </c>
      <c r="J51" s="4">
        <f>H51+I51</f>
      </c>
      <c r="K51" s="4">
        <v>0</v>
      </c>
      <c r="L51" s="4">
        <v>0</v>
      </c>
      <c r="M51" s="4">
        <f>K51+L51</f>
      </c>
      <c r="N51" s="4">
        <v>0</v>
      </c>
      <c r="O51" s="4">
        <v>0</v>
      </c>
      <c r="P51" s="4">
        <f>N51+O51</f>
      </c>
      <c r="Q51" s="4">
        <v>0</v>
      </c>
      <c r="R51" s="4">
        <v>0</v>
      </c>
      <c r="S51" s="4">
        <f>Q51+R51</f>
      </c>
      <c r="T51" s="4">
        <v>0</v>
      </c>
      <c r="U51" s="4">
        <v>0</v>
      </c>
      <c r="V51" s="4">
        <f>T51+U51</f>
      </c>
      <c r="W51" s="4">
        <v>0</v>
      </c>
      <c r="X51" s="4">
        <v>0</v>
      </c>
      <c r="Y51" s="4">
        <f>W51+X51</f>
      </c>
      <c r="Z51" s="4">
        <v>0</v>
      </c>
      <c r="AA51" s="4">
        <v>0</v>
      </c>
      <c r="AB51" s="4">
        <f>Z51+AA51</f>
      </c>
      <c r="AC51" s="4">
        <v>0</v>
      </c>
      <c r="AD51" s="4">
        <v>0</v>
      </c>
      <c r="AE51" s="4">
        <f>AC51+AD51</f>
      </c>
      <c r="AF51" s="4">
        <v>0</v>
      </c>
      <c r="AG51" s="4">
        <v>0</v>
      </c>
      <c r="AH51" s="4">
        <f>AF51+AG51</f>
      </c>
      <c r="AI51" s="4">
        <v>0</v>
      </c>
      <c r="AJ51" s="4">
        <v>0</v>
      </c>
      <c r="AK51" s="4">
        <f>AI51+AJ51</f>
      </c>
      <c r="AL51" s="4">
        <v>0</v>
      </c>
      <c r="AM51" s="4">
        <v>0</v>
      </c>
      <c r="AN51" s="4">
        <f>AL51+AM51</f>
      </c>
      <c r="AO51" s="4">
        <v>0</v>
      </c>
      <c r="AP51" s="4">
        <v>0</v>
      </c>
      <c r="AQ51" s="4">
        <f>AO51+AP51</f>
      </c>
      <c r="AR51" s="4">
        <v>0</v>
      </c>
      <c r="AS51" s="4">
        <v>0</v>
      </c>
      <c r="AT51" s="4">
        <f>AR51+AS51</f>
      </c>
      <c r="AU51" s="4">
        <v>31</v>
      </c>
      <c r="AV51" s="4">
        <v>0</v>
      </c>
      <c r="AW51" s="4">
        <f>AU51+AV51</f>
      </c>
      <c r="AX51" s="4">
        <v>0</v>
      </c>
      <c r="AY51" s="4">
        <v>0</v>
      </c>
      <c r="AZ51" s="4">
        <f>AX51+AY51</f>
      </c>
      <c r="BA51" s="4">
        <v>0</v>
      </c>
      <c r="BB51" s="4">
        <v>0</v>
      </c>
      <c r="BC51" s="4">
        <f>BA51+BB51</f>
      </c>
      <c r="BD51" s="4">
        <v>0</v>
      </c>
      <c r="BE51" s="4">
        <v>0</v>
      </c>
      <c r="BF51" s="4">
        <f>BD51+BE51</f>
      </c>
    </row>
    <row x14ac:dyDescent="0.25" r="52" customHeight="1" ht="18.75">
      <c r="A52" s="3" t="s">
        <v>207</v>
      </c>
      <c r="B52" s="4">
        <v>0</v>
      </c>
      <c r="C52" s="4">
        <v>1</v>
      </c>
      <c r="D52" s="4">
        <f>B52+C52</f>
      </c>
      <c r="E52" s="4">
        <v>0</v>
      </c>
      <c r="F52" s="4">
        <v>0</v>
      </c>
      <c r="G52" s="4">
        <f>E52+F52</f>
      </c>
      <c r="H52" s="4">
        <v>0</v>
      </c>
      <c r="I52" s="4">
        <v>0</v>
      </c>
      <c r="J52" s="4">
        <f>H52+I52</f>
      </c>
      <c r="K52" s="4">
        <v>0</v>
      </c>
      <c r="L52" s="4">
        <v>0</v>
      </c>
      <c r="M52" s="4">
        <f>K52+L52</f>
      </c>
      <c r="N52" s="4">
        <v>0</v>
      </c>
      <c r="O52" s="4">
        <v>0</v>
      </c>
      <c r="P52" s="4">
        <f>N52+O52</f>
      </c>
      <c r="Q52" s="4">
        <v>0</v>
      </c>
      <c r="R52" s="4">
        <v>0</v>
      </c>
      <c r="S52" s="4">
        <f>Q52+R52</f>
      </c>
      <c r="T52" s="4">
        <v>0</v>
      </c>
      <c r="U52" s="4">
        <v>0</v>
      </c>
      <c r="V52" s="4">
        <f>T52+U52</f>
      </c>
      <c r="W52" s="4">
        <v>0</v>
      </c>
      <c r="X52" s="4">
        <v>0</v>
      </c>
      <c r="Y52" s="4">
        <f>W52+X52</f>
      </c>
      <c r="Z52" s="4">
        <v>0</v>
      </c>
      <c r="AA52" s="4">
        <v>0</v>
      </c>
      <c r="AB52" s="4">
        <f>Z52+AA52</f>
      </c>
      <c r="AC52" s="4">
        <v>0</v>
      </c>
      <c r="AD52" s="4">
        <v>0</v>
      </c>
      <c r="AE52" s="4">
        <f>AC52+AD52</f>
      </c>
      <c r="AF52" s="4">
        <v>0</v>
      </c>
      <c r="AG52" s="4">
        <v>0</v>
      </c>
      <c r="AH52" s="4">
        <f>AF52+AG52</f>
      </c>
      <c r="AI52" s="4">
        <v>0</v>
      </c>
      <c r="AJ52" s="4">
        <v>0</v>
      </c>
      <c r="AK52" s="4">
        <f>AI52+AJ52</f>
      </c>
      <c r="AL52" s="4">
        <v>0</v>
      </c>
      <c r="AM52" s="4">
        <v>0</v>
      </c>
      <c r="AN52" s="4">
        <f>AL52+AM52</f>
      </c>
      <c r="AO52" s="4">
        <v>0</v>
      </c>
      <c r="AP52" s="4">
        <v>0</v>
      </c>
      <c r="AQ52" s="4">
        <f>AO52+AP52</f>
      </c>
      <c r="AR52" s="4">
        <v>0</v>
      </c>
      <c r="AS52" s="4">
        <v>0</v>
      </c>
      <c r="AT52" s="4">
        <f>AR52+AS52</f>
      </c>
      <c r="AU52" s="4">
        <v>0</v>
      </c>
      <c r="AV52" s="4">
        <v>1</v>
      </c>
      <c r="AW52" s="4">
        <f>AU52+AV52</f>
      </c>
      <c r="AX52" s="4">
        <v>0</v>
      </c>
      <c r="AY52" s="4">
        <v>1</v>
      </c>
      <c r="AZ52" s="4">
        <f>AX52+AY52</f>
      </c>
      <c r="BA52" s="4">
        <v>0</v>
      </c>
      <c r="BB52" s="4">
        <v>0</v>
      </c>
      <c r="BC52" s="4">
        <f>BA52+BB52</f>
      </c>
      <c r="BD52" s="4">
        <v>0</v>
      </c>
      <c r="BE52" s="4">
        <v>0</v>
      </c>
      <c r="BF52" s="4">
        <f>BD52+BE52</f>
      </c>
    </row>
    <row x14ac:dyDescent="0.25" r="53" customHeight="1" ht="18.75">
      <c r="A53" s="3" t="s">
        <v>227</v>
      </c>
      <c r="B53" s="4">
        <v>1</v>
      </c>
      <c r="C53" s="4">
        <v>1</v>
      </c>
      <c r="D53" s="4">
        <f>B53+C53</f>
      </c>
      <c r="E53" s="4">
        <v>0</v>
      </c>
      <c r="F53" s="4">
        <v>0</v>
      </c>
      <c r="G53" s="4">
        <f>E53+F53</f>
      </c>
      <c r="H53" s="4">
        <v>0</v>
      </c>
      <c r="I53" s="4">
        <v>0</v>
      </c>
      <c r="J53" s="4">
        <f>H53+I53</f>
      </c>
      <c r="K53" s="4">
        <v>0</v>
      </c>
      <c r="L53" s="4">
        <v>0</v>
      </c>
      <c r="M53" s="4">
        <f>K53+L53</f>
      </c>
      <c r="N53" s="4">
        <v>0</v>
      </c>
      <c r="O53" s="4">
        <v>0</v>
      </c>
      <c r="P53" s="4">
        <f>N53+O53</f>
      </c>
      <c r="Q53" s="4">
        <v>1</v>
      </c>
      <c r="R53" s="4">
        <v>0</v>
      </c>
      <c r="S53" s="4">
        <f>Q53+R53</f>
      </c>
      <c r="T53" s="4">
        <v>0</v>
      </c>
      <c r="U53" s="4">
        <v>0</v>
      </c>
      <c r="V53" s="4">
        <f>T53+U53</f>
      </c>
      <c r="W53" s="4">
        <v>0</v>
      </c>
      <c r="X53" s="4">
        <v>0</v>
      </c>
      <c r="Y53" s="4">
        <f>W53+X53</f>
      </c>
      <c r="Z53" s="4">
        <v>0</v>
      </c>
      <c r="AA53" s="4">
        <v>0</v>
      </c>
      <c r="AB53" s="4">
        <f>Z53+AA53</f>
      </c>
      <c r="AC53" s="4">
        <v>0</v>
      </c>
      <c r="AD53" s="4">
        <v>0</v>
      </c>
      <c r="AE53" s="4">
        <f>AC53+AD53</f>
      </c>
      <c r="AF53" s="4">
        <v>0</v>
      </c>
      <c r="AG53" s="4">
        <v>0</v>
      </c>
      <c r="AH53" s="4">
        <f>AF53+AG53</f>
      </c>
      <c r="AI53" s="4">
        <v>0</v>
      </c>
      <c r="AJ53" s="4">
        <v>0</v>
      </c>
      <c r="AK53" s="4">
        <f>AI53+AJ53</f>
      </c>
      <c r="AL53" s="4">
        <v>0</v>
      </c>
      <c r="AM53" s="4">
        <v>1</v>
      </c>
      <c r="AN53" s="4">
        <f>AL53+AM53</f>
      </c>
      <c r="AO53" s="4">
        <v>0</v>
      </c>
      <c r="AP53" s="4">
        <v>0</v>
      </c>
      <c r="AQ53" s="4">
        <f>AO53+AP53</f>
      </c>
      <c r="AR53" s="4">
        <v>0</v>
      </c>
      <c r="AS53" s="4">
        <v>1</v>
      </c>
      <c r="AT53" s="4">
        <f>AR53+AS53</f>
      </c>
      <c r="AU53" s="4">
        <v>2</v>
      </c>
      <c r="AV53" s="4">
        <v>2</v>
      </c>
      <c r="AW53" s="4">
        <f>AU53+AV53</f>
      </c>
      <c r="AX53" s="4">
        <v>0</v>
      </c>
      <c r="AY53" s="4">
        <v>0</v>
      </c>
      <c r="AZ53" s="4">
        <f>AX53+AY53</f>
      </c>
      <c r="BA53" s="4">
        <v>0</v>
      </c>
      <c r="BB53" s="4">
        <v>0</v>
      </c>
      <c r="BC53" s="4">
        <f>BA53+BB53</f>
      </c>
      <c r="BD53" s="4">
        <v>0</v>
      </c>
      <c r="BE53" s="4">
        <v>0</v>
      </c>
      <c r="BF53" s="4">
        <f>BD53+BE53</f>
      </c>
    </row>
    <row x14ac:dyDescent="0.25" r="54" customHeight="1" ht="18.75">
      <c r="A54" s="3" t="s">
        <v>244</v>
      </c>
      <c r="B54" s="4">
        <v>1</v>
      </c>
      <c r="C54" s="4">
        <v>1</v>
      </c>
      <c r="D54" s="4">
        <f>B54+C54</f>
      </c>
      <c r="E54" s="4">
        <v>0</v>
      </c>
      <c r="F54" s="4">
        <v>0</v>
      </c>
      <c r="G54" s="4">
        <f>E54+F54</f>
      </c>
      <c r="H54" s="4">
        <v>0</v>
      </c>
      <c r="I54" s="4">
        <v>0</v>
      </c>
      <c r="J54" s="4">
        <f>H54+I54</f>
      </c>
      <c r="K54" s="4">
        <v>0</v>
      </c>
      <c r="L54" s="4">
        <v>0</v>
      </c>
      <c r="M54" s="4">
        <f>K54+L54</f>
      </c>
      <c r="N54" s="4">
        <v>0</v>
      </c>
      <c r="O54" s="4">
        <v>0</v>
      </c>
      <c r="P54" s="4">
        <f>N54+O54</f>
      </c>
      <c r="Q54" s="4">
        <v>0</v>
      </c>
      <c r="R54" s="4">
        <v>0</v>
      </c>
      <c r="S54" s="4">
        <f>Q54+R54</f>
      </c>
      <c r="T54" s="4">
        <v>0</v>
      </c>
      <c r="U54" s="4">
        <v>2</v>
      </c>
      <c r="V54" s="4">
        <f>T54+U54</f>
      </c>
      <c r="W54" s="4">
        <v>0</v>
      </c>
      <c r="X54" s="4">
        <v>0</v>
      </c>
      <c r="Y54" s="4">
        <f>W54+X54</f>
      </c>
      <c r="Z54" s="4">
        <v>0</v>
      </c>
      <c r="AA54" s="4">
        <v>0</v>
      </c>
      <c r="AB54" s="4">
        <f>Z54+AA54</f>
      </c>
      <c r="AC54" s="4">
        <v>0</v>
      </c>
      <c r="AD54" s="4">
        <v>0</v>
      </c>
      <c r="AE54" s="4">
        <f>AC54+AD54</f>
      </c>
      <c r="AF54" s="4">
        <v>0</v>
      </c>
      <c r="AG54" s="4">
        <v>0</v>
      </c>
      <c r="AH54" s="4">
        <f>AF54+AG54</f>
      </c>
      <c r="AI54" s="4">
        <v>0</v>
      </c>
      <c r="AJ54" s="4">
        <v>0</v>
      </c>
      <c r="AK54" s="4">
        <f>AI54+AJ54</f>
      </c>
      <c r="AL54" s="4">
        <v>0</v>
      </c>
      <c r="AM54" s="4">
        <v>0</v>
      </c>
      <c r="AN54" s="4">
        <f>AL54+AM54</f>
      </c>
      <c r="AO54" s="4">
        <v>0</v>
      </c>
      <c r="AP54" s="4">
        <v>0</v>
      </c>
      <c r="AQ54" s="4">
        <f>AO54+AP54</f>
      </c>
      <c r="AR54" s="4">
        <v>0</v>
      </c>
      <c r="AS54" s="4">
        <v>0</v>
      </c>
      <c r="AT54" s="4">
        <f>AR54+AS54</f>
      </c>
      <c r="AU54" s="4">
        <v>0</v>
      </c>
      <c r="AV54" s="4">
        <v>0</v>
      </c>
      <c r="AW54" s="4">
        <f>AU54+AV54</f>
      </c>
      <c r="AX54" s="4">
        <v>0</v>
      </c>
      <c r="AY54" s="4">
        <v>0</v>
      </c>
      <c r="AZ54" s="4">
        <f>AX54+AY54</f>
      </c>
      <c r="BA54" s="4">
        <v>0</v>
      </c>
      <c r="BB54" s="4">
        <v>0</v>
      </c>
      <c r="BC54" s="4">
        <f>BA54+BB54</f>
      </c>
      <c r="BD54" s="4">
        <v>0</v>
      </c>
      <c r="BE54" s="4">
        <v>0</v>
      </c>
      <c r="BF54" s="4">
        <f>BD54+BE54</f>
      </c>
    </row>
    <row x14ac:dyDescent="0.25" r="55" customHeight="1" ht="18.75">
      <c r="A55" s="3" t="s">
        <v>254</v>
      </c>
      <c r="B55" s="4">
        <v>0</v>
      </c>
      <c r="C55" s="4">
        <v>0</v>
      </c>
      <c r="D55" s="4">
        <f>B55+C55</f>
      </c>
      <c r="E55" s="4">
        <v>0</v>
      </c>
      <c r="F55" s="4">
        <v>0</v>
      </c>
      <c r="G55" s="4">
        <f>E55+F55</f>
      </c>
      <c r="H55" s="4">
        <v>0</v>
      </c>
      <c r="I55" s="4">
        <v>0</v>
      </c>
      <c r="J55" s="4">
        <f>H55+I55</f>
      </c>
      <c r="K55" s="4">
        <v>0</v>
      </c>
      <c r="L55" s="4">
        <v>0</v>
      </c>
      <c r="M55" s="4">
        <f>K55+L55</f>
      </c>
      <c r="N55" s="4">
        <v>0</v>
      </c>
      <c r="O55" s="4">
        <v>0</v>
      </c>
      <c r="P55" s="4">
        <f>N55+O55</f>
      </c>
      <c r="Q55" s="4">
        <v>0</v>
      </c>
      <c r="R55" s="4">
        <v>2</v>
      </c>
      <c r="S55" s="4">
        <f>Q55+R55</f>
      </c>
      <c r="T55" s="4">
        <v>0</v>
      </c>
      <c r="U55" s="4">
        <v>0</v>
      </c>
      <c r="V55" s="4">
        <f>T55+U55</f>
      </c>
      <c r="W55" s="4">
        <v>0</v>
      </c>
      <c r="X55" s="4">
        <v>0</v>
      </c>
      <c r="Y55" s="4">
        <f>W55+X55</f>
      </c>
      <c r="Z55" s="4">
        <v>0</v>
      </c>
      <c r="AA55" s="4">
        <v>0</v>
      </c>
      <c r="AB55" s="4">
        <f>Z55+AA55</f>
      </c>
      <c r="AC55" s="4">
        <v>0</v>
      </c>
      <c r="AD55" s="4">
        <v>0</v>
      </c>
      <c r="AE55" s="4">
        <f>AC55+AD55</f>
      </c>
      <c r="AF55" s="4">
        <v>0</v>
      </c>
      <c r="AG55" s="4">
        <v>0</v>
      </c>
      <c r="AH55" s="4">
        <f>AF55+AG55</f>
      </c>
      <c r="AI55" s="4">
        <v>0</v>
      </c>
      <c r="AJ55" s="4">
        <v>0</v>
      </c>
      <c r="AK55" s="4">
        <f>AI55+AJ55</f>
      </c>
      <c r="AL55" s="4">
        <v>0</v>
      </c>
      <c r="AM55" s="4">
        <v>0</v>
      </c>
      <c r="AN55" s="4">
        <f>AL55+AM55</f>
      </c>
      <c r="AO55" s="4">
        <v>0</v>
      </c>
      <c r="AP55" s="4">
        <v>0</v>
      </c>
      <c r="AQ55" s="4">
        <f>AO55+AP55</f>
      </c>
      <c r="AR55" s="4">
        <v>0</v>
      </c>
      <c r="AS55" s="4">
        <v>0</v>
      </c>
      <c r="AT55" s="4">
        <f>AR55+AS55</f>
      </c>
      <c r="AU55" s="4">
        <v>0</v>
      </c>
      <c r="AV55" s="4">
        <v>0</v>
      </c>
      <c r="AW55" s="4">
        <f>AU55+AV55</f>
      </c>
      <c r="AX55" s="4">
        <v>0</v>
      </c>
      <c r="AY55" s="4">
        <v>0</v>
      </c>
      <c r="AZ55" s="4">
        <f>AX55+AY55</f>
      </c>
      <c r="BA55" s="4">
        <v>0</v>
      </c>
      <c r="BB55" s="4">
        <v>0</v>
      </c>
      <c r="BC55" s="4">
        <f>BA55+BB55</f>
      </c>
      <c r="BD55" s="4">
        <v>0</v>
      </c>
      <c r="BE55" s="4">
        <v>0</v>
      </c>
      <c r="BF55" s="4">
        <f>BD55+BE55</f>
      </c>
    </row>
    <row x14ac:dyDescent="0.25" r="56" customHeight="1" ht="18.75">
      <c r="A56" s="3" t="s">
        <v>255</v>
      </c>
      <c r="B56" s="4">
        <v>60</v>
      </c>
      <c r="C56" s="4">
        <v>30</v>
      </c>
      <c r="D56" s="4">
        <f>B56+C56</f>
      </c>
      <c r="E56" s="4">
        <v>0</v>
      </c>
      <c r="F56" s="4">
        <v>0</v>
      </c>
      <c r="G56" s="4">
        <f>E56+F56</f>
      </c>
      <c r="H56" s="4">
        <v>0</v>
      </c>
      <c r="I56" s="4">
        <v>0</v>
      </c>
      <c r="J56" s="4">
        <f>H56+I56</f>
      </c>
      <c r="K56" s="4">
        <v>0</v>
      </c>
      <c r="L56" s="4">
        <v>1</v>
      </c>
      <c r="M56" s="4">
        <f>K56+L56</f>
      </c>
      <c r="N56" s="4">
        <v>0</v>
      </c>
      <c r="O56" s="4">
        <v>0</v>
      </c>
      <c r="P56" s="4">
        <f>N56+O56</f>
      </c>
      <c r="Q56" s="4">
        <v>2</v>
      </c>
      <c r="R56" s="4">
        <v>1</v>
      </c>
      <c r="S56" s="4">
        <f>Q56+R56</f>
      </c>
      <c r="T56" s="4">
        <v>0</v>
      </c>
      <c r="U56" s="4">
        <v>1</v>
      </c>
      <c r="V56" s="4">
        <f>T56+U56</f>
      </c>
      <c r="W56" s="4">
        <v>0</v>
      </c>
      <c r="X56" s="4">
        <v>0</v>
      </c>
      <c r="Y56" s="4">
        <f>W56+X56</f>
      </c>
      <c r="Z56" s="4">
        <v>0</v>
      </c>
      <c r="AA56" s="4">
        <v>0</v>
      </c>
      <c r="AB56" s="4">
        <f>Z56+AA56</f>
      </c>
      <c r="AC56" s="4">
        <v>0</v>
      </c>
      <c r="AD56" s="4">
        <v>0</v>
      </c>
      <c r="AE56" s="4">
        <f>AC56+AD56</f>
      </c>
      <c r="AF56" s="4">
        <v>0</v>
      </c>
      <c r="AG56" s="4">
        <v>0</v>
      </c>
      <c r="AH56" s="4">
        <f>AF56+AG56</f>
      </c>
      <c r="AI56" s="4">
        <v>0</v>
      </c>
      <c r="AJ56" s="4">
        <v>0</v>
      </c>
      <c r="AK56" s="4">
        <f>AI56+AJ56</f>
      </c>
      <c r="AL56" s="4">
        <v>2</v>
      </c>
      <c r="AM56" s="4">
        <v>0</v>
      </c>
      <c r="AN56" s="4">
        <f>AL56+AM56</f>
      </c>
      <c r="AO56" s="4">
        <v>0</v>
      </c>
      <c r="AP56" s="4">
        <v>0</v>
      </c>
      <c r="AQ56" s="4">
        <f>AO56+AP56</f>
      </c>
      <c r="AR56" s="4">
        <v>16</v>
      </c>
      <c r="AS56" s="4">
        <v>13</v>
      </c>
      <c r="AT56" s="4">
        <f>AR56+AS56</f>
      </c>
      <c r="AU56" s="4">
        <v>15</v>
      </c>
      <c r="AV56" s="4">
        <v>10</v>
      </c>
      <c r="AW56" s="4">
        <f>AU56+AV56</f>
      </c>
      <c r="AX56" s="4">
        <v>0</v>
      </c>
      <c r="AY56" s="4">
        <v>5</v>
      </c>
      <c r="AZ56" s="4">
        <f>AX56+AY56</f>
      </c>
      <c r="BA56" s="4">
        <v>0</v>
      </c>
      <c r="BB56" s="4">
        <v>0</v>
      </c>
      <c r="BC56" s="4">
        <f>BA56+BB56</f>
      </c>
      <c r="BD56" s="4">
        <v>0</v>
      </c>
      <c r="BE56" s="4">
        <v>0</v>
      </c>
      <c r="BF56" s="4">
        <f>BD56+BE56</f>
      </c>
    </row>
    <row x14ac:dyDescent="0.25" r="57" customHeight="1" ht="18.75">
      <c r="A57" s="3" t="s">
        <v>256</v>
      </c>
      <c r="B57" s="4">
        <v>9</v>
      </c>
      <c r="C57" s="4">
        <v>14</v>
      </c>
      <c r="D57" s="4">
        <f>B57+C57</f>
      </c>
      <c r="E57" s="4">
        <v>0</v>
      </c>
      <c r="F57" s="4">
        <v>0</v>
      </c>
      <c r="G57" s="4">
        <f>E57+F57</f>
      </c>
      <c r="H57" s="4">
        <v>0</v>
      </c>
      <c r="I57" s="4">
        <v>0</v>
      </c>
      <c r="J57" s="4">
        <f>H57+I57</f>
      </c>
      <c r="K57" s="4">
        <v>1</v>
      </c>
      <c r="L57" s="4">
        <v>0</v>
      </c>
      <c r="M57" s="4">
        <f>K57+L57</f>
      </c>
      <c r="N57" s="4">
        <v>1</v>
      </c>
      <c r="O57" s="4">
        <v>0</v>
      </c>
      <c r="P57" s="4">
        <f>N57+O57</f>
      </c>
      <c r="Q57" s="4">
        <v>13</v>
      </c>
      <c r="R57" s="4">
        <v>5</v>
      </c>
      <c r="S57" s="4">
        <f>Q57+R57</f>
      </c>
      <c r="T57" s="4">
        <v>0</v>
      </c>
      <c r="U57" s="4">
        <v>0</v>
      </c>
      <c r="V57" s="4">
        <f>T57+U57</f>
      </c>
      <c r="W57" s="4">
        <v>0</v>
      </c>
      <c r="X57" s="4">
        <v>0</v>
      </c>
      <c r="Y57" s="4">
        <f>W57+X57</f>
      </c>
      <c r="Z57" s="4">
        <v>0</v>
      </c>
      <c r="AA57" s="4">
        <v>1</v>
      </c>
      <c r="AB57" s="4">
        <f>Z57+AA57</f>
      </c>
      <c r="AC57" s="4">
        <v>0</v>
      </c>
      <c r="AD57" s="4">
        <v>0</v>
      </c>
      <c r="AE57" s="4">
        <f>AC57+AD57</f>
      </c>
      <c r="AF57" s="4">
        <v>0</v>
      </c>
      <c r="AG57" s="4">
        <v>0</v>
      </c>
      <c r="AH57" s="4">
        <f>AF57+AG57</f>
      </c>
      <c r="AI57" s="4">
        <v>0</v>
      </c>
      <c r="AJ57" s="4">
        <v>0</v>
      </c>
      <c r="AK57" s="4">
        <f>AI57+AJ57</f>
      </c>
      <c r="AL57" s="4">
        <v>0</v>
      </c>
      <c r="AM57" s="4">
        <v>0</v>
      </c>
      <c r="AN57" s="4">
        <f>AL57+AM57</f>
      </c>
      <c r="AO57" s="4">
        <v>0</v>
      </c>
      <c r="AP57" s="4">
        <v>0</v>
      </c>
      <c r="AQ57" s="4">
        <f>AO57+AP57</f>
      </c>
      <c r="AR57" s="4">
        <v>1</v>
      </c>
      <c r="AS57" s="4">
        <v>5</v>
      </c>
      <c r="AT57" s="4">
        <f>AR57+AS57</f>
      </c>
      <c r="AU57" s="4">
        <v>9</v>
      </c>
      <c r="AV57" s="4">
        <v>2</v>
      </c>
      <c r="AW57" s="4">
        <f>AU57+AV57</f>
      </c>
      <c r="AX57" s="4">
        <v>2</v>
      </c>
      <c r="AY57" s="4">
        <v>0</v>
      </c>
      <c r="AZ57" s="4">
        <f>AX57+AY57</f>
      </c>
      <c r="BA57" s="4">
        <v>0</v>
      </c>
      <c r="BB57" s="4">
        <v>0</v>
      </c>
      <c r="BC57" s="4">
        <f>BA57+BB57</f>
      </c>
      <c r="BD57" s="4">
        <v>0</v>
      </c>
      <c r="BE57" s="4">
        <v>0</v>
      </c>
      <c r="BF57" s="4">
        <f>BD57+BE57</f>
      </c>
    </row>
    <row x14ac:dyDescent="0.25" r="58" customHeight="1" ht="18.75">
      <c r="A58" s="3" t="s">
        <v>258</v>
      </c>
      <c r="B58" s="4">
        <v>0</v>
      </c>
      <c r="C58" s="4">
        <v>0</v>
      </c>
      <c r="D58" s="4">
        <f>B58+C58</f>
      </c>
      <c r="E58" s="4">
        <v>0</v>
      </c>
      <c r="F58" s="4">
        <v>0</v>
      </c>
      <c r="G58" s="4">
        <f>E58+F58</f>
      </c>
      <c r="H58" s="4">
        <v>0</v>
      </c>
      <c r="I58" s="4">
        <v>0</v>
      </c>
      <c r="J58" s="4">
        <f>H58+I58</f>
      </c>
      <c r="K58" s="4">
        <v>0</v>
      </c>
      <c r="L58" s="4">
        <v>0</v>
      </c>
      <c r="M58" s="4">
        <f>K58+L58</f>
      </c>
      <c r="N58" s="4">
        <v>0</v>
      </c>
      <c r="O58" s="4">
        <v>0</v>
      </c>
      <c r="P58" s="4">
        <f>N58+O58</f>
      </c>
      <c r="Q58" s="4">
        <v>0</v>
      </c>
      <c r="R58" s="4">
        <v>0</v>
      </c>
      <c r="S58" s="4">
        <f>Q58+R58</f>
      </c>
      <c r="T58" s="4">
        <v>0</v>
      </c>
      <c r="U58" s="4">
        <v>0</v>
      </c>
      <c r="V58" s="4">
        <f>T58+U58</f>
      </c>
      <c r="W58" s="4">
        <v>0</v>
      </c>
      <c r="X58" s="4">
        <v>0</v>
      </c>
      <c r="Y58" s="4">
        <f>W58+X58</f>
      </c>
      <c r="Z58" s="4">
        <v>0</v>
      </c>
      <c r="AA58" s="4">
        <v>0</v>
      </c>
      <c r="AB58" s="4">
        <f>Z58+AA58</f>
      </c>
      <c r="AC58" s="4">
        <v>0</v>
      </c>
      <c r="AD58" s="4">
        <v>0</v>
      </c>
      <c r="AE58" s="4">
        <f>AC58+AD58</f>
      </c>
      <c r="AF58" s="4">
        <v>0</v>
      </c>
      <c r="AG58" s="4">
        <v>0</v>
      </c>
      <c r="AH58" s="4">
        <f>AF58+AG58</f>
      </c>
      <c r="AI58" s="4">
        <v>0</v>
      </c>
      <c r="AJ58" s="4">
        <v>0</v>
      </c>
      <c r="AK58" s="4">
        <f>AI58+AJ58</f>
      </c>
      <c r="AL58" s="4">
        <v>0</v>
      </c>
      <c r="AM58" s="4">
        <v>0</v>
      </c>
      <c r="AN58" s="4">
        <f>AL58+AM58</f>
      </c>
      <c r="AO58" s="4">
        <v>0</v>
      </c>
      <c r="AP58" s="4">
        <v>0</v>
      </c>
      <c r="AQ58" s="4">
        <f>AO58+AP58</f>
      </c>
      <c r="AR58" s="4">
        <v>0</v>
      </c>
      <c r="AS58" s="4">
        <v>0</v>
      </c>
      <c r="AT58" s="4">
        <f>AR58+AS58</f>
      </c>
      <c r="AU58" s="4">
        <v>0</v>
      </c>
      <c r="AV58" s="4">
        <v>0</v>
      </c>
      <c r="AW58" s="4">
        <f>AU58+AV58</f>
      </c>
      <c r="AX58" s="4">
        <v>0</v>
      </c>
      <c r="AY58" s="4">
        <v>0</v>
      </c>
      <c r="AZ58" s="4">
        <f>AX58+AY58</f>
      </c>
      <c r="BA58" s="4">
        <v>0</v>
      </c>
      <c r="BB58" s="4">
        <v>0</v>
      </c>
      <c r="BC58" s="4">
        <f>BA58+BB58</f>
      </c>
      <c r="BD58" s="4">
        <v>0</v>
      </c>
      <c r="BE58" s="4">
        <v>0</v>
      </c>
      <c r="BF58" s="4">
        <f>BD58+BE58</f>
      </c>
    </row>
    <row x14ac:dyDescent="0.25" r="59" customHeight="1" ht="18.75">
      <c r="A59" s="3" t="s">
        <v>272</v>
      </c>
      <c r="B59" s="4">
        <v>0</v>
      </c>
      <c r="C59" s="4">
        <v>1</v>
      </c>
      <c r="D59" s="4">
        <f>B59+C59</f>
      </c>
      <c r="E59" s="4">
        <v>0</v>
      </c>
      <c r="F59" s="4">
        <v>0</v>
      </c>
      <c r="G59" s="4">
        <f>E59+F59</f>
      </c>
      <c r="H59" s="4">
        <v>0</v>
      </c>
      <c r="I59" s="4">
        <v>1</v>
      </c>
      <c r="J59" s="4">
        <f>H59+I59</f>
      </c>
      <c r="K59" s="4">
        <v>0</v>
      </c>
      <c r="L59" s="4">
        <v>0</v>
      </c>
      <c r="M59" s="4">
        <f>K59+L59</f>
      </c>
      <c r="N59" s="4">
        <v>0</v>
      </c>
      <c r="O59" s="4">
        <v>0</v>
      </c>
      <c r="P59" s="4">
        <f>N59+O59</f>
      </c>
      <c r="Q59" s="4">
        <v>0</v>
      </c>
      <c r="R59" s="4">
        <v>1</v>
      </c>
      <c r="S59" s="4">
        <f>Q59+R59</f>
      </c>
      <c r="T59" s="4">
        <v>0</v>
      </c>
      <c r="U59" s="4">
        <v>0</v>
      </c>
      <c r="V59" s="4">
        <f>T59+U59</f>
      </c>
      <c r="W59" s="4">
        <v>0</v>
      </c>
      <c r="X59" s="4">
        <v>0</v>
      </c>
      <c r="Y59" s="4">
        <f>W59+X59</f>
      </c>
      <c r="Z59" s="4">
        <v>0</v>
      </c>
      <c r="AA59" s="4">
        <v>0</v>
      </c>
      <c r="AB59" s="4">
        <f>Z59+AA59</f>
      </c>
      <c r="AC59" s="4">
        <v>0</v>
      </c>
      <c r="AD59" s="4">
        <v>0</v>
      </c>
      <c r="AE59" s="4">
        <f>AC59+AD59</f>
      </c>
      <c r="AF59" s="4">
        <v>0</v>
      </c>
      <c r="AG59" s="4">
        <v>0</v>
      </c>
      <c r="AH59" s="4">
        <f>AF59+AG59</f>
      </c>
      <c r="AI59" s="4">
        <v>0</v>
      </c>
      <c r="AJ59" s="4">
        <v>0</v>
      </c>
      <c r="AK59" s="4">
        <f>AI59+AJ59</f>
      </c>
      <c r="AL59" s="4">
        <v>0</v>
      </c>
      <c r="AM59" s="4">
        <v>1</v>
      </c>
      <c r="AN59" s="4">
        <f>AL59+AM59</f>
      </c>
      <c r="AO59" s="4">
        <v>0</v>
      </c>
      <c r="AP59" s="4">
        <v>0</v>
      </c>
      <c r="AQ59" s="4">
        <f>AO59+AP59</f>
      </c>
      <c r="AR59" s="4">
        <v>0</v>
      </c>
      <c r="AS59" s="4">
        <v>0</v>
      </c>
      <c r="AT59" s="4">
        <f>AR59+AS59</f>
      </c>
      <c r="AU59" s="4">
        <v>0</v>
      </c>
      <c r="AV59" s="4">
        <v>0</v>
      </c>
      <c r="AW59" s="4">
        <f>AU59+AV59</f>
      </c>
      <c r="AX59" s="4">
        <v>0</v>
      </c>
      <c r="AY59" s="4">
        <v>0</v>
      </c>
      <c r="AZ59" s="4">
        <f>AX59+AY59</f>
      </c>
      <c r="BA59" s="4">
        <v>0</v>
      </c>
      <c r="BB59" s="4">
        <v>0</v>
      </c>
      <c r="BC59" s="4">
        <f>BA59+BB59</f>
      </c>
      <c r="BD59" s="4">
        <v>0</v>
      </c>
      <c r="BE59" s="4">
        <v>0</v>
      </c>
      <c r="BF59" s="4">
        <f>BD59+BE59</f>
      </c>
    </row>
    <row x14ac:dyDescent="0.25" r="60" customHeight="1" ht="18.75">
      <c r="A60" s="3" t="s">
        <v>281</v>
      </c>
      <c r="B60" s="4">
        <v>2</v>
      </c>
      <c r="C60" s="4">
        <v>3</v>
      </c>
      <c r="D60" s="4">
        <f>B60+C60</f>
      </c>
      <c r="E60" s="4">
        <v>0</v>
      </c>
      <c r="F60" s="4">
        <v>0</v>
      </c>
      <c r="G60" s="4">
        <f>E60+F60</f>
      </c>
      <c r="H60" s="4">
        <v>0</v>
      </c>
      <c r="I60" s="4">
        <v>0</v>
      </c>
      <c r="J60" s="4">
        <f>H60+I60</f>
      </c>
      <c r="K60" s="4">
        <v>0</v>
      </c>
      <c r="L60" s="4">
        <v>0</v>
      </c>
      <c r="M60" s="4">
        <f>K60+L60</f>
      </c>
      <c r="N60" s="4">
        <v>0</v>
      </c>
      <c r="O60" s="4">
        <v>0</v>
      </c>
      <c r="P60" s="4">
        <f>N60+O60</f>
      </c>
      <c r="Q60" s="4">
        <v>0</v>
      </c>
      <c r="R60" s="4">
        <v>0</v>
      </c>
      <c r="S60" s="4">
        <f>Q60+R60</f>
      </c>
      <c r="T60" s="4">
        <v>0</v>
      </c>
      <c r="U60" s="4">
        <v>0</v>
      </c>
      <c r="V60" s="4">
        <f>T60+U60</f>
      </c>
      <c r="W60" s="4">
        <v>0</v>
      </c>
      <c r="X60" s="4">
        <v>0</v>
      </c>
      <c r="Y60" s="4">
        <f>W60+X60</f>
      </c>
      <c r="Z60" s="4">
        <v>0</v>
      </c>
      <c r="AA60" s="4">
        <v>0</v>
      </c>
      <c r="AB60" s="4">
        <f>Z60+AA60</f>
      </c>
      <c r="AC60" s="4">
        <v>0</v>
      </c>
      <c r="AD60" s="4">
        <v>0</v>
      </c>
      <c r="AE60" s="4">
        <f>AC60+AD60</f>
      </c>
      <c r="AF60" s="4">
        <v>0</v>
      </c>
      <c r="AG60" s="4">
        <v>0</v>
      </c>
      <c r="AH60" s="4">
        <f>AF60+AG60</f>
      </c>
      <c r="AI60" s="4">
        <v>0</v>
      </c>
      <c r="AJ60" s="4">
        <v>1</v>
      </c>
      <c r="AK60" s="4">
        <f>AI60+AJ60</f>
      </c>
      <c r="AL60" s="4">
        <v>0</v>
      </c>
      <c r="AM60" s="4">
        <v>0</v>
      </c>
      <c r="AN60" s="4">
        <f>AL60+AM60</f>
      </c>
      <c r="AO60" s="4">
        <v>0</v>
      </c>
      <c r="AP60" s="4">
        <v>0</v>
      </c>
      <c r="AQ60" s="4">
        <f>AO60+AP60</f>
      </c>
      <c r="AR60" s="4">
        <v>0</v>
      </c>
      <c r="AS60" s="4">
        <v>0</v>
      </c>
      <c r="AT60" s="4">
        <f>AR60+AS60</f>
      </c>
      <c r="AU60" s="4">
        <v>0</v>
      </c>
      <c r="AV60" s="4">
        <v>1</v>
      </c>
      <c r="AW60" s="4">
        <f>AU60+AV60</f>
      </c>
      <c r="AX60" s="4">
        <v>0</v>
      </c>
      <c r="AY60" s="4">
        <v>0</v>
      </c>
      <c r="AZ60" s="4">
        <f>AX60+AY60</f>
      </c>
      <c r="BA60" s="4">
        <v>0</v>
      </c>
      <c r="BB60" s="4">
        <v>0</v>
      </c>
      <c r="BC60" s="4">
        <f>BA60+BB60</f>
      </c>
      <c r="BD60" s="4">
        <v>0</v>
      </c>
      <c r="BE60" s="4">
        <v>0</v>
      </c>
      <c r="BF60" s="4">
        <f>BD60+BE60</f>
      </c>
    </row>
    <row x14ac:dyDescent="0.25" r="61" customHeight="1" ht="18.75">
      <c r="A61" s="3" t="s">
        <v>282</v>
      </c>
      <c r="B61" s="4">
        <v>0</v>
      </c>
      <c r="C61" s="4">
        <v>1</v>
      </c>
      <c r="D61" s="4">
        <f>B61+C61</f>
      </c>
      <c r="E61" s="4">
        <v>0</v>
      </c>
      <c r="F61" s="4">
        <v>0</v>
      </c>
      <c r="G61" s="4">
        <f>E61+F61</f>
      </c>
      <c r="H61" s="4">
        <v>0</v>
      </c>
      <c r="I61" s="4">
        <v>0</v>
      </c>
      <c r="J61" s="4">
        <f>H61+I61</f>
      </c>
      <c r="K61" s="4">
        <v>0</v>
      </c>
      <c r="L61" s="4">
        <v>0</v>
      </c>
      <c r="M61" s="4">
        <f>K61+L61</f>
      </c>
      <c r="N61" s="4">
        <v>0</v>
      </c>
      <c r="O61" s="4">
        <v>0</v>
      </c>
      <c r="P61" s="4">
        <f>N61+O61</f>
      </c>
      <c r="Q61" s="4">
        <v>0</v>
      </c>
      <c r="R61" s="4">
        <v>0</v>
      </c>
      <c r="S61" s="4">
        <f>Q61+R61</f>
      </c>
      <c r="T61" s="4">
        <v>0</v>
      </c>
      <c r="U61" s="4">
        <v>0</v>
      </c>
      <c r="V61" s="4">
        <f>T61+U61</f>
      </c>
      <c r="W61" s="4">
        <v>0</v>
      </c>
      <c r="X61" s="4">
        <v>0</v>
      </c>
      <c r="Y61" s="4">
        <f>W61+X61</f>
      </c>
      <c r="Z61" s="4">
        <v>0</v>
      </c>
      <c r="AA61" s="4">
        <v>0</v>
      </c>
      <c r="AB61" s="4">
        <f>Z61+AA61</f>
      </c>
      <c r="AC61" s="4">
        <v>0</v>
      </c>
      <c r="AD61" s="4">
        <v>0</v>
      </c>
      <c r="AE61" s="4">
        <f>AC61+AD61</f>
      </c>
      <c r="AF61" s="4">
        <v>0</v>
      </c>
      <c r="AG61" s="4">
        <v>0</v>
      </c>
      <c r="AH61" s="4">
        <f>AF61+AG61</f>
      </c>
      <c r="AI61" s="4">
        <v>0</v>
      </c>
      <c r="AJ61" s="4">
        <v>0</v>
      </c>
      <c r="AK61" s="4">
        <f>AI61+AJ61</f>
      </c>
      <c r="AL61" s="4">
        <v>0</v>
      </c>
      <c r="AM61" s="4">
        <v>0</v>
      </c>
      <c r="AN61" s="4">
        <f>AL61+AM61</f>
      </c>
      <c r="AO61" s="4">
        <v>0</v>
      </c>
      <c r="AP61" s="4">
        <v>0</v>
      </c>
      <c r="AQ61" s="4">
        <f>AO61+AP61</f>
      </c>
      <c r="AR61" s="4">
        <v>0</v>
      </c>
      <c r="AS61" s="4">
        <v>0</v>
      </c>
      <c r="AT61" s="4">
        <f>AR61+AS61</f>
      </c>
      <c r="AU61" s="4">
        <v>0</v>
      </c>
      <c r="AV61" s="4">
        <v>0</v>
      </c>
      <c r="AW61" s="4">
        <f>AU61+AV61</f>
      </c>
      <c r="AX61" s="4">
        <v>0</v>
      </c>
      <c r="AY61" s="4">
        <v>0</v>
      </c>
      <c r="AZ61" s="4">
        <f>AX61+AY61</f>
      </c>
      <c r="BA61" s="4">
        <v>0</v>
      </c>
      <c r="BB61" s="4">
        <v>0</v>
      </c>
      <c r="BC61" s="4">
        <f>BA61+BB61</f>
      </c>
      <c r="BD61" s="4">
        <v>0</v>
      </c>
      <c r="BE61" s="4">
        <v>0</v>
      </c>
      <c r="BF61" s="4">
        <f>BD61+BE61</f>
      </c>
    </row>
    <row x14ac:dyDescent="0.25" r="62" customHeight="1" ht="18.75">
      <c r="A62" s="3" t="s">
        <v>284</v>
      </c>
      <c r="B62" s="4">
        <v>0</v>
      </c>
      <c r="C62" s="4">
        <v>0</v>
      </c>
      <c r="D62" s="4">
        <f>B62+C62</f>
      </c>
      <c r="E62" s="4">
        <v>0</v>
      </c>
      <c r="F62" s="4">
        <v>0</v>
      </c>
      <c r="G62" s="4">
        <f>E62+F62</f>
      </c>
      <c r="H62" s="4">
        <v>0</v>
      </c>
      <c r="I62" s="4">
        <v>0</v>
      </c>
      <c r="J62" s="4">
        <f>H62+I62</f>
      </c>
      <c r="K62" s="4">
        <v>0</v>
      </c>
      <c r="L62" s="4">
        <v>0</v>
      </c>
      <c r="M62" s="4">
        <f>K62+L62</f>
      </c>
      <c r="N62" s="4">
        <v>0</v>
      </c>
      <c r="O62" s="4">
        <v>0</v>
      </c>
      <c r="P62" s="4">
        <f>N62+O62</f>
      </c>
      <c r="Q62" s="4">
        <v>0</v>
      </c>
      <c r="R62" s="4">
        <v>0</v>
      </c>
      <c r="S62" s="4">
        <f>Q62+R62</f>
      </c>
      <c r="T62" s="4">
        <v>0</v>
      </c>
      <c r="U62" s="4">
        <v>0</v>
      </c>
      <c r="V62" s="4">
        <f>T62+U62</f>
      </c>
      <c r="W62" s="4">
        <v>0</v>
      </c>
      <c r="X62" s="4">
        <v>0</v>
      </c>
      <c r="Y62" s="4">
        <f>W62+X62</f>
      </c>
      <c r="Z62" s="4">
        <v>0</v>
      </c>
      <c r="AA62" s="4">
        <v>0</v>
      </c>
      <c r="AB62" s="4">
        <f>Z62+AA62</f>
      </c>
      <c r="AC62" s="4">
        <v>0</v>
      </c>
      <c r="AD62" s="4">
        <v>0</v>
      </c>
      <c r="AE62" s="4">
        <f>AC62+AD62</f>
      </c>
      <c r="AF62" s="4">
        <v>0</v>
      </c>
      <c r="AG62" s="4">
        <v>0</v>
      </c>
      <c r="AH62" s="4">
        <f>AF62+AG62</f>
      </c>
      <c r="AI62" s="4">
        <v>0</v>
      </c>
      <c r="AJ62" s="4">
        <v>0</v>
      </c>
      <c r="AK62" s="4">
        <f>AI62+AJ62</f>
      </c>
      <c r="AL62" s="4">
        <v>0</v>
      </c>
      <c r="AM62" s="4">
        <v>0</v>
      </c>
      <c r="AN62" s="4">
        <f>AL62+AM62</f>
      </c>
      <c r="AO62" s="4">
        <v>0</v>
      </c>
      <c r="AP62" s="4">
        <v>0</v>
      </c>
      <c r="AQ62" s="4">
        <f>AO62+AP62</f>
      </c>
      <c r="AR62" s="4">
        <v>0</v>
      </c>
      <c r="AS62" s="4">
        <v>0</v>
      </c>
      <c r="AT62" s="4">
        <f>AR62+AS62</f>
      </c>
      <c r="AU62" s="4">
        <v>1</v>
      </c>
      <c r="AV62" s="4">
        <v>0</v>
      </c>
      <c r="AW62" s="4">
        <f>AU62+AV62</f>
      </c>
      <c r="AX62" s="4">
        <v>0</v>
      </c>
      <c r="AY62" s="4">
        <v>0</v>
      </c>
      <c r="AZ62" s="4">
        <f>AX62+AY62</f>
      </c>
      <c r="BA62" s="4">
        <v>0</v>
      </c>
      <c r="BB62" s="4">
        <v>0</v>
      </c>
      <c r="BC62" s="4">
        <f>BA62+BB62</f>
      </c>
      <c r="BD62" s="4">
        <v>0</v>
      </c>
      <c r="BE62" s="4">
        <v>0</v>
      </c>
      <c r="BF62" s="4">
        <f>BD62+BE62</f>
      </c>
    </row>
    <row x14ac:dyDescent="0.25" r="63" customHeight="1" ht="18.75">
      <c r="A63" s="3" t="s">
        <v>288</v>
      </c>
      <c r="B63" s="4">
        <v>0</v>
      </c>
      <c r="C63" s="4">
        <v>0</v>
      </c>
      <c r="D63" s="4">
        <f>B63+C63</f>
      </c>
      <c r="E63" s="4">
        <v>0</v>
      </c>
      <c r="F63" s="4">
        <v>0</v>
      </c>
      <c r="G63" s="4">
        <f>E63+F63</f>
      </c>
      <c r="H63" s="4">
        <v>0</v>
      </c>
      <c r="I63" s="4">
        <v>0</v>
      </c>
      <c r="J63" s="4">
        <f>H63+I63</f>
      </c>
      <c r="K63" s="4">
        <v>0</v>
      </c>
      <c r="L63" s="4">
        <v>0</v>
      </c>
      <c r="M63" s="4">
        <f>K63+L63</f>
      </c>
      <c r="N63" s="4">
        <v>0</v>
      </c>
      <c r="O63" s="4">
        <v>0</v>
      </c>
      <c r="P63" s="4">
        <f>N63+O63</f>
      </c>
      <c r="Q63" s="4">
        <v>0</v>
      </c>
      <c r="R63" s="4">
        <v>0</v>
      </c>
      <c r="S63" s="4">
        <f>Q63+R63</f>
      </c>
      <c r="T63" s="4">
        <v>0</v>
      </c>
      <c r="U63" s="4">
        <v>0</v>
      </c>
      <c r="V63" s="4">
        <f>T63+U63</f>
      </c>
      <c r="W63" s="4">
        <v>0</v>
      </c>
      <c r="X63" s="4">
        <v>0</v>
      </c>
      <c r="Y63" s="4">
        <f>W63+X63</f>
      </c>
      <c r="Z63" s="4">
        <v>0</v>
      </c>
      <c r="AA63" s="4">
        <v>0</v>
      </c>
      <c r="AB63" s="4">
        <f>Z63+AA63</f>
      </c>
      <c r="AC63" s="4">
        <v>0</v>
      </c>
      <c r="AD63" s="4">
        <v>0</v>
      </c>
      <c r="AE63" s="4">
        <f>AC63+AD63</f>
      </c>
      <c r="AF63" s="4">
        <v>0</v>
      </c>
      <c r="AG63" s="4">
        <v>0</v>
      </c>
      <c r="AH63" s="4">
        <f>AF63+AG63</f>
      </c>
      <c r="AI63" s="4">
        <v>0</v>
      </c>
      <c r="AJ63" s="4">
        <v>0</v>
      </c>
      <c r="AK63" s="4">
        <f>AI63+AJ63</f>
      </c>
      <c r="AL63" s="4">
        <v>0</v>
      </c>
      <c r="AM63" s="4">
        <v>0</v>
      </c>
      <c r="AN63" s="4">
        <f>AL63+AM63</f>
      </c>
      <c r="AO63" s="4">
        <v>0</v>
      </c>
      <c r="AP63" s="4">
        <v>0</v>
      </c>
      <c r="AQ63" s="4">
        <f>AO63+AP63</f>
      </c>
      <c r="AR63" s="4">
        <v>0</v>
      </c>
      <c r="AS63" s="4">
        <v>0</v>
      </c>
      <c r="AT63" s="4">
        <f>AR63+AS63</f>
      </c>
      <c r="AU63" s="4">
        <v>0</v>
      </c>
      <c r="AV63" s="4">
        <v>0</v>
      </c>
      <c r="AW63" s="4">
        <f>AU63+AV63</f>
      </c>
      <c r="AX63" s="4">
        <v>0</v>
      </c>
      <c r="AY63" s="4">
        <v>0</v>
      </c>
      <c r="AZ63" s="4">
        <f>AX63+AY63</f>
      </c>
      <c r="BA63" s="4">
        <v>0</v>
      </c>
      <c r="BB63" s="4">
        <v>0</v>
      </c>
      <c r="BC63" s="4">
        <f>BA63+BB63</f>
      </c>
      <c r="BD63" s="4">
        <v>0</v>
      </c>
      <c r="BE63" s="4">
        <v>0</v>
      </c>
      <c r="BF63" s="4">
        <f>BD63+BE63</f>
      </c>
    </row>
    <row x14ac:dyDescent="0.25" r="64" customHeight="1" ht="18.75">
      <c r="A64" s="3"/>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x14ac:dyDescent="0.25" r="65" customHeight="1" ht="18.75">
      <c r="A65" s="18" t="s">
        <v>485</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row>
    <row x14ac:dyDescent="0.25" r="66" customHeight="1" ht="18.75">
      <c r="A66" s="3" t="s">
        <v>133</v>
      </c>
      <c r="B66" s="4">
        <v>0</v>
      </c>
      <c r="C66" s="4">
        <v>0</v>
      </c>
      <c r="D66" s="4">
        <f>B66+C66</f>
      </c>
      <c r="E66" s="4">
        <v>0</v>
      </c>
      <c r="F66" s="4">
        <v>1</v>
      </c>
      <c r="G66" s="4">
        <f>E66+F66</f>
      </c>
      <c r="H66" s="4">
        <v>0</v>
      </c>
      <c r="I66" s="4">
        <v>0</v>
      </c>
      <c r="J66" s="4">
        <f>H66+I66</f>
      </c>
      <c r="K66" s="4">
        <v>0</v>
      </c>
      <c r="L66" s="4">
        <v>0</v>
      </c>
      <c r="M66" s="4">
        <f>K66+L66</f>
      </c>
      <c r="N66" s="4">
        <v>0</v>
      </c>
      <c r="O66" s="4">
        <v>0</v>
      </c>
      <c r="P66" s="4">
        <f>N66+O66</f>
      </c>
      <c r="Q66" s="4">
        <v>0</v>
      </c>
      <c r="R66" s="4">
        <v>1</v>
      </c>
      <c r="S66" s="4">
        <f>Q66+R66</f>
      </c>
      <c r="T66" s="4">
        <v>0</v>
      </c>
      <c r="U66" s="4">
        <v>4</v>
      </c>
      <c r="V66" s="4">
        <f>T66+U66</f>
      </c>
      <c r="W66" s="4">
        <v>0</v>
      </c>
      <c r="X66" s="4">
        <v>0</v>
      </c>
      <c r="Y66" s="4">
        <f>W66+X66</f>
      </c>
      <c r="Z66" s="4">
        <v>0</v>
      </c>
      <c r="AA66" s="4">
        <v>0</v>
      </c>
      <c r="AB66" s="4">
        <f>Z66+AA66</f>
      </c>
      <c r="AC66" s="4">
        <v>0</v>
      </c>
      <c r="AD66" s="4">
        <v>1</v>
      </c>
      <c r="AE66" s="4">
        <f>AC66+AD66</f>
      </c>
      <c r="AF66" s="4">
        <v>0</v>
      </c>
      <c r="AG66" s="4">
        <v>0</v>
      </c>
      <c r="AH66" s="4">
        <f>AF66+AG66</f>
      </c>
      <c r="AI66" s="4">
        <v>0</v>
      </c>
      <c r="AJ66" s="4">
        <v>0</v>
      </c>
      <c r="AK66" s="4">
        <f>AI66+AJ66</f>
      </c>
      <c r="AL66" s="4">
        <v>0</v>
      </c>
      <c r="AM66" s="4">
        <v>5</v>
      </c>
      <c r="AN66" s="4">
        <f>AL66+AM66</f>
      </c>
      <c r="AO66" s="4">
        <v>0</v>
      </c>
      <c r="AP66" s="4">
        <v>0</v>
      </c>
      <c r="AQ66" s="4">
        <f>AO66+AP66</f>
      </c>
      <c r="AR66" s="4">
        <v>0</v>
      </c>
      <c r="AS66" s="4">
        <v>0</v>
      </c>
      <c r="AT66" s="4">
        <f>AR66+AS66</f>
      </c>
      <c r="AU66" s="4">
        <v>0</v>
      </c>
      <c r="AV66" s="4">
        <v>3</v>
      </c>
      <c r="AW66" s="4">
        <f>AU66+AV66</f>
      </c>
      <c r="AX66" s="4">
        <v>0</v>
      </c>
      <c r="AY66" s="4">
        <v>2</v>
      </c>
      <c r="AZ66" s="4">
        <f>AX66+AY66</f>
      </c>
      <c r="BA66" s="4">
        <v>0</v>
      </c>
      <c r="BB66" s="4">
        <v>0</v>
      </c>
      <c r="BC66" s="4">
        <f>BA66+BB66</f>
      </c>
      <c r="BD66" s="4">
        <v>0</v>
      </c>
      <c r="BE66" s="4">
        <v>0</v>
      </c>
      <c r="BF66" s="4">
        <f>BD66+BE66</f>
      </c>
    </row>
    <row x14ac:dyDescent="0.25" r="67" customHeight="1" ht="18.75">
      <c r="A67" s="3"/>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x14ac:dyDescent="0.25" r="68" customHeight="1" ht="18.75">
      <c r="A68" s="18" t="s">
        <v>486</v>
      </c>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row>
    <row x14ac:dyDescent="0.25" r="69" customHeight="1" ht="18.75">
      <c r="A69" s="3" t="s">
        <v>26</v>
      </c>
      <c r="B69" s="4">
        <v>0</v>
      </c>
      <c r="C69" s="4">
        <v>0</v>
      </c>
      <c r="D69" s="4">
        <f>B69+C69</f>
      </c>
      <c r="E69" s="4">
        <v>0</v>
      </c>
      <c r="F69" s="4">
        <v>0</v>
      </c>
      <c r="G69" s="4">
        <f>E69+F69</f>
      </c>
      <c r="H69" s="4">
        <v>0</v>
      </c>
      <c r="I69" s="4">
        <v>0</v>
      </c>
      <c r="J69" s="4">
        <f>H69+I69</f>
      </c>
      <c r="K69" s="4">
        <v>0</v>
      </c>
      <c r="L69" s="4">
        <v>0</v>
      </c>
      <c r="M69" s="4">
        <f>K69+L69</f>
      </c>
      <c r="N69" s="4">
        <v>0</v>
      </c>
      <c r="O69" s="4">
        <v>0</v>
      </c>
      <c r="P69" s="4">
        <f>N69+O69</f>
      </c>
      <c r="Q69" s="4">
        <v>0</v>
      </c>
      <c r="R69" s="4">
        <v>0</v>
      </c>
      <c r="S69" s="4">
        <f>Q69+R69</f>
      </c>
      <c r="T69" s="4">
        <v>0</v>
      </c>
      <c r="U69" s="4">
        <v>0</v>
      </c>
      <c r="V69" s="4">
        <f>T69+U69</f>
      </c>
      <c r="W69" s="4">
        <v>0</v>
      </c>
      <c r="X69" s="4">
        <v>0</v>
      </c>
      <c r="Y69" s="4">
        <f>W69+X69</f>
      </c>
      <c r="Z69" s="4">
        <v>0</v>
      </c>
      <c r="AA69" s="4">
        <v>0</v>
      </c>
      <c r="AB69" s="4">
        <f>Z69+AA69</f>
      </c>
      <c r="AC69" s="4">
        <v>0</v>
      </c>
      <c r="AD69" s="4">
        <v>0</v>
      </c>
      <c r="AE69" s="4">
        <f>AC69+AD69</f>
      </c>
      <c r="AF69" s="4">
        <v>0</v>
      </c>
      <c r="AG69" s="4">
        <v>0</v>
      </c>
      <c r="AH69" s="4">
        <f>AF69+AG69</f>
      </c>
      <c r="AI69" s="4">
        <v>0</v>
      </c>
      <c r="AJ69" s="4">
        <v>0</v>
      </c>
      <c r="AK69" s="4">
        <f>AI69+AJ69</f>
      </c>
      <c r="AL69" s="4">
        <v>0</v>
      </c>
      <c r="AM69" s="4">
        <v>0</v>
      </c>
      <c r="AN69" s="4">
        <f>AL69+AM69</f>
      </c>
      <c r="AO69" s="4">
        <v>0</v>
      </c>
      <c r="AP69" s="4">
        <v>0</v>
      </c>
      <c r="AQ69" s="4">
        <f>AO69+AP69</f>
      </c>
      <c r="AR69" s="4">
        <v>0</v>
      </c>
      <c r="AS69" s="4">
        <v>0</v>
      </c>
      <c r="AT69" s="4">
        <f>AR69+AS69</f>
      </c>
      <c r="AU69" s="4">
        <v>0</v>
      </c>
      <c r="AV69" s="4">
        <v>0</v>
      </c>
      <c r="AW69" s="4">
        <f>AU69+AV69</f>
      </c>
      <c r="AX69" s="4">
        <v>0</v>
      </c>
      <c r="AY69" s="4">
        <v>0</v>
      </c>
      <c r="AZ69" s="4">
        <f>AX69+AY69</f>
      </c>
      <c r="BA69" s="4">
        <v>0</v>
      </c>
      <c r="BB69" s="4">
        <v>0</v>
      </c>
      <c r="BC69" s="4">
        <f>BA69+BB69</f>
      </c>
      <c r="BD69" s="4">
        <v>0</v>
      </c>
      <c r="BE69" s="4">
        <v>0</v>
      </c>
      <c r="BF69" s="4">
        <f>BD69+BE69</f>
      </c>
    </row>
    <row x14ac:dyDescent="0.25" r="70" customHeight="1" ht="18.75">
      <c r="A70" s="3" t="s">
        <v>28</v>
      </c>
      <c r="B70" s="4">
        <v>0</v>
      </c>
      <c r="C70" s="4">
        <v>0</v>
      </c>
      <c r="D70" s="4">
        <f>B70+C70</f>
      </c>
      <c r="E70" s="4">
        <v>0</v>
      </c>
      <c r="F70" s="4">
        <v>0</v>
      </c>
      <c r="G70" s="4">
        <f>E70+F70</f>
      </c>
      <c r="H70" s="4">
        <v>0</v>
      </c>
      <c r="I70" s="4">
        <v>0</v>
      </c>
      <c r="J70" s="4">
        <f>H70+I70</f>
      </c>
      <c r="K70" s="4">
        <v>0</v>
      </c>
      <c r="L70" s="4">
        <v>0</v>
      </c>
      <c r="M70" s="4">
        <f>K70+L70</f>
      </c>
      <c r="N70" s="4">
        <v>0</v>
      </c>
      <c r="O70" s="4">
        <v>0</v>
      </c>
      <c r="P70" s="4">
        <f>N70+O70</f>
      </c>
      <c r="Q70" s="4">
        <v>0</v>
      </c>
      <c r="R70" s="4">
        <v>0</v>
      </c>
      <c r="S70" s="4">
        <f>Q70+R70</f>
      </c>
      <c r="T70" s="4">
        <v>0</v>
      </c>
      <c r="U70" s="4">
        <v>0</v>
      </c>
      <c r="V70" s="4">
        <f>T70+U70</f>
      </c>
      <c r="W70" s="4">
        <v>0</v>
      </c>
      <c r="X70" s="4">
        <v>0</v>
      </c>
      <c r="Y70" s="4">
        <f>W70+X70</f>
      </c>
      <c r="Z70" s="4">
        <v>0</v>
      </c>
      <c r="AA70" s="4">
        <v>0</v>
      </c>
      <c r="AB70" s="4">
        <f>Z70+AA70</f>
      </c>
      <c r="AC70" s="4">
        <v>0</v>
      </c>
      <c r="AD70" s="4">
        <v>0</v>
      </c>
      <c r="AE70" s="4">
        <f>AC70+AD70</f>
      </c>
      <c r="AF70" s="4">
        <v>0</v>
      </c>
      <c r="AG70" s="4">
        <v>0</v>
      </c>
      <c r="AH70" s="4">
        <f>AF70+AG70</f>
      </c>
      <c r="AI70" s="4">
        <v>0</v>
      </c>
      <c r="AJ70" s="4">
        <v>0</v>
      </c>
      <c r="AK70" s="4">
        <f>AI70+AJ70</f>
      </c>
      <c r="AL70" s="4">
        <v>0</v>
      </c>
      <c r="AM70" s="4">
        <v>0</v>
      </c>
      <c r="AN70" s="4">
        <f>AL70+AM70</f>
      </c>
      <c r="AO70" s="4">
        <v>0</v>
      </c>
      <c r="AP70" s="4">
        <v>0</v>
      </c>
      <c r="AQ70" s="4">
        <f>AO70+AP70</f>
      </c>
      <c r="AR70" s="4">
        <v>0</v>
      </c>
      <c r="AS70" s="4">
        <v>0</v>
      </c>
      <c r="AT70" s="4">
        <f>AR70+AS70</f>
      </c>
      <c r="AU70" s="4">
        <v>0</v>
      </c>
      <c r="AV70" s="4">
        <v>0</v>
      </c>
      <c r="AW70" s="4">
        <f>AU70+AV70</f>
      </c>
      <c r="AX70" s="4">
        <v>0</v>
      </c>
      <c r="AY70" s="4">
        <v>0</v>
      </c>
      <c r="AZ70" s="4">
        <f>AX70+AY70</f>
      </c>
      <c r="BA70" s="4">
        <v>0</v>
      </c>
      <c r="BB70" s="4">
        <v>0</v>
      </c>
      <c r="BC70" s="4">
        <f>BA70+BB70</f>
      </c>
      <c r="BD70" s="4">
        <v>0</v>
      </c>
      <c r="BE70" s="4">
        <v>0</v>
      </c>
      <c r="BF70" s="4">
        <f>BD70+BE70</f>
      </c>
    </row>
    <row x14ac:dyDescent="0.25" r="71" customHeight="1" ht="18.75">
      <c r="A71" s="3" t="s">
        <v>86</v>
      </c>
      <c r="B71" s="4">
        <v>0</v>
      </c>
      <c r="C71" s="4">
        <v>0</v>
      </c>
      <c r="D71" s="4">
        <f>B71+C71</f>
      </c>
      <c r="E71" s="4">
        <v>0</v>
      </c>
      <c r="F71" s="4">
        <v>0</v>
      </c>
      <c r="G71" s="4">
        <f>E71+F71</f>
      </c>
      <c r="H71" s="4">
        <v>0</v>
      </c>
      <c r="I71" s="4">
        <v>0</v>
      </c>
      <c r="J71" s="4">
        <f>H71+I71</f>
      </c>
      <c r="K71" s="4">
        <v>0</v>
      </c>
      <c r="L71" s="4">
        <v>0</v>
      </c>
      <c r="M71" s="4">
        <f>K71+L71</f>
      </c>
      <c r="N71" s="4">
        <v>0</v>
      </c>
      <c r="O71" s="4">
        <v>0</v>
      </c>
      <c r="P71" s="4">
        <f>N71+O71</f>
      </c>
      <c r="Q71" s="4">
        <v>0</v>
      </c>
      <c r="R71" s="4">
        <v>0</v>
      </c>
      <c r="S71" s="4">
        <f>Q71+R71</f>
      </c>
      <c r="T71" s="4">
        <v>0</v>
      </c>
      <c r="U71" s="4">
        <v>0</v>
      </c>
      <c r="V71" s="4">
        <f>T71+U71</f>
      </c>
      <c r="W71" s="4">
        <v>0</v>
      </c>
      <c r="X71" s="4">
        <v>0</v>
      </c>
      <c r="Y71" s="4">
        <f>W71+X71</f>
      </c>
      <c r="Z71" s="4">
        <v>0</v>
      </c>
      <c r="AA71" s="4">
        <v>0</v>
      </c>
      <c r="AB71" s="4">
        <f>Z71+AA71</f>
      </c>
      <c r="AC71" s="4">
        <v>0</v>
      </c>
      <c r="AD71" s="4">
        <v>0</v>
      </c>
      <c r="AE71" s="4">
        <f>AC71+AD71</f>
      </c>
      <c r="AF71" s="4">
        <v>0</v>
      </c>
      <c r="AG71" s="4">
        <v>0</v>
      </c>
      <c r="AH71" s="4">
        <f>AF71+AG71</f>
      </c>
      <c r="AI71" s="4">
        <v>0</v>
      </c>
      <c r="AJ71" s="4">
        <v>0</v>
      </c>
      <c r="AK71" s="4">
        <f>AI71+AJ71</f>
      </c>
      <c r="AL71" s="4">
        <v>0</v>
      </c>
      <c r="AM71" s="4">
        <v>0</v>
      </c>
      <c r="AN71" s="4">
        <f>AL71+AM71</f>
      </c>
      <c r="AO71" s="4">
        <v>0</v>
      </c>
      <c r="AP71" s="4">
        <v>0</v>
      </c>
      <c r="AQ71" s="4">
        <f>AO71+AP71</f>
      </c>
      <c r="AR71" s="4">
        <v>0</v>
      </c>
      <c r="AS71" s="4">
        <v>0</v>
      </c>
      <c r="AT71" s="4">
        <f>AR71+AS71</f>
      </c>
      <c r="AU71" s="4">
        <v>0</v>
      </c>
      <c r="AV71" s="4">
        <v>0</v>
      </c>
      <c r="AW71" s="4">
        <f>AU71+AV71</f>
      </c>
      <c r="AX71" s="4">
        <v>0</v>
      </c>
      <c r="AY71" s="4">
        <v>0</v>
      </c>
      <c r="AZ71" s="4">
        <f>AX71+AY71</f>
      </c>
      <c r="BA71" s="4">
        <v>0</v>
      </c>
      <c r="BB71" s="4">
        <v>0</v>
      </c>
      <c r="BC71" s="4">
        <f>BA71+BB71</f>
      </c>
      <c r="BD71" s="4">
        <v>0</v>
      </c>
      <c r="BE71" s="4">
        <v>0</v>
      </c>
      <c r="BF71" s="4">
        <f>BD71+BE71</f>
      </c>
    </row>
    <row x14ac:dyDescent="0.25" r="72" customHeight="1" ht="18.75">
      <c r="A72" s="3" t="s">
        <v>108</v>
      </c>
      <c r="B72" s="4">
        <v>0</v>
      </c>
      <c r="C72" s="4">
        <v>0</v>
      </c>
      <c r="D72" s="4">
        <f>B72+C72</f>
      </c>
      <c r="E72" s="4">
        <v>0</v>
      </c>
      <c r="F72" s="4">
        <v>1</v>
      </c>
      <c r="G72" s="4">
        <f>E72+F72</f>
      </c>
      <c r="H72" s="4">
        <v>0</v>
      </c>
      <c r="I72" s="4">
        <v>0</v>
      </c>
      <c r="J72" s="4">
        <f>H72+I72</f>
      </c>
      <c r="K72" s="4">
        <v>0</v>
      </c>
      <c r="L72" s="4">
        <v>1</v>
      </c>
      <c r="M72" s="4">
        <f>K72+L72</f>
      </c>
      <c r="N72" s="4">
        <v>0</v>
      </c>
      <c r="O72" s="4">
        <v>0</v>
      </c>
      <c r="P72" s="4">
        <f>N72+O72</f>
      </c>
      <c r="Q72" s="4">
        <v>0</v>
      </c>
      <c r="R72" s="4">
        <v>0</v>
      </c>
      <c r="S72" s="4">
        <f>Q72+R72</f>
      </c>
      <c r="T72" s="4">
        <v>0</v>
      </c>
      <c r="U72" s="4">
        <v>0</v>
      </c>
      <c r="V72" s="4">
        <f>T72+U72</f>
      </c>
      <c r="W72" s="4">
        <v>0</v>
      </c>
      <c r="X72" s="4">
        <v>0</v>
      </c>
      <c r="Y72" s="4">
        <f>W72+X72</f>
      </c>
      <c r="Z72" s="4">
        <v>0</v>
      </c>
      <c r="AA72" s="4">
        <v>0</v>
      </c>
      <c r="AB72" s="4">
        <f>Z72+AA72</f>
      </c>
      <c r="AC72" s="4">
        <v>0</v>
      </c>
      <c r="AD72" s="4">
        <v>0</v>
      </c>
      <c r="AE72" s="4">
        <f>AC72+AD72</f>
      </c>
      <c r="AF72" s="4">
        <v>0</v>
      </c>
      <c r="AG72" s="4">
        <v>0</v>
      </c>
      <c r="AH72" s="4">
        <f>AF72+AG72</f>
      </c>
      <c r="AI72" s="4">
        <v>0</v>
      </c>
      <c r="AJ72" s="4">
        <v>0</v>
      </c>
      <c r="AK72" s="4">
        <f>AI72+AJ72</f>
      </c>
      <c r="AL72" s="4">
        <v>0</v>
      </c>
      <c r="AM72" s="4">
        <v>1</v>
      </c>
      <c r="AN72" s="4">
        <f>AL72+AM72</f>
      </c>
      <c r="AO72" s="4">
        <v>0</v>
      </c>
      <c r="AP72" s="4">
        <v>0</v>
      </c>
      <c r="AQ72" s="4">
        <f>AO72+AP72</f>
      </c>
      <c r="AR72" s="4">
        <v>0</v>
      </c>
      <c r="AS72" s="4">
        <v>0</v>
      </c>
      <c r="AT72" s="4">
        <f>AR72+AS72</f>
      </c>
      <c r="AU72" s="4">
        <v>0</v>
      </c>
      <c r="AV72" s="4">
        <v>2</v>
      </c>
      <c r="AW72" s="4">
        <f>AU72+AV72</f>
      </c>
      <c r="AX72" s="4">
        <v>0</v>
      </c>
      <c r="AY72" s="4">
        <v>0</v>
      </c>
      <c r="AZ72" s="4">
        <f>AX72+AY72</f>
      </c>
      <c r="BA72" s="4">
        <v>0</v>
      </c>
      <c r="BB72" s="4">
        <v>0</v>
      </c>
      <c r="BC72" s="4">
        <f>BA72+BB72</f>
      </c>
      <c r="BD72" s="4">
        <v>0</v>
      </c>
      <c r="BE72" s="4">
        <v>0</v>
      </c>
      <c r="BF72" s="4">
        <f>BD72+BE72</f>
      </c>
    </row>
    <row x14ac:dyDescent="0.25" r="73" customHeight="1" ht="18.75">
      <c r="A73" s="3" t="s">
        <v>126</v>
      </c>
      <c r="B73" s="4">
        <v>0</v>
      </c>
      <c r="C73" s="4">
        <v>0</v>
      </c>
      <c r="D73" s="4">
        <f>B73+C73</f>
      </c>
      <c r="E73" s="4">
        <v>0</v>
      </c>
      <c r="F73" s="4">
        <v>0</v>
      </c>
      <c r="G73" s="4">
        <f>E73+F73</f>
      </c>
      <c r="H73" s="4">
        <v>0</v>
      </c>
      <c r="I73" s="4">
        <v>0</v>
      </c>
      <c r="J73" s="4">
        <f>H73+I73</f>
      </c>
      <c r="K73" s="4">
        <v>0</v>
      </c>
      <c r="L73" s="4">
        <v>0</v>
      </c>
      <c r="M73" s="4">
        <f>K73+L73</f>
      </c>
      <c r="N73" s="4">
        <v>0</v>
      </c>
      <c r="O73" s="4">
        <v>0</v>
      </c>
      <c r="P73" s="4">
        <f>N73+O73</f>
      </c>
      <c r="Q73" s="4">
        <v>0</v>
      </c>
      <c r="R73" s="4">
        <v>0</v>
      </c>
      <c r="S73" s="4">
        <f>Q73+R73</f>
      </c>
      <c r="T73" s="4">
        <v>0</v>
      </c>
      <c r="U73" s="4">
        <v>0</v>
      </c>
      <c r="V73" s="4">
        <f>T73+U73</f>
      </c>
      <c r="W73" s="4">
        <v>0</v>
      </c>
      <c r="X73" s="4">
        <v>0</v>
      </c>
      <c r="Y73" s="4">
        <f>W73+X73</f>
      </c>
      <c r="Z73" s="4">
        <v>0</v>
      </c>
      <c r="AA73" s="4">
        <v>0</v>
      </c>
      <c r="AB73" s="4">
        <f>Z73+AA73</f>
      </c>
      <c r="AC73" s="4">
        <v>0</v>
      </c>
      <c r="AD73" s="4">
        <v>0</v>
      </c>
      <c r="AE73" s="4">
        <f>AC73+AD73</f>
      </c>
      <c r="AF73" s="4">
        <v>0</v>
      </c>
      <c r="AG73" s="4">
        <v>0</v>
      </c>
      <c r="AH73" s="4">
        <f>AF73+AG73</f>
      </c>
      <c r="AI73" s="4">
        <v>0</v>
      </c>
      <c r="AJ73" s="4">
        <v>0</v>
      </c>
      <c r="AK73" s="4">
        <f>AI73+AJ73</f>
      </c>
      <c r="AL73" s="4">
        <v>0</v>
      </c>
      <c r="AM73" s="4">
        <v>0</v>
      </c>
      <c r="AN73" s="4">
        <f>AL73+AM73</f>
      </c>
      <c r="AO73" s="4">
        <v>0</v>
      </c>
      <c r="AP73" s="4">
        <v>0</v>
      </c>
      <c r="AQ73" s="4">
        <f>AO73+AP73</f>
      </c>
      <c r="AR73" s="4">
        <v>0</v>
      </c>
      <c r="AS73" s="4">
        <v>0</v>
      </c>
      <c r="AT73" s="4">
        <f>AR73+AS73</f>
      </c>
      <c r="AU73" s="4">
        <v>0</v>
      </c>
      <c r="AV73" s="4">
        <v>0</v>
      </c>
      <c r="AW73" s="4">
        <f>AU73+AV73</f>
      </c>
      <c r="AX73" s="4">
        <v>0</v>
      </c>
      <c r="AY73" s="4">
        <v>0</v>
      </c>
      <c r="AZ73" s="4">
        <f>AX73+AY73</f>
      </c>
      <c r="BA73" s="4">
        <v>0</v>
      </c>
      <c r="BB73" s="4">
        <v>0</v>
      </c>
      <c r="BC73" s="4">
        <f>BA73+BB73</f>
      </c>
      <c r="BD73" s="4">
        <v>0</v>
      </c>
      <c r="BE73" s="4">
        <v>0</v>
      </c>
      <c r="BF73" s="4">
        <f>BD73+BE73</f>
      </c>
    </row>
    <row x14ac:dyDescent="0.25" r="74" customHeight="1" ht="18.75">
      <c r="A74" s="3" t="s">
        <v>129</v>
      </c>
      <c r="B74" s="4">
        <v>0</v>
      </c>
      <c r="C74" s="4">
        <v>0</v>
      </c>
      <c r="D74" s="4">
        <f>B74+C74</f>
      </c>
      <c r="E74" s="4">
        <v>0</v>
      </c>
      <c r="F74" s="4">
        <v>0</v>
      </c>
      <c r="G74" s="4">
        <f>E74+F74</f>
      </c>
      <c r="H74" s="4">
        <v>0</v>
      </c>
      <c r="I74" s="4">
        <v>0</v>
      </c>
      <c r="J74" s="4">
        <f>H74+I74</f>
      </c>
      <c r="K74" s="4">
        <v>0</v>
      </c>
      <c r="L74" s="4">
        <v>0</v>
      </c>
      <c r="M74" s="4">
        <f>K74+L74</f>
      </c>
      <c r="N74" s="4">
        <v>0</v>
      </c>
      <c r="O74" s="4">
        <v>0</v>
      </c>
      <c r="P74" s="4">
        <f>N74+O74</f>
      </c>
      <c r="Q74" s="4">
        <v>0</v>
      </c>
      <c r="R74" s="4">
        <v>0</v>
      </c>
      <c r="S74" s="4">
        <f>Q74+R74</f>
      </c>
      <c r="T74" s="4">
        <v>1</v>
      </c>
      <c r="U74" s="4">
        <v>0</v>
      </c>
      <c r="V74" s="4">
        <f>T74+U74</f>
      </c>
      <c r="W74" s="4">
        <v>0</v>
      </c>
      <c r="X74" s="4">
        <v>0</v>
      </c>
      <c r="Y74" s="4">
        <f>W74+X74</f>
      </c>
      <c r="Z74" s="4">
        <v>0</v>
      </c>
      <c r="AA74" s="4">
        <v>0</v>
      </c>
      <c r="AB74" s="4">
        <f>Z74+AA74</f>
      </c>
      <c r="AC74" s="4">
        <v>0</v>
      </c>
      <c r="AD74" s="4">
        <v>1</v>
      </c>
      <c r="AE74" s="4">
        <f>AC74+AD74</f>
      </c>
      <c r="AF74" s="4">
        <v>0</v>
      </c>
      <c r="AG74" s="4">
        <v>0</v>
      </c>
      <c r="AH74" s="4">
        <f>AF74+AG74</f>
      </c>
      <c r="AI74" s="4">
        <v>0</v>
      </c>
      <c r="AJ74" s="4">
        <v>0</v>
      </c>
      <c r="AK74" s="4">
        <f>AI74+AJ74</f>
      </c>
      <c r="AL74" s="4">
        <v>0</v>
      </c>
      <c r="AM74" s="4">
        <v>0</v>
      </c>
      <c r="AN74" s="4">
        <f>AL74+AM74</f>
      </c>
      <c r="AO74" s="4">
        <v>0</v>
      </c>
      <c r="AP74" s="4">
        <v>0</v>
      </c>
      <c r="AQ74" s="4">
        <f>AO74+AP74</f>
      </c>
      <c r="AR74" s="4">
        <v>0</v>
      </c>
      <c r="AS74" s="4">
        <v>0</v>
      </c>
      <c r="AT74" s="4">
        <f>AR74+AS74</f>
      </c>
      <c r="AU74" s="4">
        <v>2</v>
      </c>
      <c r="AV74" s="4">
        <v>1</v>
      </c>
      <c r="AW74" s="4">
        <f>AU74+AV74</f>
      </c>
      <c r="AX74" s="4">
        <v>0</v>
      </c>
      <c r="AY74" s="4">
        <v>0</v>
      </c>
      <c r="AZ74" s="4">
        <f>AX74+AY74</f>
      </c>
      <c r="BA74" s="4">
        <v>0</v>
      </c>
      <c r="BB74" s="4">
        <v>0</v>
      </c>
      <c r="BC74" s="4">
        <f>BA74+BB74</f>
      </c>
      <c r="BD74" s="4">
        <v>0</v>
      </c>
      <c r="BE74" s="4">
        <v>0</v>
      </c>
      <c r="BF74" s="4">
        <f>BD74+BE74</f>
      </c>
    </row>
    <row x14ac:dyDescent="0.25" r="75" customHeight="1" ht="18.75">
      <c r="A75" s="3" t="s">
        <v>130</v>
      </c>
      <c r="B75" s="4">
        <v>0</v>
      </c>
      <c r="C75" s="4">
        <v>0</v>
      </c>
      <c r="D75" s="4">
        <f>B75+C75</f>
      </c>
      <c r="E75" s="4">
        <v>0</v>
      </c>
      <c r="F75" s="4">
        <v>0</v>
      </c>
      <c r="G75" s="4">
        <f>E75+F75</f>
      </c>
      <c r="H75" s="4">
        <v>0</v>
      </c>
      <c r="I75" s="4">
        <v>0</v>
      </c>
      <c r="J75" s="4">
        <f>H75+I75</f>
      </c>
      <c r="K75" s="4">
        <v>0</v>
      </c>
      <c r="L75" s="4">
        <v>0</v>
      </c>
      <c r="M75" s="4">
        <f>K75+L75</f>
      </c>
      <c r="N75" s="4">
        <v>0</v>
      </c>
      <c r="O75" s="4">
        <v>0</v>
      </c>
      <c r="P75" s="4">
        <f>N75+O75</f>
      </c>
      <c r="Q75" s="4">
        <v>0</v>
      </c>
      <c r="R75" s="4">
        <v>0</v>
      </c>
      <c r="S75" s="4">
        <f>Q75+R75</f>
      </c>
      <c r="T75" s="4">
        <v>0</v>
      </c>
      <c r="U75" s="4">
        <v>0</v>
      </c>
      <c r="V75" s="4">
        <f>T75+U75</f>
      </c>
      <c r="W75" s="4">
        <v>0</v>
      </c>
      <c r="X75" s="4">
        <v>0</v>
      </c>
      <c r="Y75" s="4">
        <f>W75+X75</f>
      </c>
      <c r="Z75" s="4">
        <v>0</v>
      </c>
      <c r="AA75" s="4">
        <v>0</v>
      </c>
      <c r="AB75" s="4">
        <f>Z75+AA75</f>
      </c>
      <c r="AC75" s="4">
        <v>0</v>
      </c>
      <c r="AD75" s="4">
        <v>0</v>
      </c>
      <c r="AE75" s="4">
        <f>AC75+AD75</f>
      </c>
      <c r="AF75" s="4">
        <v>0</v>
      </c>
      <c r="AG75" s="4">
        <v>0</v>
      </c>
      <c r="AH75" s="4">
        <f>AF75+AG75</f>
      </c>
      <c r="AI75" s="4">
        <v>0</v>
      </c>
      <c r="AJ75" s="4">
        <v>0</v>
      </c>
      <c r="AK75" s="4">
        <f>AI75+AJ75</f>
      </c>
      <c r="AL75" s="4">
        <v>0</v>
      </c>
      <c r="AM75" s="4">
        <v>0</v>
      </c>
      <c r="AN75" s="4">
        <f>AL75+AM75</f>
      </c>
      <c r="AO75" s="4">
        <v>0</v>
      </c>
      <c r="AP75" s="4">
        <v>0</v>
      </c>
      <c r="AQ75" s="4">
        <f>AO75+AP75</f>
      </c>
      <c r="AR75" s="4">
        <v>0</v>
      </c>
      <c r="AS75" s="4">
        <v>0</v>
      </c>
      <c r="AT75" s="4">
        <f>AR75+AS75</f>
      </c>
      <c r="AU75" s="4">
        <v>0</v>
      </c>
      <c r="AV75" s="4">
        <v>0</v>
      </c>
      <c r="AW75" s="4">
        <f>AU75+AV75</f>
      </c>
      <c r="AX75" s="4">
        <v>0</v>
      </c>
      <c r="AY75" s="4">
        <v>0</v>
      </c>
      <c r="AZ75" s="4">
        <f>AX75+AY75</f>
      </c>
      <c r="BA75" s="4">
        <v>0</v>
      </c>
      <c r="BB75" s="4">
        <v>0</v>
      </c>
      <c r="BC75" s="4">
        <f>BA75+BB75</f>
      </c>
      <c r="BD75" s="4">
        <v>0</v>
      </c>
      <c r="BE75" s="4">
        <v>0</v>
      </c>
      <c r="BF75" s="4">
        <f>BD75+BE75</f>
      </c>
    </row>
    <row x14ac:dyDescent="0.25" r="76" customHeight="1" ht="18.75">
      <c r="A76" s="3" t="s">
        <v>134</v>
      </c>
      <c r="B76" s="4">
        <v>58</v>
      </c>
      <c r="C76" s="4">
        <v>32</v>
      </c>
      <c r="D76" s="4">
        <f>B76+C76</f>
      </c>
      <c r="E76" s="4">
        <v>7</v>
      </c>
      <c r="F76" s="4">
        <v>52</v>
      </c>
      <c r="G76" s="4">
        <f>E76+F76</f>
      </c>
      <c r="H76" s="4">
        <v>0</v>
      </c>
      <c r="I76" s="4">
        <v>12</v>
      </c>
      <c r="J76" s="4">
        <f>H76+I76</f>
      </c>
      <c r="K76" s="4">
        <v>4</v>
      </c>
      <c r="L76" s="4">
        <v>1</v>
      </c>
      <c r="M76" s="4">
        <f>K76+L76</f>
      </c>
      <c r="N76" s="4">
        <v>3</v>
      </c>
      <c r="O76" s="4">
        <v>3</v>
      </c>
      <c r="P76" s="4">
        <f>N76+O76</f>
      </c>
      <c r="Q76" s="4">
        <v>17</v>
      </c>
      <c r="R76" s="4">
        <v>9</v>
      </c>
      <c r="S76" s="4">
        <f>Q76+R76</f>
      </c>
      <c r="T76" s="4">
        <v>2</v>
      </c>
      <c r="U76" s="4">
        <v>5</v>
      </c>
      <c r="V76" s="4">
        <f>T76+U76</f>
      </c>
      <c r="W76" s="4">
        <v>0</v>
      </c>
      <c r="X76" s="4">
        <v>0</v>
      </c>
      <c r="Y76" s="4">
        <f>W76+X76</f>
      </c>
      <c r="Z76" s="4">
        <v>0</v>
      </c>
      <c r="AA76" s="4">
        <v>1</v>
      </c>
      <c r="AB76" s="4">
        <f>Z76+AA76</f>
      </c>
      <c r="AC76" s="4">
        <v>0</v>
      </c>
      <c r="AD76" s="4">
        <v>15</v>
      </c>
      <c r="AE76" s="4">
        <f>AC76+AD76</f>
      </c>
      <c r="AF76" s="4">
        <v>0</v>
      </c>
      <c r="AG76" s="4">
        <v>0</v>
      </c>
      <c r="AH76" s="4">
        <f>AF76+AG76</f>
      </c>
      <c r="AI76" s="4">
        <v>2</v>
      </c>
      <c r="AJ76" s="4">
        <v>1</v>
      </c>
      <c r="AK76" s="4">
        <f>AI76+AJ76</f>
      </c>
      <c r="AL76" s="4">
        <v>9</v>
      </c>
      <c r="AM76" s="4">
        <v>19</v>
      </c>
      <c r="AN76" s="4">
        <f>AL76+AM76</f>
      </c>
      <c r="AO76" s="4">
        <v>0</v>
      </c>
      <c r="AP76" s="4">
        <v>7</v>
      </c>
      <c r="AQ76" s="4">
        <f>AO76+AP76</f>
      </c>
      <c r="AR76" s="4">
        <v>60</v>
      </c>
      <c r="AS76" s="4">
        <v>39</v>
      </c>
      <c r="AT76" s="4">
        <f>AR76+AS76</f>
      </c>
      <c r="AU76" s="4">
        <v>122</v>
      </c>
      <c r="AV76" s="4">
        <v>65</v>
      </c>
      <c r="AW76" s="4">
        <f>AU76+AV76</f>
      </c>
      <c r="AX76" s="4">
        <v>10</v>
      </c>
      <c r="AY76" s="4">
        <v>27</v>
      </c>
      <c r="AZ76" s="4">
        <f>AX76+AY76</f>
      </c>
      <c r="BA76" s="4">
        <v>1</v>
      </c>
      <c r="BB76" s="4">
        <v>0</v>
      </c>
      <c r="BC76" s="4">
        <f>BA76+BB76</f>
      </c>
      <c r="BD76" s="4">
        <v>0</v>
      </c>
      <c r="BE76" s="4">
        <v>1</v>
      </c>
      <c r="BF76" s="4">
        <f>BD76+BE76</f>
      </c>
    </row>
    <row x14ac:dyDescent="0.25" r="77" customHeight="1" ht="18.75">
      <c r="A77" s="3" t="s">
        <v>146</v>
      </c>
      <c r="B77" s="4">
        <v>1320</v>
      </c>
      <c r="C77" s="4">
        <v>16</v>
      </c>
      <c r="D77" s="4">
        <f>B77+C77</f>
      </c>
      <c r="E77" s="4">
        <v>1</v>
      </c>
      <c r="F77" s="4">
        <v>1</v>
      </c>
      <c r="G77" s="4">
        <f>E77+F77</f>
      </c>
      <c r="H77" s="4">
        <v>2</v>
      </c>
      <c r="I77" s="4">
        <v>0</v>
      </c>
      <c r="J77" s="4">
        <f>H77+I77</f>
      </c>
      <c r="K77" s="4">
        <v>0</v>
      </c>
      <c r="L77" s="4">
        <v>0</v>
      </c>
      <c r="M77" s="4">
        <f>K77+L77</f>
      </c>
      <c r="N77" s="4">
        <v>0</v>
      </c>
      <c r="O77" s="4">
        <v>0</v>
      </c>
      <c r="P77" s="4">
        <f>N77+O77</f>
      </c>
      <c r="Q77" s="4">
        <v>4</v>
      </c>
      <c r="R77" s="4">
        <v>1</v>
      </c>
      <c r="S77" s="4">
        <f>Q77+R77</f>
      </c>
      <c r="T77" s="4">
        <v>0</v>
      </c>
      <c r="U77" s="4">
        <v>1</v>
      </c>
      <c r="V77" s="4">
        <f>T77+U77</f>
      </c>
      <c r="W77" s="4">
        <v>0</v>
      </c>
      <c r="X77" s="4">
        <v>0</v>
      </c>
      <c r="Y77" s="4">
        <f>W77+X77</f>
      </c>
      <c r="Z77" s="4">
        <v>0</v>
      </c>
      <c r="AA77" s="4">
        <v>0</v>
      </c>
      <c r="AB77" s="4">
        <f>Z77+AA77</f>
      </c>
      <c r="AC77" s="4">
        <v>0</v>
      </c>
      <c r="AD77" s="4">
        <v>3</v>
      </c>
      <c r="AE77" s="4">
        <f>AC77+AD77</f>
      </c>
      <c r="AF77" s="4">
        <v>0</v>
      </c>
      <c r="AG77" s="4">
        <v>0</v>
      </c>
      <c r="AH77" s="4">
        <f>AF77+AG77</f>
      </c>
      <c r="AI77" s="4">
        <v>0</v>
      </c>
      <c r="AJ77" s="4">
        <v>0</v>
      </c>
      <c r="AK77" s="4">
        <f>AI77+AJ77</f>
      </c>
      <c r="AL77" s="4">
        <v>5</v>
      </c>
      <c r="AM77" s="4">
        <v>3</v>
      </c>
      <c r="AN77" s="4">
        <f>AL77+AM77</f>
      </c>
      <c r="AO77" s="4">
        <v>0</v>
      </c>
      <c r="AP77" s="4">
        <v>0</v>
      </c>
      <c r="AQ77" s="4">
        <f>AO77+AP77</f>
      </c>
      <c r="AR77" s="4">
        <v>22</v>
      </c>
      <c r="AS77" s="4">
        <v>11</v>
      </c>
      <c r="AT77" s="4">
        <f>AR77+AS77</f>
      </c>
      <c r="AU77" s="4">
        <v>16</v>
      </c>
      <c r="AV77" s="4">
        <v>6</v>
      </c>
      <c r="AW77" s="4">
        <f>AU77+AV77</f>
      </c>
      <c r="AX77" s="4">
        <v>1</v>
      </c>
      <c r="AY77" s="4">
        <v>3</v>
      </c>
      <c r="AZ77" s="4">
        <f>AX77+AY77</f>
      </c>
      <c r="BA77" s="4">
        <v>0</v>
      </c>
      <c r="BB77" s="4">
        <v>0</v>
      </c>
      <c r="BC77" s="4">
        <f>BA77+BB77</f>
      </c>
      <c r="BD77" s="4">
        <v>0</v>
      </c>
      <c r="BE77" s="4">
        <v>0</v>
      </c>
      <c r="BF77" s="4">
        <f>BD77+BE77</f>
      </c>
    </row>
    <row x14ac:dyDescent="0.25" r="78" customHeight="1" ht="18.75">
      <c r="A78" s="3" t="s">
        <v>185</v>
      </c>
      <c r="B78" s="4">
        <v>0</v>
      </c>
      <c r="C78" s="4">
        <v>0</v>
      </c>
      <c r="D78" s="4">
        <f>B78+C78</f>
      </c>
      <c r="E78" s="4">
        <v>0</v>
      </c>
      <c r="F78" s="4">
        <v>0</v>
      </c>
      <c r="G78" s="4">
        <f>E78+F78</f>
      </c>
      <c r="H78" s="4">
        <v>0</v>
      </c>
      <c r="I78" s="4">
        <v>0</v>
      </c>
      <c r="J78" s="4">
        <f>H78+I78</f>
      </c>
      <c r="K78" s="4">
        <v>0</v>
      </c>
      <c r="L78" s="4">
        <v>0</v>
      </c>
      <c r="M78" s="4">
        <f>K78+L78</f>
      </c>
      <c r="N78" s="4">
        <v>0</v>
      </c>
      <c r="O78" s="4">
        <v>0</v>
      </c>
      <c r="P78" s="4">
        <f>N78+O78</f>
      </c>
      <c r="Q78" s="4">
        <v>0</v>
      </c>
      <c r="R78" s="4">
        <v>0</v>
      </c>
      <c r="S78" s="4">
        <f>Q78+R78</f>
      </c>
      <c r="T78" s="4">
        <v>0</v>
      </c>
      <c r="U78" s="4">
        <v>0</v>
      </c>
      <c r="V78" s="4">
        <f>T78+U78</f>
      </c>
      <c r="W78" s="4">
        <v>0</v>
      </c>
      <c r="X78" s="4">
        <v>0</v>
      </c>
      <c r="Y78" s="4">
        <f>W78+X78</f>
      </c>
      <c r="Z78" s="4">
        <v>0</v>
      </c>
      <c r="AA78" s="4">
        <v>0</v>
      </c>
      <c r="AB78" s="4">
        <f>Z78+AA78</f>
      </c>
      <c r="AC78" s="4">
        <v>0</v>
      </c>
      <c r="AD78" s="4">
        <v>0</v>
      </c>
      <c r="AE78" s="4">
        <f>AC78+AD78</f>
      </c>
      <c r="AF78" s="4">
        <v>0</v>
      </c>
      <c r="AG78" s="4">
        <v>0</v>
      </c>
      <c r="AH78" s="4">
        <f>AF78+AG78</f>
      </c>
      <c r="AI78" s="4">
        <v>0</v>
      </c>
      <c r="AJ78" s="4">
        <v>0</v>
      </c>
      <c r="AK78" s="4">
        <f>AI78+AJ78</f>
      </c>
      <c r="AL78" s="4">
        <v>0</v>
      </c>
      <c r="AM78" s="4">
        <v>0</v>
      </c>
      <c r="AN78" s="4">
        <f>AL78+AM78</f>
      </c>
      <c r="AO78" s="4">
        <v>0</v>
      </c>
      <c r="AP78" s="4">
        <v>0</v>
      </c>
      <c r="AQ78" s="4">
        <f>AO78+AP78</f>
      </c>
      <c r="AR78" s="4">
        <v>0</v>
      </c>
      <c r="AS78" s="4">
        <v>0</v>
      </c>
      <c r="AT78" s="4">
        <f>AR78+AS78</f>
      </c>
      <c r="AU78" s="4">
        <v>0</v>
      </c>
      <c r="AV78" s="4">
        <v>0</v>
      </c>
      <c r="AW78" s="4">
        <f>AU78+AV78</f>
      </c>
      <c r="AX78" s="4">
        <v>0</v>
      </c>
      <c r="AY78" s="4">
        <v>0</v>
      </c>
      <c r="AZ78" s="4">
        <f>AX78+AY78</f>
      </c>
      <c r="BA78" s="4">
        <v>0</v>
      </c>
      <c r="BB78" s="4">
        <v>0</v>
      </c>
      <c r="BC78" s="4">
        <f>BA78+BB78</f>
      </c>
      <c r="BD78" s="4">
        <v>0</v>
      </c>
      <c r="BE78" s="4">
        <v>0</v>
      </c>
      <c r="BF78" s="4">
        <f>BD78+BE78</f>
      </c>
    </row>
    <row x14ac:dyDescent="0.25" r="79" customHeight="1" ht="18.75">
      <c r="A79" s="3" t="s">
        <v>186</v>
      </c>
      <c r="B79" s="4">
        <v>0</v>
      </c>
      <c r="C79" s="4">
        <v>0</v>
      </c>
      <c r="D79" s="4">
        <f>B79+C79</f>
      </c>
      <c r="E79" s="4">
        <v>0</v>
      </c>
      <c r="F79" s="4">
        <v>0</v>
      </c>
      <c r="G79" s="4">
        <f>E79+F79</f>
      </c>
      <c r="H79" s="4">
        <v>0</v>
      </c>
      <c r="I79" s="4">
        <v>0</v>
      </c>
      <c r="J79" s="4">
        <f>H79+I79</f>
      </c>
      <c r="K79" s="4">
        <v>0</v>
      </c>
      <c r="L79" s="4">
        <v>0</v>
      </c>
      <c r="M79" s="4">
        <f>K79+L79</f>
      </c>
      <c r="N79" s="4">
        <v>0</v>
      </c>
      <c r="O79" s="4">
        <v>0</v>
      </c>
      <c r="P79" s="4">
        <f>N79+O79</f>
      </c>
      <c r="Q79" s="4">
        <v>0</v>
      </c>
      <c r="R79" s="4">
        <v>0</v>
      </c>
      <c r="S79" s="4">
        <f>Q79+R79</f>
      </c>
      <c r="T79" s="4">
        <v>0</v>
      </c>
      <c r="U79" s="4">
        <v>0</v>
      </c>
      <c r="V79" s="4">
        <f>T79+U79</f>
      </c>
      <c r="W79" s="4">
        <v>0</v>
      </c>
      <c r="X79" s="4">
        <v>0</v>
      </c>
      <c r="Y79" s="4">
        <f>W79+X79</f>
      </c>
      <c r="Z79" s="4">
        <v>0</v>
      </c>
      <c r="AA79" s="4">
        <v>0</v>
      </c>
      <c r="AB79" s="4">
        <f>Z79+AA79</f>
      </c>
      <c r="AC79" s="4">
        <v>0</v>
      </c>
      <c r="AD79" s="4">
        <v>0</v>
      </c>
      <c r="AE79" s="4">
        <f>AC79+AD79</f>
      </c>
      <c r="AF79" s="4">
        <v>0</v>
      </c>
      <c r="AG79" s="4">
        <v>0</v>
      </c>
      <c r="AH79" s="4">
        <f>AF79+AG79</f>
      </c>
      <c r="AI79" s="4">
        <v>0</v>
      </c>
      <c r="AJ79" s="4">
        <v>0</v>
      </c>
      <c r="AK79" s="4">
        <f>AI79+AJ79</f>
      </c>
      <c r="AL79" s="4">
        <v>0</v>
      </c>
      <c r="AM79" s="4">
        <v>0</v>
      </c>
      <c r="AN79" s="4">
        <f>AL79+AM79</f>
      </c>
      <c r="AO79" s="4">
        <v>0</v>
      </c>
      <c r="AP79" s="4">
        <v>0</v>
      </c>
      <c r="AQ79" s="4">
        <f>AO79+AP79</f>
      </c>
      <c r="AR79" s="4">
        <v>0</v>
      </c>
      <c r="AS79" s="4">
        <v>0</v>
      </c>
      <c r="AT79" s="4">
        <f>AR79+AS79</f>
      </c>
      <c r="AU79" s="4">
        <v>0</v>
      </c>
      <c r="AV79" s="4">
        <v>0</v>
      </c>
      <c r="AW79" s="4">
        <f>AU79+AV79</f>
      </c>
      <c r="AX79" s="4">
        <v>0</v>
      </c>
      <c r="AY79" s="4">
        <v>0</v>
      </c>
      <c r="AZ79" s="4">
        <f>AX79+AY79</f>
      </c>
      <c r="BA79" s="4">
        <v>0</v>
      </c>
      <c r="BB79" s="4">
        <v>0</v>
      </c>
      <c r="BC79" s="4">
        <f>BA79+BB79</f>
      </c>
      <c r="BD79" s="4">
        <v>0</v>
      </c>
      <c r="BE79" s="4">
        <v>0</v>
      </c>
      <c r="BF79" s="4">
        <f>BD79+BE79</f>
      </c>
    </row>
    <row x14ac:dyDescent="0.25" r="80" customHeight="1" ht="18.75">
      <c r="A80" s="3" t="s">
        <v>192</v>
      </c>
      <c r="B80" s="4">
        <v>0</v>
      </c>
      <c r="C80" s="4">
        <v>1</v>
      </c>
      <c r="D80" s="4">
        <f>B80+C80</f>
      </c>
      <c r="E80" s="4">
        <v>0</v>
      </c>
      <c r="F80" s="4">
        <v>0</v>
      </c>
      <c r="G80" s="4">
        <f>E80+F80</f>
      </c>
      <c r="H80" s="4">
        <v>0</v>
      </c>
      <c r="I80" s="4">
        <v>0</v>
      </c>
      <c r="J80" s="4">
        <f>H80+I80</f>
      </c>
      <c r="K80" s="4">
        <v>0</v>
      </c>
      <c r="L80" s="4">
        <v>0</v>
      </c>
      <c r="M80" s="4">
        <f>K80+L80</f>
      </c>
      <c r="N80" s="4">
        <v>0</v>
      </c>
      <c r="O80" s="4">
        <v>0</v>
      </c>
      <c r="P80" s="4">
        <f>N80+O80</f>
      </c>
      <c r="Q80" s="4">
        <v>0</v>
      </c>
      <c r="R80" s="4">
        <v>0</v>
      </c>
      <c r="S80" s="4">
        <f>Q80+R80</f>
      </c>
      <c r="T80" s="4">
        <v>0</v>
      </c>
      <c r="U80" s="4">
        <v>0</v>
      </c>
      <c r="V80" s="4">
        <f>T80+U80</f>
      </c>
      <c r="W80" s="4">
        <v>0</v>
      </c>
      <c r="X80" s="4">
        <v>0</v>
      </c>
      <c r="Y80" s="4">
        <f>W80+X80</f>
      </c>
      <c r="Z80" s="4">
        <v>0</v>
      </c>
      <c r="AA80" s="4">
        <v>0</v>
      </c>
      <c r="AB80" s="4">
        <f>Z80+AA80</f>
      </c>
      <c r="AC80" s="4">
        <v>0</v>
      </c>
      <c r="AD80" s="4">
        <v>0</v>
      </c>
      <c r="AE80" s="4">
        <f>AC80+AD80</f>
      </c>
      <c r="AF80" s="4">
        <v>0</v>
      </c>
      <c r="AG80" s="4">
        <v>0</v>
      </c>
      <c r="AH80" s="4">
        <f>AF80+AG80</f>
      </c>
      <c r="AI80" s="4">
        <v>0</v>
      </c>
      <c r="AJ80" s="4">
        <v>0</v>
      </c>
      <c r="AK80" s="4">
        <f>AI80+AJ80</f>
      </c>
      <c r="AL80" s="4">
        <v>0</v>
      </c>
      <c r="AM80" s="4">
        <v>0</v>
      </c>
      <c r="AN80" s="4">
        <f>AL80+AM80</f>
      </c>
      <c r="AO80" s="4">
        <v>0</v>
      </c>
      <c r="AP80" s="4">
        <v>0</v>
      </c>
      <c r="AQ80" s="4">
        <f>AO80+AP80</f>
      </c>
      <c r="AR80" s="4">
        <v>0</v>
      </c>
      <c r="AS80" s="4">
        <v>0</v>
      </c>
      <c r="AT80" s="4">
        <f>AR80+AS80</f>
      </c>
      <c r="AU80" s="4">
        <v>0</v>
      </c>
      <c r="AV80" s="4">
        <v>1</v>
      </c>
      <c r="AW80" s="4">
        <f>AU80+AV80</f>
      </c>
      <c r="AX80" s="4">
        <v>0</v>
      </c>
      <c r="AY80" s="4">
        <v>0</v>
      </c>
      <c r="AZ80" s="4">
        <f>AX80+AY80</f>
      </c>
      <c r="BA80" s="4">
        <v>0</v>
      </c>
      <c r="BB80" s="4">
        <v>0</v>
      </c>
      <c r="BC80" s="4">
        <f>BA80+BB80</f>
      </c>
      <c r="BD80" s="4">
        <v>0</v>
      </c>
      <c r="BE80" s="4">
        <v>0</v>
      </c>
      <c r="BF80" s="4">
        <f>BD80+BE80</f>
      </c>
    </row>
    <row x14ac:dyDescent="0.25" r="81" customHeight="1" ht="18.75">
      <c r="A81" s="3" t="s">
        <v>193</v>
      </c>
      <c r="B81" s="4">
        <v>0</v>
      </c>
      <c r="C81" s="4">
        <v>0</v>
      </c>
      <c r="D81" s="4">
        <f>B81+C81</f>
      </c>
      <c r="E81" s="4">
        <v>0</v>
      </c>
      <c r="F81" s="4">
        <v>0</v>
      </c>
      <c r="G81" s="4">
        <f>E81+F81</f>
      </c>
      <c r="H81" s="4">
        <v>0</v>
      </c>
      <c r="I81" s="4">
        <v>0</v>
      </c>
      <c r="J81" s="4">
        <f>H81+I81</f>
      </c>
      <c r="K81" s="4">
        <v>0</v>
      </c>
      <c r="L81" s="4">
        <v>0</v>
      </c>
      <c r="M81" s="4">
        <f>K81+L81</f>
      </c>
      <c r="N81" s="4">
        <v>0</v>
      </c>
      <c r="O81" s="4">
        <v>0</v>
      </c>
      <c r="P81" s="4">
        <f>N81+O81</f>
      </c>
      <c r="Q81" s="4">
        <v>0</v>
      </c>
      <c r="R81" s="4">
        <v>0</v>
      </c>
      <c r="S81" s="4">
        <f>Q81+R81</f>
      </c>
      <c r="T81" s="4">
        <v>0</v>
      </c>
      <c r="U81" s="4">
        <v>0</v>
      </c>
      <c r="V81" s="4">
        <f>T81+U81</f>
      </c>
      <c r="W81" s="4">
        <v>0</v>
      </c>
      <c r="X81" s="4">
        <v>0</v>
      </c>
      <c r="Y81" s="4">
        <f>W81+X81</f>
      </c>
      <c r="Z81" s="4">
        <v>0</v>
      </c>
      <c r="AA81" s="4">
        <v>0</v>
      </c>
      <c r="AB81" s="4">
        <f>Z81+AA81</f>
      </c>
      <c r="AC81" s="4">
        <v>0</v>
      </c>
      <c r="AD81" s="4">
        <v>0</v>
      </c>
      <c r="AE81" s="4">
        <f>AC81+AD81</f>
      </c>
      <c r="AF81" s="4">
        <v>0</v>
      </c>
      <c r="AG81" s="4">
        <v>0</v>
      </c>
      <c r="AH81" s="4">
        <f>AF81+AG81</f>
      </c>
      <c r="AI81" s="4">
        <v>0</v>
      </c>
      <c r="AJ81" s="4">
        <v>0</v>
      </c>
      <c r="AK81" s="4">
        <f>AI81+AJ81</f>
      </c>
      <c r="AL81" s="4">
        <v>0</v>
      </c>
      <c r="AM81" s="4">
        <v>0</v>
      </c>
      <c r="AN81" s="4">
        <f>AL81+AM81</f>
      </c>
      <c r="AO81" s="4">
        <v>0</v>
      </c>
      <c r="AP81" s="4">
        <v>0</v>
      </c>
      <c r="AQ81" s="4">
        <f>AO81+AP81</f>
      </c>
      <c r="AR81" s="4">
        <v>0</v>
      </c>
      <c r="AS81" s="4">
        <v>0</v>
      </c>
      <c r="AT81" s="4">
        <f>AR81+AS81</f>
      </c>
      <c r="AU81" s="4">
        <v>0</v>
      </c>
      <c r="AV81" s="4">
        <v>0</v>
      </c>
      <c r="AW81" s="4">
        <f>AU81+AV81</f>
      </c>
      <c r="AX81" s="4">
        <v>0</v>
      </c>
      <c r="AY81" s="4">
        <v>0</v>
      </c>
      <c r="AZ81" s="4">
        <f>AX81+AY81</f>
      </c>
      <c r="BA81" s="4">
        <v>0</v>
      </c>
      <c r="BB81" s="4">
        <v>0</v>
      </c>
      <c r="BC81" s="4">
        <f>BA81+BB81</f>
      </c>
      <c r="BD81" s="4">
        <v>0</v>
      </c>
      <c r="BE81" s="4">
        <v>0</v>
      </c>
      <c r="BF81" s="4">
        <f>BD81+BE81</f>
      </c>
    </row>
    <row x14ac:dyDescent="0.25" r="82" customHeight="1" ht="18.75">
      <c r="A82" s="3" t="s">
        <v>194</v>
      </c>
      <c r="B82" s="4">
        <v>0</v>
      </c>
      <c r="C82" s="4">
        <v>1</v>
      </c>
      <c r="D82" s="4">
        <f>B82+C82</f>
      </c>
      <c r="E82" s="4">
        <v>0</v>
      </c>
      <c r="F82" s="4">
        <v>0</v>
      </c>
      <c r="G82" s="4">
        <f>E82+F82</f>
      </c>
      <c r="H82" s="4">
        <v>0</v>
      </c>
      <c r="I82" s="4">
        <v>0</v>
      </c>
      <c r="J82" s="4">
        <f>H82+I82</f>
      </c>
      <c r="K82" s="4">
        <v>0</v>
      </c>
      <c r="L82" s="4">
        <v>0</v>
      </c>
      <c r="M82" s="4">
        <f>K82+L82</f>
      </c>
      <c r="N82" s="4">
        <v>0</v>
      </c>
      <c r="O82" s="4">
        <v>0</v>
      </c>
      <c r="P82" s="4">
        <f>N82+O82</f>
      </c>
      <c r="Q82" s="4">
        <v>0</v>
      </c>
      <c r="R82" s="4">
        <v>0</v>
      </c>
      <c r="S82" s="4">
        <f>Q82+R82</f>
      </c>
      <c r="T82" s="4">
        <v>0</v>
      </c>
      <c r="U82" s="4">
        <v>0</v>
      </c>
      <c r="V82" s="4">
        <f>T82+U82</f>
      </c>
      <c r="W82" s="4">
        <v>0</v>
      </c>
      <c r="X82" s="4">
        <v>0</v>
      </c>
      <c r="Y82" s="4">
        <f>W82+X82</f>
      </c>
      <c r="Z82" s="4">
        <v>0</v>
      </c>
      <c r="AA82" s="4">
        <v>0</v>
      </c>
      <c r="AB82" s="4">
        <f>Z82+AA82</f>
      </c>
      <c r="AC82" s="4">
        <v>0</v>
      </c>
      <c r="AD82" s="4">
        <v>0</v>
      </c>
      <c r="AE82" s="4">
        <f>AC82+AD82</f>
      </c>
      <c r="AF82" s="4">
        <v>0</v>
      </c>
      <c r="AG82" s="4">
        <v>0</v>
      </c>
      <c r="AH82" s="4">
        <f>AF82+AG82</f>
      </c>
      <c r="AI82" s="4">
        <v>0</v>
      </c>
      <c r="AJ82" s="4">
        <v>0</v>
      </c>
      <c r="AK82" s="4">
        <f>AI82+AJ82</f>
      </c>
      <c r="AL82" s="4">
        <v>0</v>
      </c>
      <c r="AM82" s="4">
        <v>1</v>
      </c>
      <c r="AN82" s="4">
        <f>AL82+AM82</f>
      </c>
      <c r="AO82" s="4">
        <v>0</v>
      </c>
      <c r="AP82" s="4">
        <v>0</v>
      </c>
      <c r="AQ82" s="4">
        <f>AO82+AP82</f>
      </c>
      <c r="AR82" s="4">
        <v>0</v>
      </c>
      <c r="AS82" s="4">
        <v>1</v>
      </c>
      <c r="AT82" s="4">
        <f>AR82+AS82</f>
      </c>
      <c r="AU82" s="4">
        <v>0</v>
      </c>
      <c r="AV82" s="4">
        <v>1</v>
      </c>
      <c r="AW82" s="4">
        <f>AU82+AV82</f>
      </c>
      <c r="AX82" s="4">
        <v>0</v>
      </c>
      <c r="AY82" s="4">
        <v>0</v>
      </c>
      <c r="AZ82" s="4">
        <f>AX82+AY82</f>
      </c>
      <c r="BA82" s="4">
        <v>0</v>
      </c>
      <c r="BB82" s="4">
        <v>0</v>
      </c>
      <c r="BC82" s="4">
        <f>BA82+BB82</f>
      </c>
      <c r="BD82" s="4">
        <v>0</v>
      </c>
      <c r="BE82" s="4">
        <v>0</v>
      </c>
      <c r="BF82" s="4">
        <f>BD82+BE82</f>
      </c>
    </row>
    <row x14ac:dyDescent="0.25" r="83" customHeight="1" ht="18.75">
      <c r="A83" s="3" t="s">
        <v>221</v>
      </c>
      <c r="B83" s="4">
        <v>0</v>
      </c>
      <c r="C83" s="4">
        <v>0</v>
      </c>
      <c r="D83" s="4">
        <f>B83+C83</f>
      </c>
      <c r="E83" s="4">
        <v>0</v>
      </c>
      <c r="F83" s="4">
        <v>0</v>
      </c>
      <c r="G83" s="4">
        <f>E83+F83</f>
      </c>
      <c r="H83" s="4">
        <v>0</v>
      </c>
      <c r="I83" s="4">
        <v>0</v>
      </c>
      <c r="J83" s="4">
        <f>H83+I83</f>
      </c>
      <c r="K83" s="4">
        <v>0</v>
      </c>
      <c r="L83" s="4">
        <v>0</v>
      </c>
      <c r="M83" s="4">
        <f>K83+L83</f>
      </c>
      <c r="N83" s="4">
        <v>0</v>
      </c>
      <c r="O83" s="4">
        <v>0</v>
      </c>
      <c r="P83" s="4">
        <f>N83+O83</f>
      </c>
      <c r="Q83" s="4">
        <v>0</v>
      </c>
      <c r="R83" s="4">
        <v>0</v>
      </c>
      <c r="S83" s="4">
        <f>Q83+R83</f>
      </c>
      <c r="T83" s="4">
        <v>0</v>
      </c>
      <c r="U83" s="4">
        <v>0</v>
      </c>
      <c r="V83" s="4">
        <f>T83+U83</f>
      </c>
      <c r="W83" s="4">
        <v>0</v>
      </c>
      <c r="X83" s="4">
        <v>0</v>
      </c>
      <c r="Y83" s="4">
        <f>W83+X83</f>
      </c>
      <c r="Z83" s="4">
        <v>0</v>
      </c>
      <c r="AA83" s="4">
        <v>0</v>
      </c>
      <c r="AB83" s="4">
        <f>Z83+AA83</f>
      </c>
      <c r="AC83" s="4">
        <v>0</v>
      </c>
      <c r="AD83" s="4">
        <v>0</v>
      </c>
      <c r="AE83" s="4">
        <f>AC83+AD83</f>
      </c>
      <c r="AF83" s="4">
        <v>0</v>
      </c>
      <c r="AG83" s="4">
        <v>0</v>
      </c>
      <c r="AH83" s="4">
        <f>AF83+AG83</f>
      </c>
      <c r="AI83" s="4">
        <v>0</v>
      </c>
      <c r="AJ83" s="4">
        <v>0</v>
      </c>
      <c r="AK83" s="4">
        <f>AI83+AJ83</f>
      </c>
      <c r="AL83" s="4">
        <v>0</v>
      </c>
      <c r="AM83" s="4">
        <v>0</v>
      </c>
      <c r="AN83" s="4">
        <f>AL83+AM83</f>
      </c>
      <c r="AO83" s="4">
        <v>0</v>
      </c>
      <c r="AP83" s="4">
        <v>0</v>
      </c>
      <c r="AQ83" s="4">
        <f>AO83+AP83</f>
      </c>
      <c r="AR83" s="4">
        <v>0</v>
      </c>
      <c r="AS83" s="4">
        <v>0</v>
      </c>
      <c r="AT83" s="4">
        <f>AR83+AS83</f>
      </c>
      <c r="AU83" s="4">
        <v>0</v>
      </c>
      <c r="AV83" s="4">
        <v>0</v>
      </c>
      <c r="AW83" s="4">
        <f>AU83+AV83</f>
      </c>
      <c r="AX83" s="4">
        <v>0</v>
      </c>
      <c r="AY83" s="4">
        <v>0</v>
      </c>
      <c r="AZ83" s="4">
        <f>AX83+AY83</f>
      </c>
      <c r="BA83" s="4">
        <v>0</v>
      </c>
      <c r="BB83" s="4">
        <v>0</v>
      </c>
      <c r="BC83" s="4">
        <f>BA83+BB83</f>
      </c>
      <c r="BD83" s="4">
        <v>0</v>
      </c>
      <c r="BE83" s="4">
        <v>0</v>
      </c>
      <c r="BF83" s="4">
        <f>BD83+BE83</f>
      </c>
    </row>
    <row x14ac:dyDescent="0.25" r="84" customHeight="1" ht="18.75">
      <c r="A84" s="3" t="s">
        <v>274</v>
      </c>
      <c r="B84" s="4">
        <v>0</v>
      </c>
      <c r="C84" s="4">
        <v>0</v>
      </c>
      <c r="D84" s="4">
        <f>B84+C84</f>
      </c>
      <c r="E84" s="4">
        <v>0</v>
      </c>
      <c r="F84" s="4">
        <v>0</v>
      </c>
      <c r="G84" s="4">
        <f>E84+F84</f>
      </c>
      <c r="H84" s="4">
        <v>0</v>
      </c>
      <c r="I84" s="4">
        <v>0</v>
      </c>
      <c r="J84" s="4">
        <f>H84+I84</f>
      </c>
      <c r="K84" s="4">
        <v>0</v>
      </c>
      <c r="L84" s="4">
        <v>0</v>
      </c>
      <c r="M84" s="4">
        <f>K84+L84</f>
      </c>
      <c r="N84" s="4">
        <v>0</v>
      </c>
      <c r="O84" s="4">
        <v>0</v>
      </c>
      <c r="P84" s="4">
        <f>N84+O84</f>
      </c>
      <c r="Q84" s="4">
        <v>0</v>
      </c>
      <c r="R84" s="4">
        <v>0</v>
      </c>
      <c r="S84" s="4">
        <f>Q84+R84</f>
      </c>
      <c r="T84" s="4">
        <v>0</v>
      </c>
      <c r="U84" s="4">
        <v>0</v>
      </c>
      <c r="V84" s="4">
        <f>T84+U84</f>
      </c>
      <c r="W84" s="4">
        <v>0</v>
      </c>
      <c r="X84" s="4">
        <v>0</v>
      </c>
      <c r="Y84" s="4">
        <f>W84+X84</f>
      </c>
      <c r="Z84" s="4">
        <v>0</v>
      </c>
      <c r="AA84" s="4">
        <v>0</v>
      </c>
      <c r="AB84" s="4">
        <f>Z84+AA84</f>
      </c>
      <c r="AC84" s="4">
        <v>0</v>
      </c>
      <c r="AD84" s="4">
        <v>0</v>
      </c>
      <c r="AE84" s="4">
        <f>AC84+AD84</f>
      </c>
      <c r="AF84" s="4">
        <v>0</v>
      </c>
      <c r="AG84" s="4">
        <v>0</v>
      </c>
      <c r="AH84" s="4">
        <f>AF84+AG84</f>
      </c>
      <c r="AI84" s="4">
        <v>0</v>
      </c>
      <c r="AJ84" s="4">
        <v>0</v>
      </c>
      <c r="AK84" s="4">
        <f>AI84+AJ84</f>
      </c>
      <c r="AL84" s="4">
        <v>0</v>
      </c>
      <c r="AM84" s="4">
        <v>0</v>
      </c>
      <c r="AN84" s="4">
        <f>AL84+AM84</f>
      </c>
      <c r="AO84" s="4">
        <v>0</v>
      </c>
      <c r="AP84" s="4">
        <v>0</v>
      </c>
      <c r="AQ84" s="4">
        <f>AO84+AP84</f>
      </c>
      <c r="AR84" s="4">
        <v>0</v>
      </c>
      <c r="AS84" s="4">
        <v>0</v>
      </c>
      <c r="AT84" s="4">
        <f>AR84+AS84</f>
      </c>
      <c r="AU84" s="4">
        <v>0</v>
      </c>
      <c r="AV84" s="4">
        <v>0</v>
      </c>
      <c r="AW84" s="4">
        <f>AU84+AV84</f>
      </c>
      <c r="AX84" s="4">
        <v>0</v>
      </c>
      <c r="AY84" s="4">
        <v>0</v>
      </c>
      <c r="AZ84" s="4">
        <f>AX84+AY84</f>
      </c>
      <c r="BA84" s="4">
        <v>0</v>
      </c>
      <c r="BB84" s="4">
        <v>0</v>
      </c>
      <c r="BC84" s="4">
        <f>BA84+BB84</f>
      </c>
      <c r="BD84" s="4">
        <v>0</v>
      </c>
      <c r="BE84" s="4">
        <v>0</v>
      </c>
      <c r="BF84" s="4">
        <f>BD84+BE84</f>
      </c>
    </row>
    <row x14ac:dyDescent="0.25" r="85" customHeight="1" ht="18.75">
      <c r="A85" s="3" t="s">
        <v>275</v>
      </c>
      <c r="B85" s="4">
        <v>0</v>
      </c>
      <c r="C85" s="4">
        <v>1</v>
      </c>
      <c r="D85" s="4">
        <f>B85+C85</f>
      </c>
      <c r="E85" s="4">
        <v>0</v>
      </c>
      <c r="F85" s="4">
        <v>0</v>
      </c>
      <c r="G85" s="4">
        <f>E85+F85</f>
      </c>
      <c r="H85" s="4">
        <v>0</v>
      </c>
      <c r="I85" s="4">
        <v>0</v>
      </c>
      <c r="J85" s="4">
        <f>H85+I85</f>
      </c>
      <c r="K85" s="4">
        <v>0</v>
      </c>
      <c r="L85" s="4">
        <v>0</v>
      </c>
      <c r="M85" s="4">
        <f>K85+L85</f>
      </c>
      <c r="N85" s="4">
        <v>0</v>
      </c>
      <c r="O85" s="4">
        <v>0</v>
      </c>
      <c r="P85" s="4">
        <f>N85+O85</f>
      </c>
      <c r="Q85" s="4">
        <v>0</v>
      </c>
      <c r="R85" s="4">
        <v>2</v>
      </c>
      <c r="S85" s="4">
        <f>Q85+R85</f>
      </c>
      <c r="T85" s="4">
        <v>0</v>
      </c>
      <c r="U85" s="4">
        <v>0</v>
      </c>
      <c r="V85" s="4">
        <f>T85+U85</f>
      </c>
      <c r="W85" s="4">
        <v>0</v>
      </c>
      <c r="X85" s="4">
        <v>0</v>
      </c>
      <c r="Y85" s="4">
        <f>W85+X85</f>
      </c>
      <c r="Z85" s="4">
        <v>0</v>
      </c>
      <c r="AA85" s="4">
        <v>0</v>
      </c>
      <c r="AB85" s="4">
        <f>Z85+AA85</f>
      </c>
      <c r="AC85" s="4">
        <v>0</v>
      </c>
      <c r="AD85" s="4">
        <v>0</v>
      </c>
      <c r="AE85" s="4">
        <f>AC85+AD85</f>
      </c>
      <c r="AF85" s="4">
        <v>0</v>
      </c>
      <c r="AG85" s="4">
        <v>0</v>
      </c>
      <c r="AH85" s="4">
        <f>AF85+AG85</f>
      </c>
      <c r="AI85" s="4">
        <v>0</v>
      </c>
      <c r="AJ85" s="4">
        <v>0</v>
      </c>
      <c r="AK85" s="4">
        <f>AI85+AJ85</f>
      </c>
      <c r="AL85" s="4">
        <v>0</v>
      </c>
      <c r="AM85" s="4">
        <v>2</v>
      </c>
      <c r="AN85" s="4">
        <f>AL85+AM85</f>
      </c>
      <c r="AO85" s="4">
        <v>0</v>
      </c>
      <c r="AP85" s="4">
        <v>0</v>
      </c>
      <c r="AQ85" s="4">
        <f>AO85+AP85</f>
      </c>
      <c r="AR85" s="4">
        <v>0</v>
      </c>
      <c r="AS85" s="4">
        <v>0</v>
      </c>
      <c r="AT85" s="4">
        <f>AR85+AS85</f>
      </c>
      <c r="AU85" s="4">
        <v>0</v>
      </c>
      <c r="AV85" s="4">
        <v>2</v>
      </c>
      <c r="AW85" s="4">
        <f>AU85+AV85</f>
      </c>
      <c r="AX85" s="4">
        <v>0</v>
      </c>
      <c r="AY85" s="4">
        <v>0</v>
      </c>
      <c r="AZ85" s="4">
        <f>AX85+AY85</f>
      </c>
      <c r="BA85" s="4">
        <v>0</v>
      </c>
      <c r="BB85" s="4">
        <v>0</v>
      </c>
      <c r="BC85" s="4">
        <f>BA85+BB85</f>
      </c>
      <c r="BD85" s="4">
        <v>0</v>
      </c>
      <c r="BE85" s="4">
        <v>0</v>
      </c>
      <c r="BF85" s="4">
        <f>BD85+BE85</f>
      </c>
    </row>
    <row x14ac:dyDescent="0.25" r="86" customHeight="1" ht="18.75">
      <c r="A86" s="3" t="s">
        <v>277</v>
      </c>
      <c r="B86" s="4">
        <v>0</v>
      </c>
      <c r="C86" s="4">
        <v>0</v>
      </c>
      <c r="D86" s="4">
        <f>B86+C86</f>
      </c>
      <c r="E86" s="4">
        <v>0</v>
      </c>
      <c r="F86" s="4">
        <v>0</v>
      </c>
      <c r="G86" s="4">
        <f>E86+F86</f>
      </c>
      <c r="H86" s="4">
        <v>0</v>
      </c>
      <c r="I86" s="4">
        <v>0</v>
      </c>
      <c r="J86" s="4">
        <f>H86+I86</f>
      </c>
      <c r="K86" s="4">
        <v>0</v>
      </c>
      <c r="L86" s="4">
        <v>0</v>
      </c>
      <c r="M86" s="4">
        <f>K86+L86</f>
      </c>
      <c r="N86" s="4">
        <v>0</v>
      </c>
      <c r="O86" s="4">
        <v>0</v>
      </c>
      <c r="P86" s="4">
        <f>N86+O86</f>
      </c>
      <c r="Q86" s="4">
        <v>0</v>
      </c>
      <c r="R86" s="4">
        <v>0</v>
      </c>
      <c r="S86" s="4">
        <f>Q86+R86</f>
      </c>
      <c r="T86" s="4">
        <v>0</v>
      </c>
      <c r="U86" s="4">
        <v>0</v>
      </c>
      <c r="V86" s="4">
        <f>T86+U86</f>
      </c>
      <c r="W86" s="4">
        <v>0</v>
      </c>
      <c r="X86" s="4">
        <v>0</v>
      </c>
      <c r="Y86" s="4">
        <f>W86+X86</f>
      </c>
      <c r="Z86" s="4">
        <v>0</v>
      </c>
      <c r="AA86" s="4">
        <v>0</v>
      </c>
      <c r="AB86" s="4">
        <f>Z86+AA86</f>
      </c>
      <c r="AC86" s="4">
        <v>0</v>
      </c>
      <c r="AD86" s="4">
        <v>0</v>
      </c>
      <c r="AE86" s="4">
        <f>AC86+AD86</f>
      </c>
      <c r="AF86" s="4">
        <v>0</v>
      </c>
      <c r="AG86" s="4">
        <v>0</v>
      </c>
      <c r="AH86" s="4">
        <f>AF86+AG86</f>
      </c>
      <c r="AI86" s="4">
        <v>0</v>
      </c>
      <c r="AJ86" s="4">
        <v>0</v>
      </c>
      <c r="AK86" s="4">
        <f>AI86+AJ86</f>
      </c>
      <c r="AL86" s="4">
        <v>0</v>
      </c>
      <c r="AM86" s="4">
        <v>0</v>
      </c>
      <c r="AN86" s="4">
        <f>AL86+AM86</f>
      </c>
      <c r="AO86" s="4">
        <v>0</v>
      </c>
      <c r="AP86" s="4">
        <v>0</v>
      </c>
      <c r="AQ86" s="4">
        <f>AO86+AP86</f>
      </c>
      <c r="AR86" s="4">
        <v>0</v>
      </c>
      <c r="AS86" s="4">
        <v>0</v>
      </c>
      <c r="AT86" s="4">
        <f>AR86+AS86</f>
      </c>
      <c r="AU86" s="4">
        <v>0</v>
      </c>
      <c r="AV86" s="4">
        <v>0</v>
      </c>
      <c r="AW86" s="4">
        <f>AU86+AV86</f>
      </c>
      <c r="AX86" s="4">
        <v>0</v>
      </c>
      <c r="AY86" s="4">
        <v>0</v>
      </c>
      <c r="AZ86" s="4">
        <f>AX86+AY86</f>
      </c>
      <c r="BA86" s="4">
        <v>0</v>
      </c>
      <c r="BB86" s="4">
        <v>0</v>
      </c>
      <c r="BC86" s="4">
        <f>BA86+BB86</f>
      </c>
      <c r="BD86" s="4">
        <v>0</v>
      </c>
      <c r="BE86" s="4">
        <v>0</v>
      </c>
      <c r="BF86" s="4">
        <f>BD86+BE86</f>
      </c>
    </row>
    <row x14ac:dyDescent="0.25" r="87" customHeight="1" ht="18.75">
      <c r="A87" s="3" t="s">
        <v>278</v>
      </c>
      <c r="B87" s="4">
        <v>0</v>
      </c>
      <c r="C87" s="4">
        <v>0</v>
      </c>
      <c r="D87" s="4">
        <f>B87+C87</f>
      </c>
      <c r="E87" s="4">
        <v>0</v>
      </c>
      <c r="F87" s="4">
        <v>0</v>
      </c>
      <c r="G87" s="4">
        <f>E87+F87</f>
      </c>
      <c r="H87" s="4">
        <v>0</v>
      </c>
      <c r="I87" s="4">
        <v>0</v>
      </c>
      <c r="J87" s="4">
        <f>H87+I87</f>
      </c>
      <c r="K87" s="4">
        <v>0</v>
      </c>
      <c r="L87" s="4">
        <v>0</v>
      </c>
      <c r="M87" s="4">
        <f>K87+L87</f>
      </c>
      <c r="N87" s="4">
        <v>0</v>
      </c>
      <c r="O87" s="4">
        <v>0</v>
      </c>
      <c r="P87" s="4">
        <f>N87+O87</f>
      </c>
      <c r="Q87" s="4">
        <v>0</v>
      </c>
      <c r="R87" s="4">
        <v>0</v>
      </c>
      <c r="S87" s="4">
        <f>Q87+R87</f>
      </c>
      <c r="T87" s="4">
        <v>0</v>
      </c>
      <c r="U87" s="4">
        <v>0</v>
      </c>
      <c r="V87" s="4">
        <f>T87+U87</f>
      </c>
      <c r="W87" s="4">
        <v>0</v>
      </c>
      <c r="X87" s="4">
        <v>0</v>
      </c>
      <c r="Y87" s="4">
        <f>W87+X87</f>
      </c>
      <c r="Z87" s="4">
        <v>0</v>
      </c>
      <c r="AA87" s="4">
        <v>0</v>
      </c>
      <c r="AB87" s="4">
        <f>Z87+AA87</f>
      </c>
      <c r="AC87" s="4">
        <v>0</v>
      </c>
      <c r="AD87" s="4">
        <v>0</v>
      </c>
      <c r="AE87" s="4">
        <f>AC87+AD87</f>
      </c>
      <c r="AF87" s="4">
        <v>0</v>
      </c>
      <c r="AG87" s="4">
        <v>0</v>
      </c>
      <c r="AH87" s="4">
        <f>AF87+AG87</f>
      </c>
      <c r="AI87" s="4">
        <v>0</v>
      </c>
      <c r="AJ87" s="4">
        <v>0</v>
      </c>
      <c r="AK87" s="4">
        <f>AI87+AJ87</f>
      </c>
      <c r="AL87" s="4">
        <v>0</v>
      </c>
      <c r="AM87" s="4">
        <v>0</v>
      </c>
      <c r="AN87" s="4">
        <f>AL87+AM87</f>
      </c>
      <c r="AO87" s="4">
        <v>0</v>
      </c>
      <c r="AP87" s="4">
        <v>0</v>
      </c>
      <c r="AQ87" s="4">
        <f>AO87+AP87</f>
      </c>
      <c r="AR87" s="4">
        <v>0</v>
      </c>
      <c r="AS87" s="4">
        <v>0</v>
      </c>
      <c r="AT87" s="4">
        <f>AR87+AS87</f>
      </c>
      <c r="AU87" s="4">
        <v>0</v>
      </c>
      <c r="AV87" s="4">
        <v>0</v>
      </c>
      <c r="AW87" s="4">
        <f>AU87+AV87</f>
      </c>
      <c r="AX87" s="4">
        <v>0</v>
      </c>
      <c r="AY87" s="4">
        <v>0</v>
      </c>
      <c r="AZ87" s="4">
        <f>AX87+AY87</f>
      </c>
      <c r="BA87" s="4">
        <v>0</v>
      </c>
      <c r="BB87" s="4">
        <v>0</v>
      </c>
      <c r="BC87" s="4">
        <f>BA87+BB87</f>
      </c>
      <c r="BD87" s="4">
        <v>0</v>
      </c>
      <c r="BE87" s="4">
        <v>0</v>
      </c>
      <c r="BF87" s="4">
        <f>BD87+BE87</f>
      </c>
    </row>
    <row x14ac:dyDescent="0.25" r="88" customHeight="1" ht="18.75">
      <c r="A88" s="3" t="s">
        <v>279</v>
      </c>
      <c r="B88" s="4">
        <v>0</v>
      </c>
      <c r="C88" s="4">
        <v>0</v>
      </c>
      <c r="D88" s="4">
        <f>B88+C88</f>
      </c>
      <c r="E88" s="4">
        <v>0</v>
      </c>
      <c r="F88" s="4">
        <v>0</v>
      </c>
      <c r="G88" s="4">
        <f>E88+F88</f>
      </c>
      <c r="H88" s="4">
        <v>0</v>
      </c>
      <c r="I88" s="4">
        <v>0</v>
      </c>
      <c r="J88" s="4">
        <f>H88+I88</f>
      </c>
      <c r="K88" s="4">
        <v>0</v>
      </c>
      <c r="L88" s="4">
        <v>0</v>
      </c>
      <c r="M88" s="4">
        <f>K88+L88</f>
      </c>
      <c r="N88" s="4">
        <v>0</v>
      </c>
      <c r="O88" s="4">
        <v>0</v>
      </c>
      <c r="P88" s="4">
        <f>N88+O88</f>
      </c>
      <c r="Q88" s="4">
        <v>0</v>
      </c>
      <c r="R88" s="4">
        <v>0</v>
      </c>
      <c r="S88" s="4">
        <f>Q88+R88</f>
      </c>
      <c r="T88" s="4">
        <v>0</v>
      </c>
      <c r="U88" s="4">
        <v>0</v>
      </c>
      <c r="V88" s="4">
        <f>T88+U88</f>
      </c>
      <c r="W88" s="4">
        <v>0</v>
      </c>
      <c r="X88" s="4">
        <v>0</v>
      </c>
      <c r="Y88" s="4">
        <f>W88+X88</f>
      </c>
      <c r="Z88" s="4">
        <v>0</v>
      </c>
      <c r="AA88" s="4">
        <v>0</v>
      </c>
      <c r="AB88" s="4">
        <f>Z88+AA88</f>
      </c>
      <c r="AC88" s="4">
        <v>0</v>
      </c>
      <c r="AD88" s="4">
        <v>0</v>
      </c>
      <c r="AE88" s="4">
        <f>AC88+AD88</f>
      </c>
      <c r="AF88" s="4">
        <v>0</v>
      </c>
      <c r="AG88" s="4">
        <v>0</v>
      </c>
      <c r="AH88" s="4">
        <f>AF88+AG88</f>
      </c>
      <c r="AI88" s="4">
        <v>0</v>
      </c>
      <c r="AJ88" s="4">
        <v>0</v>
      </c>
      <c r="AK88" s="4">
        <f>AI88+AJ88</f>
      </c>
      <c r="AL88" s="4">
        <v>0</v>
      </c>
      <c r="AM88" s="4">
        <v>0</v>
      </c>
      <c r="AN88" s="4">
        <f>AL88+AM88</f>
      </c>
      <c r="AO88" s="4">
        <v>0</v>
      </c>
      <c r="AP88" s="4">
        <v>0</v>
      </c>
      <c r="AQ88" s="4">
        <f>AO88+AP88</f>
      </c>
      <c r="AR88" s="4">
        <v>0</v>
      </c>
      <c r="AS88" s="4">
        <v>0</v>
      </c>
      <c r="AT88" s="4">
        <f>AR88+AS88</f>
      </c>
      <c r="AU88" s="4">
        <v>0</v>
      </c>
      <c r="AV88" s="4">
        <v>0</v>
      </c>
      <c r="AW88" s="4">
        <f>AU88+AV88</f>
      </c>
      <c r="AX88" s="4">
        <v>0</v>
      </c>
      <c r="AY88" s="4">
        <v>0</v>
      </c>
      <c r="AZ88" s="4">
        <f>AX88+AY88</f>
      </c>
      <c r="BA88" s="4">
        <v>0</v>
      </c>
      <c r="BB88" s="4">
        <v>0</v>
      </c>
      <c r="BC88" s="4">
        <f>BA88+BB88</f>
      </c>
      <c r="BD88" s="4">
        <v>0</v>
      </c>
      <c r="BE88" s="4">
        <v>0</v>
      </c>
      <c r="BF88" s="4">
        <f>BD88+BE88</f>
      </c>
    </row>
    <row x14ac:dyDescent="0.25" r="89" customHeight="1" ht="18.75">
      <c r="A89" s="3" t="s">
        <v>280</v>
      </c>
      <c r="B89" s="4">
        <v>0</v>
      </c>
      <c r="C89" s="4">
        <v>0</v>
      </c>
      <c r="D89" s="4">
        <f>B89+C89</f>
      </c>
      <c r="E89" s="4">
        <v>0</v>
      </c>
      <c r="F89" s="4">
        <v>0</v>
      </c>
      <c r="G89" s="4">
        <f>E89+F89</f>
      </c>
      <c r="H89" s="4">
        <v>0</v>
      </c>
      <c r="I89" s="4">
        <v>0</v>
      </c>
      <c r="J89" s="4">
        <f>H89+I89</f>
      </c>
      <c r="K89" s="4">
        <v>0</v>
      </c>
      <c r="L89" s="4">
        <v>0</v>
      </c>
      <c r="M89" s="4">
        <f>K89+L89</f>
      </c>
      <c r="N89" s="4">
        <v>0</v>
      </c>
      <c r="O89" s="4">
        <v>0</v>
      </c>
      <c r="P89" s="4">
        <f>N89+O89</f>
      </c>
      <c r="Q89" s="4">
        <v>0</v>
      </c>
      <c r="R89" s="4">
        <v>0</v>
      </c>
      <c r="S89" s="4">
        <f>Q89+R89</f>
      </c>
      <c r="T89" s="4">
        <v>0</v>
      </c>
      <c r="U89" s="4">
        <v>0</v>
      </c>
      <c r="V89" s="4">
        <f>T89+U89</f>
      </c>
      <c r="W89" s="4">
        <v>0</v>
      </c>
      <c r="X89" s="4">
        <v>0</v>
      </c>
      <c r="Y89" s="4">
        <f>W89+X89</f>
      </c>
      <c r="Z89" s="4">
        <v>0</v>
      </c>
      <c r="AA89" s="4">
        <v>0</v>
      </c>
      <c r="AB89" s="4">
        <f>Z89+AA89</f>
      </c>
      <c r="AC89" s="4">
        <v>0</v>
      </c>
      <c r="AD89" s="4">
        <v>0</v>
      </c>
      <c r="AE89" s="4">
        <f>AC89+AD89</f>
      </c>
      <c r="AF89" s="4">
        <v>0</v>
      </c>
      <c r="AG89" s="4">
        <v>0</v>
      </c>
      <c r="AH89" s="4">
        <f>AF89+AG89</f>
      </c>
      <c r="AI89" s="4">
        <v>0</v>
      </c>
      <c r="AJ89" s="4">
        <v>0</v>
      </c>
      <c r="AK89" s="4">
        <f>AI89+AJ89</f>
      </c>
      <c r="AL89" s="4">
        <v>0</v>
      </c>
      <c r="AM89" s="4">
        <v>0</v>
      </c>
      <c r="AN89" s="4">
        <f>AL89+AM89</f>
      </c>
      <c r="AO89" s="4">
        <v>0</v>
      </c>
      <c r="AP89" s="4">
        <v>0</v>
      </c>
      <c r="AQ89" s="4">
        <f>AO89+AP89</f>
      </c>
      <c r="AR89" s="4">
        <v>0</v>
      </c>
      <c r="AS89" s="4">
        <v>0</v>
      </c>
      <c r="AT89" s="4">
        <f>AR89+AS89</f>
      </c>
      <c r="AU89" s="4">
        <v>0</v>
      </c>
      <c r="AV89" s="4">
        <v>0</v>
      </c>
      <c r="AW89" s="4">
        <f>AU89+AV89</f>
      </c>
      <c r="AX89" s="4">
        <v>0</v>
      </c>
      <c r="AY89" s="4">
        <v>0</v>
      </c>
      <c r="AZ89" s="4">
        <f>AX89+AY89</f>
      </c>
      <c r="BA89" s="4">
        <v>0</v>
      </c>
      <c r="BB89" s="4">
        <v>0</v>
      </c>
      <c r="BC89" s="4">
        <f>BA89+BB89</f>
      </c>
      <c r="BD89" s="4">
        <v>0</v>
      </c>
      <c r="BE89" s="4">
        <v>0</v>
      </c>
      <c r="BF89" s="4">
        <f>BD89+BE89</f>
      </c>
    </row>
    <row x14ac:dyDescent="0.25" r="90" customHeight="1" ht="18.75">
      <c r="A90" s="3" t="s">
        <v>291</v>
      </c>
      <c r="B90" s="4">
        <v>0</v>
      </c>
      <c r="C90" s="4">
        <v>0</v>
      </c>
      <c r="D90" s="4">
        <f>B90+C90</f>
      </c>
      <c r="E90" s="4">
        <v>0</v>
      </c>
      <c r="F90" s="4">
        <v>0</v>
      </c>
      <c r="G90" s="4">
        <f>E90+F90</f>
      </c>
      <c r="H90" s="4">
        <v>0</v>
      </c>
      <c r="I90" s="4">
        <v>0</v>
      </c>
      <c r="J90" s="4">
        <f>H90+I90</f>
      </c>
      <c r="K90" s="4">
        <v>0</v>
      </c>
      <c r="L90" s="4">
        <v>0</v>
      </c>
      <c r="M90" s="4">
        <f>K90+L90</f>
      </c>
      <c r="N90" s="4">
        <v>0</v>
      </c>
      <c r="O90" s="4">
        <v>0</v>
      </c>
      <c r="P90" s="4">
        <f>N90+O90</f>
      </c>
      <c r="Q90" s="4">
        <v>0</v>
      </c>
      <c r="R90" s="4">
        <v>0</v>
      </c>
      <c r="S90" s="4">
        <f>Q90+R90</f>
      </c>
      <c r="T90" s="4">
        <v>0</v>
      </c>
      <c r="U90" s="4">
        <v>0</v>
      </c>
      <c r="V90" s="4">
        <f>T90+U90</f>
      </c>
      <c r="W90" s="4">
        <v>0</v>
      </c>
      <c r="X90" s="4">
        <v>0</v>
      </c>
      <c r="Y90" s="4">
        <f>W90+X90</f>
      </c>
      <c r="Z90" s="4">
        <v>0</v>
      </c>
      <c r="AA90" s="4">
        <v>0</v>
      </c>
      <c r="AB90" s="4">
        <f>Z90+AA90</f>
      </c>
      <c r="AC90" s="4">
        <v>0</v>
      </c>
      <c r="AD90" s="4">
        <v>0</v>
      </c>
      <c r="AE90" s="4">
        <f>AC90+AD90</f>
      </c>
      <c r="AF90" s="4">
        <v>0</v>
      </c>
      <c r="AG90" s="4">
        <v>0</v>
      </c>
      <c r="AH90" s="4">
        <f>AF90+AG90</f>
      </c>
      <c r="AI90" s="4">
        <v>0</v>
      </c>
      <c r="AJ90" s="4">
        <v>0</v>
      </c>
      <c r="AK90" s="4">
        <f>AI90+AJ90</f>
      </c>
      <c r="AL90" s="4">
        <v>0</v>
      </c>
      <c r="AM90" s="4">
        <v>0</v>
      </c>
      <c r="AN90" s="4">
        <f>AL90+AM90</f>
      </c>
      <c r="AO90" s="4">
        <v>0</v>
      </c>
      <c r="AP90" s="4">
        <v>0</v>
      </c>
      <c r="AQ90" s="4">
        <f>AO90+AP90</f>
      </c>
      <c r="AR90" s="4">
        <v>0</v>
      </c>
      <c r="AS90" s="4">
        <v>0</v>
      </c>
      <c r="AT90" s="4">
        <f>AR90+AS90</f>
      </c>
      <c r="AU90" s="4">
        <v>0</v>
      </c>
      <c r="AV90" s="4">
        <v>0</v>
      </c>
      <c r="AW90" s="4">
        <f>AU90+AV90</f>
      </c>
      <c r="AX90" s="4">
        <v>0</v>
      </c>
      <c r="AY90" s="4">
        <v>0</v>
      </c>
      <c r="AZ90" s="4">
        <f>AX90+AY90</f>
      </c>
      <c r="BA90" s="4">
        <v>0</v>
      </c>
      <c r="BB90" s="4">
        <v>0</v>
      </c>
      <c r="BC90" s="4">
        <f>BA90+BB90</f>
      </c>
      <c r="BD90" s="4">
        <v>0</v>
      </c>
      <c r="BE90" s="4">
        <v>0</v>
      </c>
      <c r="BF90" s="4">
        <f>BD90+BE90</f>
      </c>
    </row>
    <row x14ac:dyDescent="0.25" r="91" customHeight="1" ht="18.75">
      <c r="A91" s="3" t="s">
        <v>303</v>
      </c>
      <c r="B91" s="4">
        <v>0</v>
      </c>
      <c r="C91" s="4">
        <v>0</v>
      </c>
      <c r="D91" s="4">
        <f>B91+C91</f>
      </c>
      <c r="E91" s="4">
        <v>0</v>
      </c>
      <c r="F91" s="4">
        <v>0</v>
      </c>
      <c r="G91" s="4">
        <f>E91+F91</f>
      </c>
      <c r="H91" s="4">
        <v>0</v>
      </c>
      <c r="I91" s="4">
        <v>0</v>
      </c>
      <c r="J91" s="4">
        <f>H91+I91</f>
      </c>
      <c r="K91" s="4">
        <v>0</v>
      </c>
      <c r="L91" s="4">
        <v>0</v>
      </c>
      <c r="M91" s="4">
        <f>K91+L91</f>
      </c>
      <c r="N91" s="4">
        <v>0</v>
      </c>
      <c r="O91" s="4">
        <v>0</v>
      </c>
      <c r="P91" s="4">
        <f>N91+O91</f>
      </c>
      <c r="Q91" s="4">
        <v>0</v>
      </c>
      <c r="R91" s="4">
        <v>1</v>
      </c>
      <c r="S91" s="4">
        <f>Q91+R91</f>
      </c>
      <c r="T91" s="4">
        <v>0</v>
      </c>
      <c r="U91" s="4">
        <v>0</v>
      </c>
      <c r="V91" s="4">
        <f>T91+U91</f>
      </c>
      <c r="W91" s="4">
        <v>0</v>
      </c>
      <c r="X91" s="4">
        <v>0</v>
      </c>
      <c r="Y91" s="4">
        <f>W91+X91</f>
      </c>
      <c r="Z91" s="4">
        <v>0</v>
      </c>
      <c r="AA91" s="4">
        <v>0</v>
      </c>
      <c r="AB91" s="4">
        <f>Z91+AA91</f>
      </c>
      <c r="AC91" s="4">
        <v>0</v>
      </c>
      <c r="AD91" s="4">
        <v>0</v>
      </c>
      <c r="AE91" s="4">
        <f>AC91+AD91</f>
      </c>
      <c r="AF91" s="4">
        <v>0</v>
      </c>
      <c r="AG91" s="4">
        <v>0</v>
      </c>
      <c r="AH91" s="4">
        <f>AF91+AG91</f>
      </c>
      <c r="AI91" s="4">
        <v>0</v>
      </c>
      <c r="AJ91" s="4">
        <v>0</v>
      </c>
      <c r="AK91" s="4">
        <f>AI91+AJ91</f>
      </c>
      <c r="AL91" s="4">
        <v>0</v>
      </c>
      <c r="AM91" s="4">
        <v>1</v>
      </c>
      <c r="AN91" s="4">
        <f>AL91+AM91</f>
      </c>
      <c r="AO91" s="4">
        <v>0</v>
      </c>
      <c r="AP91" s="4">
        <v>0</v>
      </c>
      <c r="AQ91" s="4">
        <f>AO91+AP91</f>
      </c>
      <c r="AR91" s="4">
        <v>0</v>
      </c>
      <c r="AS91" s="4">
        <v>0</v>
      </c>
      <c r="AT91" s="4">
        <f>AR91+AS91</f>
      </c>
      <c r="AU91" s="4">
        <v>1</v>
      </c>
      <c r="AV91" s="4">
        <v>0</v>
      </c>
      <c r="AW91" s="4">
        <f>AU91+AV91</f>
      </c>
      <c r="AX91" s="4">
        <v>0</v>
      </c>
      <c r="AY91" s="4">
        <v>0</v>
      </c>
      <c r="AZ91" s="4">
        <f>AX91+AY91</f>
      </c>
      <c r="BA91" s="4">
        <v>0</v>
      </c>
      <c r="BB91" s="4">
        <v>0</v>
      </c>
      <c r="BC91" s="4">
        <f>BA91+BB91</f>
      </c>
      <c r="BD91" s="4">
        <v>0</v>
      </c>
      <c r="BE91" s="4">
        <v>0</v>
      </c>
      <c r="BF91" s="4">
        <f>BD91+BE91</f>
      </c>
    </row>
    <row x14ac:dyDescent="0.25" r="92" customHeight="1" ht="18.75">
      <c r="A92" s="3"/>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row>
    <row x14ac:dyDescent="0.25" r="93" customHeight="1" ht="18.75">
      <c r="A93" s="18" t="s">
        <v>487</v>
      </c>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row>
    <row x14ac:dyDescent="0.25" r="94" customHeight="1" ht="18.75">
      <c r="A94" s="3" t="s">
        <v>43</v>
      </c>
      <c r="B94" s="4">
        <v>0</v>
      </c>
      <c r="C94" s="4">
        <v>0</v>
      </c>
      <c r="D94" s="4">
        <f>B94+C94</f>
      </c>
      <c r="E94" s="4">
        <v>0</v>
      </c>
      <c r="F94" s="4">
        <v>0</v>
      </c>
      <c r="G94" s="4">
        <f>E94+F94</f>
      </c>
      <c r="H94" s="4">
        <v>0</v>
      </c>
      <c r="I94" s="4">
        <v>0</v>
      </c>
      <c r="J94" s="4">
        <f>H94+I94</f>
      </c>
      <c r="K94" s="4">
        <v>0</v>
      </c>
      <c r="L94" s="4">
        <v>0</v>
      </c>
      <c r="M94" s="4">
        <f>K94+L94</f>
      </c>
      <c r="N94" s="4">
        <v>0</v>
      </c>
      <c r="O94" s="4">
        <v>0</v>
      </c>
      <c r="P94" s="4">
        <f>N94+O94</f>
      </c>
      <c r="Q94" s="4">
        <v>0</v>
      </c>
      <c r="R94" s="4">
        <v>0</v>
      </c>
      <c r="S94" s="4">
        <f>Q94+R94</f>
      </c>
      <c r="T94" s="4">
        <v>0</v>
      </c>
      <c r="U94" s="4">
        <v>0</v>
      </c>
      <c r="V94" s="4">
        <f>T94+U94</f>
      </c>
      <c r="W94" s="4">
        <v>0</v>
      </c>
      <c r="X94" s="4">
        <v>0</v>
      </c>
      <c r="Y94" s="4">
        <f>W94+X94</f>
      </c>
      <c r="Z94" s="4">
        <v>0</v>
      </c>
      <c r="AA94" s="4">
        <v>0</v>
      </c>
      <c r="AB94" s="4">
        <f>Z94+AA94</f>
      </c>
      <c r="AC94" s="4">
        <v>0</v>
      </c>
      <c r="AD94" s="4">
        <v>0</v>
      </c>
      <c r="AE94" s="4">
        <f>AC94+AD94</f>
      </c>
      <c r="AF94" s="4">
        <v>0</v>
      </c>
      <c r="AG94" s="4">
        <v>0</v>
      </c>
      <c r="AH94" s="4">
        <f>AF94+AG94</f>
      </c>
      <c r="AI94" s="4">
        <v>0</v>
      </c>
      <c r="AJ94" s="4">
        <v>0</v>
      </c>
      <c r="AK94" s="4">
        <f>AI94+AJ94</f>
      </c>
      <c r="AL94" s="4">
        <v>0</v>
      </c>
      <c r="AM94" s="4">
        <v>0</v>
      </c>
      <c r="AN94" s="4">
        <f>AL94+AM94</f>
      </c>
      <c r="AO94" s="4">
        <v>0</v>
      </c>
      <c r="AP94" s="4">
        <v>0</v>
      </c>
      <c r="AQ94" s="4">
        <f>AO94+AP94</f>
      </c>
      <c r="AR94" s="4">
        <v>0</v>
      </c>
      <c r="AS94" s="4">
        <v>0</v>
      </c>
      <c r="AT94" s="4">
        <f>AR94+AS94</f>
      </c>
      <c r="AU94" s="4">
        <v>0</v>
      </c>
      <c r="AV94" s="4">
        <v>0</v>
      </c>
      <c r="AW94" s="4">
        <f>AU94+AV94</f>
      </c>
      <c r="AX94" s="4">
        <v>0</v>
      </c>
      <c r="AY94" s="4">
        <v>0</v>
      </c>
      <c r="AZ94" s="4">
        <f>AX94+AY94</f>
      </c>
      <c r="BA94" s="4">
        <v>0</v>
      </c>
      <c r="BB94" s="4">
        <v>0</v>
      </c>
      <c r="BC94" s="4">
        <f>BA94+BB94</f>
      </c>
      <c r="BD94" s="4">
        <v>0</v>
      </c>
      <c r="BE94" s="4">
        <v>0</v>
      </c>
      <c r="BF94" s="4">
        <f>BD94+BE94</f>
      </c>
    </row>
    <row x14ac:dyDescent="0.25" r="95" customHeight="1" ht="18.75">
      <c r="A95" s="3" t="s">
        <v>68</v>
      </c>
      <c r="B95" s="4">
        <v>0</v>
      </c>
      <c r="C95" s="4">
        <v>0</v>
      </c>
      <c r="D95" s="4">
        <f>B95+C95</f>
      </c>
      <c r="E95" s="4">
        <v>0</v>
      </c>
      <c r="F95" s="4">
        <v>0</v>
      </c>
      <c r="G95" s="4">
        <f>E95+F95</f>
      </c>
      <c r="H95" s="4">
        <v>0</v>
      </c>
      <c r="I95" s="4">
        <v>0</v>
      </c>
      <c r="J95" s="4">
        <f>H95+I95</f>
      </c>
      <c r="K95" s="4">
        <v>0</v>
      </c>
      <c r="L95" s="4">
        <v>0</v>
      </c>
      <c r="M95" s="4">
        <f>K95+L95</f>
      </c>
      <c r="N95" s="4">
        <v>0</v>
      </c>
      <c r="O95" s="4">
        <v>0</v>
      </c>
      <c r="P95" s="4">
        <f>N95+O95</f>
      </c>
      <c r="Q95" s="4">
        <v>0</v>
      </c>
      <c r="R95" s="4">
        <v>0</v>
      </c>
      <c r="S95" s="4">
        <f>Q95+R95</f>
      </c>
      <c r="T95" s="4">
        <v>0</v>
      </c>
      <c r="U95" s="4">
        <v>0</v>
      </c>
      <c r="V95" s="4">
        <f>T95+U95</f>
      </c>
      <c r="W95" s="4">
        <v>0</v>
      </c>
      <c r="X95" s="4">
        <v>0</v>
      </c>
      <c r="Y95" s="4">
        <f>W95+X95</f>
      </c>
      <c r="Z95" s="4">
        <v>0</v>
      </c>
      <c r="AA95" s="4">
        <v>0</v>
      </c>
      <c r="AB95" s="4">
        <f>Z95+AA95</f>
      </c>
      <c r="AC95" s="4">
        <v>0</v>
      </c>
      <c r="AD95" s="4">
        <v>0</v>
      </c>
      <c r="AE95" s="4">
        <f>AC95+AD95</f>
      </c>
      <c r="AF95" s="4">
        <v>0</v>
      </c>
      <c r="AG95" s="4">
        <v>0</v>
      </c>
      <c r="AH95" s="4">
        <f>AF95+AG95</f>
      </c>
      <c r="AI95" s="4">
        <v>0</v>
      </c>
      <c r="AJ95" s="4">
        <v>2</v>
      </c>
      <c r="AK95" s="4">
        <f>AI95+AJ95</f>
      </c>
      <c r="AL95" s="4">
        <v>0</v>
      </c>
      <c r="AM95" s="4">
        <v>0</v>
      </c>
      <c r="AN95" s="4">
        <f>AL95+AM95</f>
      </c>
      <c r="AO95" s="4">
        <v>0</v>
      </c>
      <c r="AP95" s="4">
        <v>0</v>
      </c>
      <c r="AQ95" s="4">
        <f>AO95+AP95</f>
      </c>
      <c r="AR95" s="4">
        <v>0</v>
      </c>
      <c r="AS95" s="4">
        <v>1</v>
      </c>
      <c r="AT95" s="4">
        <f>AR95+AS95</f>
      </c>
      <c r="AU95" s="4">
        <v>0</v>
      </c>
      <c r="AV95" s="4">
        <v>0</v>
      </c>
      <c r="AW95" s="4">
        <f>AU95+AV95</f>
      </c>
      <c r="AX95" s="4">
        <v>0</v>
      </c>
      <c r="AY95" s="4">
        <v>0</v>
      </c>
      <c r="AZ95" s="4">
        <f>AX95+AY95</f>
      </c>
      <c r="BA95" s="4">
        <v>0</v>
      </c>
      <c r="BB95" s="4">
        <v>0</v>
      </c>
      <c r="BC95" s="4">
        <f>BA95+BB95</f>
      </c>
      <c r="BD95" s="4">
        <v>0</v>
      </c>
      <c r="BE95" s="4">
        <v>0</v>
      </c>
      <c r="BF95" s="4">
        <f>BD95+BE95</f>
      </c>
    </row>
    <row x14ac:dyDescent="0.25" r="96" customHeight="1" ht="18.75">
      <c r="A96" s="3" t="s">
        <v>88</v>
      </c>
      <c r="B96" s="4">
        <v>24</v>
      </c>
      <c r="C96" s="4">
        <v>24</v>
      </c>
      <c r="D96" s="4">
        <f>B96+C96</f>
      </c>
      <c r="E96" s="4">
        <v>0</v>
      </c>
      <c r="F96" s="4">
        <v>0</v>
      </c>
      <c r="G96" s="4">
        <f>E96+F96</f>
      </c>
      <c r="H96" s="4">
        <v>0</v>
      </c>
      <c r="I96" s="4">
        <v>0</v>
      </c>
      <c r="J96" s="4">
        <f>H96+I96</f>
      </c>
      <c r="K96" s="4">
        <v>0</v>
      </c>
      <c r="L96" s="4">
        <v>0</v>
      </c>
      <c r="M96" s="4">
        <f>K96+L96</f>
      </c>
      <c r="N96" s="4">
        <v>0</v>
      </c>
      <c r="O96" s="4">
        <v>0</v>
      </c>
      <c r="P96" s="4">
        <f>N96+O96</f>
      </c>
      <c r="Q96" s="4">
        <v>0</v>
      </c>
      <c r="R96" s="4">
        <v>0</v>
      </c>
      <c r="S96" s="4">
        <f>Q96+R96</f>
      </c>
      <c r="T96" s="4">
        <v>6</v>
      </c>
      <c r="U96" s="4">
        <v>0</v>
      </c>
      <c r="V96" s="4">
        <f>T96+U96</f>
      </c>
      <c r="W96" s="4">
        <v>0</v>
      </c>
      <c r="X96" s="4">
        <v>0</v>
      </c>
      <c r="Y96" s="4">
        <f>W96+X96</f>
      </c>
      <c r="Z96" s="4">
        <v>0</v>
      </c>
      <c r="AA96" s="4">
        <v>0</v>
      </c>
      <c r="AB96" s="4">
        <f>Z96+AA96</f>
      </c>
      <c r="AC96" s="4">
        <v>0</v>
      </c>
      <c r="AD96" s="4">
        <v>1</v>
      </c>
      <c r="AE96" s="4">
        <f>AC96+AD96</f>
      </c>
      <c r="AF96" s="4">
        <v>0</v>
      </c>
      <c r="AG96" s="4">
        <v>0</v>
      </c>
      <c r="AH96" s="4">
        <f>AF96+AG96</f>
      </c>
      <c r="AI96" s="4">
        <v>0</v>
      </c>
      <c r="AJ96" s="4">
        <v>0</v>
      </c>
      <c r="AK96" s="4">
        <f>AI96+AJ96</f>
      </c>
      <c r="AL96" s="4">
        <v>1</v>
      </c>
      <c r="AM96" s="4">
        <v>0</v>
      </c>
      <c r="AN96" s="4">
        <f>AL96+AM96</f>
      </c>
      <c r="AO96" s="4">
        <v>0</v>
      </c>
      <c r="AP96" s="4">
        <v>0</v>
      </c>
      <c r="AQ96" s="4">
        <f>AO96+AP96</f>
      </c>
      <c r="AR96" s="4">
        <v>0</v>
      </c>
      <c r="AS96" s="4">
        <v>0</v>
      </c>
      <c r="AT96" s="4">
        <f>AR96+AS96</f>
      </c>
      <c r="AU96" s="4">
        <v>11</v>
      </c>
      <c r="AV96" s="4">
        <v>0</v>
      </c>
      <c r="AW96" s="4">
        <f>AU96+AV96</f>
      </c>
      <c r="AX96" s="4">
        <v>0</v>
      </c>
      <c r="AY96" s="4">
        <v>0</v>
      </c>
      <c r="AZ96" s="4">
        <f>AX96+AY96</f>
      </c>
      <c r="BA96" s="4">
        <v>0</v>
      </c>
      <c r="BB96" s="4">
        <v>0</v>
      </c>
      <c r="BC96" s="4">
        <f>BA96+BB96</f>
      </c>
      <c r="BD96" s="4">
        <v>0</v>
      </c>
      <c r="BE96" s="4">
        <v>0</v>
      </c>
      <c r="BF96" s="4">
        <f>BD96+BE96</f>
      </c>
    </row>
    <row x14ac:dyDescent="0.25" r="97" customHeight="1" ht="18.75">
      <c r="A97" s="3" t="s">
        <v>99</v>
      </c>
      <c r="B97" s="4">
        <v>0</v>
      </c>
      <c r="C97" s="4">
        <v>0</v>
      </c>
      <c r="D97" s="4">
        <f>B97+C97</f>
      </c>
      <c r="E97" s="4">
        <v>0</v>
      </c>
      <c r="F97" s="4">
        <v>0</v>
      </c>
      <c r="G97" s="4">
        <f>E97+F97</f>
      </c>
      <c r="H97" s="4">
        <v>0</v>
      </c>
      <c r="I97" s="4">
        <v>0</v>
      </c>
      <c r="J97" s="4">
        <f>H97+I97</f>
      </c>
      <c r="K97" s="4">
        <v>0</v>
      </c>
      <c r="L97" s="4">
        <v>0</v>
      </c>
      <c r="M97" s="4">
        <f>K97+L97</f>
      </c>
      <c r="N97" s="4">
        <v>0</v>
      </c>
      <c r="O97" s="4">
        <v>0</v>
      </c>
      <c r="P97" s="4">
        <f>N97+O97</f>
      </c>
      <c r="Q97" s="4">
        <v>0</v>
      </c>
      <c r="R97" s="4">
        <v>0</v>
      </c>
      <c r="S97" s="4">
        <f>Q97+R97</f>
      </c>
      <c r="T97" s="4">
        <v>0</v>
      </c>
      <c r="U97" s="4">
        <v>8</v>
      </c>
      <c r="V97" s="4">
        <f>T97+U97</f>
      </c>
      <c r="W97" s="4">
        <v>0</v>
      </c>
      <c r="X97" s="4">
        <v>0</v>
      </c>
      <c r="Y97" s="4">
        <f>W97+X97</f>
      </c>
      <c r="Z97" s="4">
        <v>0</v>
      </c>
      <c r="AA97" s="4">
        <v>0</v>
      </c>
      <c r="AB97" s="4">
        <f>Z97+AA97</f>
      </c>
      <c r="AC97" s="4">
        <v>0</v>
      </c>
      <c r="AD97" s="4">
        <v>0</v>
      </c>
      <c r="AE97" s="4">
        <f>AC97+AD97</f>
      </c>
      <c r="AF97" s="4">
        <v>0</v>
      </c>
      <c r="AG97" s="4">
        <v>0</v>
      </c>
      <c r="AH97" s="4">
        <f>AF97+AG97</f>
      </c>
      <c r="AI97" s="4">
        <v>0</v>
      </c>
      <c r="AJ97" s="4">
        <v>0</v>
      </c>
      <c r="AK97" s="4">
        <f>AI97+AJ97</f>
      </c>
      <c r="AL97" s="4">
        <v>0</v>
      </c>
      <c r="AM97" s="4">
        <v>3</v>
      </c>
      <c r="AN97" s="4">
        <f>AL97+AM97</f>
      </c>
      <c r="AO97" s="4">
        <v>0</v>
      </c>
      <c r="AP97" s="4">
        <v>0</v>
      </c>
      <c r="AQ97" s="4">
        <f>AO97+AP97</f>
      </c>
      <c r="AR97" s="4">
        <v>0</v>
      </c>
      <c r="AS97" s="4">
        <v>4</v>
      </c>
      <c r="AT97" s="4">
        <f>AR97+AS97</f>
      </c>
      <c r="AU97" s="4">
        <v>0</v>
      </c>
      <c r="AV97" s="4">
        <v>7</v>
      </c>
      <c r="AW97" s="4">
        <f>AU97+AV97</f>
      </c>
      <c r="AX97" s="4">
        <v>0</v>
      </c>
      <c r="AY97" s="4">
        <v>3</v>
      </c>
      <c r="AZ97" s="4">
        <f>AX97+AY97</f>
      </c>
      <c r="BA97" s="4">
        <v>0</v>
      </c>
      <c r="BB97" s="4">
        <v>0</v>
      </c>
      <c r="BC97" s="4">
        <f>BA97+BB97</f>
      </c>
      <c r="BD97" s="4">
        <v>0</v>
      </c>
      <c r="BE97" s="4">
        <v>0</v>
      </c>
      <c r="BF97" s="4">
        <f>BD97+BE97</f>
      </c>
    </row>
    <row x14ac:dyDescent="0.25" r="98" customHeight="1" ht="18.75">
      <c r="A98" s="3" t="s">
        <v>101</v>
      </c>
      <c r="B98" s="4">
        <v>0</v>
      </c>
      <c r="C98" s="4">
        <v>3</v>
      </c>
      <c r="D98" s="4">
        <f>B98+C98</f>
      </c>
      <c r="E98" s="4">
        <v>0</v>
      </c>
      <c r="F98" s="4">
        <v>0</v>
      </c>
      <c r="G98" s="4">
        <f>E98+F98</f>
      </c>
      <c r="H98" s="4">
        <v>0</v>
      </c>
      <c r="I98" s="4">
        <v>0</v>
      </c>
      <c r="J98" s="4">
        <f>H98+I98</f>
      </c>
      <c r="K98" s="4">
        <v>0</v>
      </c>
      <c r="L98" s="4">
        <v>25</v>
      </c>
      <c r="M98" s="4">
        <f>K98+L98</f>
      </c>
      <c r="N98" s="4">
        <v>0</v>
      </c>
      <c r="O98" s="4">
        <v>0</v>
      </c>
      <c r="P98" s="4">
        <f>N98+O98</f>
      </c>
      <c r="Q98" s="4">
        <v>0</v>
      </c>
      <c r="R98" s="4">
        <v>4</v>
      </c>
      <c r="S98" s="4">
        <f>Q98+R98</f>
      </c>
      <c r="T98" s="4">
        <v>0</v>
      </c>
      <c r="U98" s="4">
        <v>0</v>
      </c>
      <c r="V98" s="4">
        <f>T98+U98</f>
      </c>
      <c r="W98" s="4">
        <v>0</v>
      </c>
      <c r="X98" s="4">
        <v>0</v>
      </c>
      <c r="Y98" s="4">
        <f>W98+X98</f>
      </c>
      <c r="Z98" s="4">
        <v>0</v>
      </c>
      <c r="AA98" s="4">
        <v>0</v>
      </c>
      <c r="AB98" s="4">
        <f>Z98+AA98</f>
      </c>
      <c r="AC98" s="4">
        <v>0</v>
      </c>
      <c r="AD98" s="4">
        <v>3</v>
      </c>
      <c r="AE98" s="4">
        <f>AC98+AD98</f>
      </c>
      <c r="AF98" s="4">
        <v>0</v>
      </c>
      <c r="AG98" s="4">
        <v>0</v>
      </c>
      <c r="AH98" s="4">
        <f>AF98+AG98</f>
      </c>
      <c r="AI98" s="4">
        <v>0</v>
      </c>
      <c r="AJ98" s="4">
        <v>3</v>
      </c>
      <c r="AK98" s="4">
        <f>AI98+AJ98</f>
      </c>
      <c r="AL98" s="4">
        <v>0</v>
      </c>
      <c r="AM98" s="4">
        <v>14</v>
      </c>
      <c r="AN98" s="4">
        <f>AL98+AM98</f>
      </c>
      <c r="AO98" s="4">
        <v>0</v>
      </c>
      <c r="AP98" s="4">
        <v>0</v>
      </c>
      <c r="AQ98" s="4">
        <f>AO98+AP98</f>
      </c>
      <c r="AR98" s="4">
        <v>0</v>
      </c>
      <c r="AS98" s="4">
        <v>4</v>
      </c>
      <c r="AT98" s="4">
        <f>AR98+AS98</f>
      </c>
      <c r="AU98" s="4">
        <v>0</v>
      </c>
      <c r="AV98" s="4">
        <v>24</v>
      </c>
      <c r="AW98" s="4">
        <f>AU98+AV98</f>
      </c>
      <c r="AX98" s="4">
        <v>0</v>
      </c>
      <c r="AY98" s="4">
        <v>15</v>
      </c>
      <c r="AZ98" s="4">
        <f>AX98+AY98</f>
      </c>
      <c r="BA98" s="4">
        <v>0</v>
      </c>
      <c r="BB98" s="4">
        <v>0</v>
      </c>
      <c r="BC98" s="4">
        <f>BA98+BB98</f>
      </c>
      <c r="BD98" s="4">
        <v>0</v>
      </c>
      <c r="BE98" s="4">
        <v>0</v>
      </c>
      <c r="BF98" s="4">
        <f>BD98+BE98</f>
      </c>
    </row>
    <row x14ac:dyDescent="0.25" r="99" customHeight="1" ht="18.75">
      <c r="A99" s="3" t="s">
        <v>135</v>
      </c>
      <c r="B99" s="4">
        <v>52</v>
      </c>
      <c r="C99" s="4">
        <v>80</v>
      </c>
      <c r="D99" s="4">
        <f>B99+C99</f>
      </c>
      <c r="E99" s="4">
        <v>0</v>
      </c>
      <c r="F99" s="4">
        <v>0</v>
      </c>
      <c r="G99" s="4">
        <f>E99+F99</f>
      </c>
      <c r="H99" s="4">
        <v>0</v>
      </c>
      <c r="I99" s="4">
        <v>0</v>
      </c>
      <c r="J99" s="4">
        <f>H99+I99</f>
      </c>
      <c r="K99" s="4">
        <v>0</v>
      </c>
      <c r="L99" s="4">
        <v>0</v>
      </c>
      <c r="M99" s="4">
        <f>K99+L99</f>
      </c>
      <c r="N99" s="4">
        <v>0</v>
      </c>
      <c r="O99" s="4">
        <v>1</v>
      </c>
      <c r="P99" s="4">
        <f>N99+O99</f>
      </c>
      <c r="Q99" s="4">
        <v>2</v>
      </c>
      <c r="R99" s="4">
        <v>1</v>
      </c>
      <c r="S99" s="4">
        <f>Q99+R99</f>
      </c>
      <c r="T99" s="4">
        <v>0</v>
      </c>
      <c r="U99" s="4">
        <v>0</v>
      </c>
      <c r="V99" s="4">
        <f>T99+U99</f>
      </c>
      <c r="W99" s="4">
        <v>0</v>
      </c>
      <c r="X99" s="4">
        <v>0</v>
      </c>
      <c r="Y99" s="4">
        <f>W99+X99</f>
      </c>
      <c r="Z99" s="4">
        <v>0</v>
      </c>
      <c r="AA99" s="4">
        <v>0</v>
      </c>
      <c r="AB99" s="4">
        <f>Z99+AA99</f>
      </c>
      <c r="AC99" s="4">
        <v>0</v>
      </c>
      <c r="AD99" s="4">
        <v>1</v>
      </c>
      <c r="AE99" s="4">
        <f>AC99+AD99</f>
      </c>
      <c r="AF99" s="4">
        <v>0</v>
      </c>
      <c r="AG99" s="4">
        <v>0</v>
      </c>
      <c r="AH99" s="4">
        <f>AF99+AG99</f>
      </c>
      <c r="AI99" s="4">
        <v>1</v>
      </c>
      <c r="AJ99" s="4">
        <v>4</v>
      </c>
      <c r="AK99" s="4">
        <f>AI99+AJ99</f>
      </c>
      <c r="AL99" s="4">
        <v>4</v>
      </c>
      <c r="AM99" s="4">
        <v>7</v>
      </c>
      <c r="AN99" s="4">
        <f>AL99+AM99</f>
      </c>
      <c r="AO99" s="4">
        <v>0</v>
      </c>
      <c r="AP99" s="4">
        <v>0</v>
      </c>
      <c r="AQ99" s="4">
        <f>AO99+AP99</f>
      </c>
      <c r="AR99" s="4">
        <v>10</v>
      </c>
      <c r="AS99" s="4">
        <v>7</v>
      </c>
      <c r="AT99" s="4">
        <f>AR99+AS99</f>
      </c>
      <c r="AU99" s="4">
        <v>16</v>
      </c>
      <c r="AV99" s="4">
        <v>19</v>
      </c>
      <c r="AW99" s="4">
        <f>AU99+AV99</f>
      </c>
      <c r="AX99" s="4">
        <v>7</v>
      </c>
      <c r="AY99" s="4">
        <v>5</v>
      </c>
      <c r="AZ99" s="4">
        <f>AX99+AY99</f>
      </c>
      <c r="BA99" s="4">
        <v>0</v>
      </c>
      <c r="BB99" s="4">
        <v>0</v>
      </c>
      <c r="BC99" s="4">
        <f>BA99+BB99</f>
      </c>
      <c r="BD99" s="4">
        <v>0</v>
      </c>
      <c r="BE99" s="4">
        <v>0</v>
      </c>
      <c r="BF99" s="4">
        <f>BD99+BE99</f>
      </c>
    </row>
    <row x14ac:dyDescent="0.25" r="100" customHeight="1" ht="18.75">
      <c r="A100" s="3" t="s">
        <v>195</v>
      </c>
      <c r="B100" s="4">
        <v>1</v>
      </c>
      <c r="C100" s="4">
        <v>3</v>
      </c>
      <c r="D100" s="4">
        <f>B100+C100</f>
      </c>
      <c r="E100" s="4">
        <v>0</v>
      </c>
      <c r="F100" s="4">
        <v>0</v>
      </c>
      <c r="G100" s="4">
        <f>E100+F100</f>
      </c>
      <c r="H100" s="4">
        <v>0</v>
      </c>
      <c r="I100" s="4">
        <v>0</v>
      </c>
      <c r="J100" s="4">
        <f>H100+I100</f>
      </c>
      <c r="K100" s="4">
        <v>0</v>
      </c>
      <c r="L100" s="4">
        <v>0</v>
      </c>
      <c r="M100" s="4">
        <f>K100+L100</f>
      </c>
      <c r="N100" s="4">
        <v>0</v>
      </c>
      <c r="O100" s="4">
        <v>0</v>
      </c>
      <c r="P100" s="4">
        <f>N100+O100</f>
      </c>
      <c r="Q100" s="4">
        <v>0</v>
      </c>
      <c r="R100" s="4">
        <v>0</v>
      </c>
      <c r="S100" s="4">
        <f>Q100+R100</f>
      </c>
      <c r="T100" s="4">
        <v>0</v>
      </c>
      <c r="U100" s="4">
        <v>0</v>
      </c>
      <c r="V100" s="4">
        <f>T100+U100</f>
      </c>
      <c r="W100" s="4">
        <v>0</v>
      </c>
      <c r="X100" s="4">
        <v>0</v>
      </c>
      <c r="Y100" s="4">
        <f>W100+X100</f>
      </c>
      <c r="Z100" s="4">
        <v>0</v>
      </c>
      <c r="AA100" s="4">
        <v>0</v>
      </c>
      <c r="AB100" s="4">
        <f>Z100+AA100</f>
      </c>
      <c r="AC100" s="4">
        <v>0</v>
      </c>
      <c r="AD100" s="4">
        <v>0</v>
      </c>
      <c r="AE100" s="4">
        <f>AC100+AD100</f>
      </c>
      <c r="AF100" s="4">
        <v>0</v>
      </c>
      <c r="AG100" s="4">
        <v>0</v>
      </c>
      <c r="AH100" s="4">
        <f>AF100+AG100</f>
      </c>
      <c r="AI100" s="4">
        <v>0</v>
      </c>
      <c r="AJ100" s="4">
        <v>0</v>
      </c>
      <c r="AK100" s="4">
        <f>AI100+AJ100</f>
      </c>
      <c r="AL100" s="4">
        <v>0</v>
      </c>
      <c r="AM100" s="4">
        <v>0</v>
      </c>
      <c r="AN100" s="4">
        <f>AL100+AM100</f>
      </c>
      <c r="AO100" s="4">
        <v>0</v>
      </c>
      <c r="AP100" s="4">
        <v>0</v>
      </c>
      <c r="AQ100" s="4">
        <f>AO100+AP100</f>
      </c>
      <c r="AR100" s="4">
        <v>0</v>
      </c>
      <c r="AS100" s="4">
        <v>0</v>
      </c>
      <c r="AT100" s="4">
        <f>AR100+AS100</f>
      </c>
      <c r="AU100" s="4">
        <v>0</v>
      </c>
      <c r="AV100" s="4">
        <v>0</v>
      </c>
      <c r="AW100" s="4">
        <f>AU100+AV100</f>
      </c>
      <c r="AX100" s="4">
        <v>0</v>
      </c>
      <c r="AY100" s="4">
        <v>0</v>
      </c>
      <c r="AZ100" s="4">
        <f>AX100+AY100</f>
      </c>
      <c r="BA100" s="4">
        <v>0</v>
      </c>
      <c r="BB100" s="4">
        <v>0</v>
      </c>
      <c r="BC100" s="4">
        <f>BA100+BB100</f>
      </c>
      <c r="BD100" s="4">
        <v>0</v>
      </c>
      <c r="BE100" s="4">
        <v>0</v>
      </c>
      <c r="BF100" s="4">
        <f>BD100+BE100</f>
      </c>
    </row>
    <row x14ac:dyDescent="0.25" r="101" customHeight="1" ht="18.75">
      <c r="A101" s="3" t="s">
        <v>196</v>
      </c>
      <c r="B101" s="4">
        <v>0</v>
      </c>
      <c r="C101" s="4">
        <v>0</v>
      </c>
      <c r="D101" s="4">
        <f>B101+C101</f>
      </c>
      <c r="E101" s="4">
        <v>0</v>
      </c>
      <c r="F101" s="4">
        <v>0</v>
      </c>
      <c r="G101" s="4">
        <f>E101+F101</f>
      </c>
      <c r="H101" s="4">
        <v>0</v>
      </c>
      <c r="I101" s="4">
        <v>0</v>
      </c>
      <c r="J101" s="4">
        <f>H101+I101</f>
      </c>
      <c r="K101" s="4">
        <v>0</v>
      </c>
      <c r="L101" s="4">
        <v>0</v>
      </c>
      <c r="M101" s="4">
        <f>K101+L101</f>
      </c>
      <c r="N101" s="4">
        <v>0</v>
      </c>
      <c r="O101" s="4">
        <v>0</v>
      </c>
      <c r="P101" s="4">
        <f>N101+O101</f>
      </c>
      <c r="Q101" s="4">
        <v>0</v>
      </c>
      <c r="R101" s="4">
        <v>0</v>
      </c>
      <c r="S101" s="4">
        <f>Q101+R101</f>
      </c>
      <c r="T101" s="4">
        <v>0</v>
      </c>
      <c r="U101" s="4">
        <v>0</v>
      </c>
      <c r="V101" s="4">
        <f>T101+U101</f>
      </c>
      <c r="W101" s="4">
        <v>0</v>
      </c>
      <c r="X101" s="4">
        <v>0</v>
      </c>
      <c r="Y101" s="4">
        <f>W101+X101</f>
      </c>
      <c r="Z101" s="4">
        <v>0</v>
      </c>
      <c r="AA101" s="4">
        <v>0</v>
      </c>
      <c r="AB101" s="4">
        <f>Z101+AA101</f>
      </c>
      <c r="AC101" s="4">
        <v>0</v>
      </c>
      <c r="AD101" s="4">
        <v>0</v>
      </c>
      <c r="AE101" s="4">
        <f>AC101+AD101</f>
      </c>
      <c r="AF101" s="4">
        <v>0</v>
      </c>
      <c r="AG101" s="4">
        <v>0</v>
      </c>
      <c r="AH101" s="4">
        <f>AF101+AG101</f>
      </c>
      <c r="AI101" s="4">
        <v>0</v>
      </c>
      <c r="AJ101" s="4">
        <v>0</v>
      </c>
      <c r="AK101" s="4">
        <f>AI101+AJ101</f>
      </c>
      <c r="AL101" s="4">
        <v>0</v>
      </c>
      <c r="AM101" s="4">
        <v>1</v>
      </c>
      <c r="AN101" s="4">
        <f>AL101+AM101</f>
      </c>
      <c r="AO101" s="4">
        <v>0</v>
      </c>
      <c r="AP101" s="4">
        <v>0</v>
      </c>
      <c r="AQ101" s="4">
        <f>AO101+AP101</f>
      </c>
      <c r="AR101" s="4">
        <v>0</v>
      </c>
      <c r="AS101" s="4">
        <v>0</v>
      </c>
      <c r="AT101" s="4">
        <f>AR101+AS101</f>
      </c>
      <c r="AU101" s="4">
        <v>0</v>
      </c>
      <c r="AV101" s="4">
        <v>0</v>
      </c>
      <c r="AW101" s="4">
        <f>AU101+AV101</f>
      </c>
      <c r="AX101" s="4">
        <v>0</v>
      </c>
      <c r="AY101" s="4">
        <v>1</v>
      </c>
      <c r="AZ101" s="4">
        <f>AX101+AY101</f>
      </c>
      <c r="BA101" s="4">
        <v>0</v>
      </c>
      <c r="BB101" s="4">
        <v>0</v>
      </c>
      <c r="BC101" s="4">
        <f>BA101+BB101</f>
      </c>
      <c r="BD101" s="4">
        <v>0</v>
      </c>
      <c r="BE101" s="4">
        <v>0</v>
      </c>
      <c r="BF101" s="4">
        <f>BD101+BE101</f>
      </c>
    </row>
    <row x14ac:dyDescent="0.25" r="102" customHeight="1" ht="18.75">
      <c r="A102" s="3" t="s">
        <v>296</v>
      </c>
      <c r="B102" s="4">
        <v>0</v>
      </c>
      <c r="C102" s="4">
        <v>0</v>
      </c>
      <c r="D102" s="4">
        <f>B102+C102</f>
      </c>
      <c r="E102" s="4">
        <v>0</v>
      </c>
      <c r="F102" s="4">
        <v>0</v>
      </c>
      <c r="G102" s="4">
        <f>E102+F102</f>
      </c>
      <c r="H102" s="4">
        <v>0</v>
      </c>
      <c r="I102" s="4">
        <v>0</v>
      </c>
      <c r="J102" s="4">
        <f>H102+I102</f>
      </c>
      <c r="K102" s="4">
        <v>0</v>
      </c>
      <c r="L102" s="4">
        <v>0</v>
      </c>
      <c r="M102" s="4">
        <f>K102+L102</f>
      </c>
      <c r="N102" s="4">
        <v>0</v>
      </c>
      <c r="O102" s="4">
        <v>0</v>
      </c>
      <c r="P102" s="4">
        <f>N102+O102</f>
      </c>
      <c r="Q102" s="4">
        <v>0</v>
      </c>
      <c r="R102" s="4">
        <v>1</v>
      </c>
      <c r="S102" s="4">
        <f>Q102+R102</f>
      </c>
      <c r="T102" s="4">
        <v>0</v>
      </c>
      <c r="U102" s="4">
        <v>0</v>
      </c>
      <c r="V102" s="4">
        <f>T102+U102</f>
      </c>
      <c r="W102" s="4">
        <v>0</v>
      </c>
      <c r="X102" s="4">
        <v>0</v>
      </c>
      <c r="Y102" s="4">
        <f>W102+X102</f>
      </c>
      <c r="Z102" s="4">
        <v>0</v>
      </c>
      <c r="AA102" s="4">
        <v>0</v>
      </c>
      <c r="AB102" s="4">
        <f>Z102+AA102</f>
      </c>
      <c r="AC102" s="4">
        <v>0</v>
      </c>
      <c r="AD102" s="4">
        <v>1</v>
      </c>
      <c r="AE102" s="4">
        <f>AC102+AD102</f>
      </c>
      <c r="AF102" s="4">
        <v>0</v>
      </c>
      <c r="AG102" s="4">
        <v>0</v>
      </c>
      <c r="AH102" s="4">
        <f>AF102+AG102</f>
      </c>
      <c r="AI102" s="4">
        <v>0</v>
      </c>
      <c r="AJ102" s="4">
        <v>0</v>
      </c>
      <c r="AK102" s="4">
        <f>AI102+AJ102</f>
      </c>
      <c r="AL102" s="4">
        <v>0</v>
      </c>
      <c r="AM102" s="4">
        <v>0</v>
      </c>
      <c r="AN102" s="4">
        <f>AL102+AM102</f>
      </c>
      <c r="AO102" s="4">
        <v>0</v>
      </c>
      <c r="AP102" s="4">
        <v>0</v>
      </c>
      <c r="AQ102" s="4">
        <f>AO102+AP102</f>
      </c>
      <c r="AR102" s="4">
        <v>0</v>
      </c>
      <c r="AS102" s="4">
        <v>0</v>
      </c>
      <c r="AT102" s="4">
        <f>AR102+AS102</f>
      </c>
      <c r="AU102" s="4">
        <v>0</v>
      </c>
      <c r="AV102" s="4">
        <v>1</v>
      </c>
      <c r="AW102" s="4">
        <f>AU102+AV102</f>
      </c>
      <c r="AX102" s="4">
        <v>0</v>
      </c>
      <c r="AY102" s="4">
        <v>0</v>
      </c>
      <c r="AZ102" s="4">
        <f>AX102+AY102</f>
      </c>
      <c r="BA102" s="4">
        <v>0</v>
      </c>
      <c r="BB102" s="4">
        <v>0</v>
      </c>
      <c r="BC102" s="4">
        <f>BA102+BB102</f>
      </c>
      <c r="BD102" s="4">
        <v>0</v>
      </c>
      <c r="BE102" s="4">
        <v>0</v>
      </c>
      <c r="BF102" s="4">
        <f>BD102+BE102</f>
      </c>
    </row>
    <row x14ac:dyDescent="0.25" r="103" customHeight="1" ht="18.75">
      <c r="A103" s="3"/>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row>
    <row x14ac:dyDescent="0.25" r="104" customHeight="1" ht="18.75">
      <c r="A104" s="18" t="s">
        <v>488</v>
      </c>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row>
    <row x14ac:dyDescent="0.25" r="105" customHeight="1" ht="18.75">
      <c r="A105" s="3" t="s">
        <v>136</v>
      </c>
      <c r="B105" s="4">
        <v>33</v>
      </c>
      <c r="C105" s="4">
        <v>52</v>
      </c>
      <c r="D105" s="4">
        <f>B105+C105</f>
      </c>
      <c r="E105" s="4">
        <v>0</v>
      </c>
      <c r="F105" s="4">
        <v>1</v>
      </c>
      <c r="G105" s="4">
        <f>E105+F105</f>
      </c>
      <c r="H105" s="4">
        <v>2</v>
      </c>
      <c r="I105" s="4">
        <v>1</v>
      </c>
      <c r="J105" s="4">
        <f>H105+I105</f>
      </c>
      <c r="K105" s="4">
        <v>3</v>
      </c>
      <c r="L105" s="4">
        <v>1</v>
      </c>
      <c r="M105" s="4">
        <f>K105+L105</f>
      </c>
      <c r="N105" s="4">
        <v>1</v>
      </c>
      <c r="O105" s="4">
        <v>0</v>
      </c>
      <c r="P105" s="4">
        <f>N105+O105</f>
      </c>
      <c r="Q105" s="4">
        <v>2</v>
      </c>
      <c r="R105" s="4">
        <v>0</v>
      </c>
      <c r="S105" s="4">
        <f>Q105+R105</f>
      </c>
      <c r="T105" s="4">
        <v>3</v>
      </c>
      <c r="U105" s="4">
        <v>1</v>
      </c>
      <c r="V105" s="4">
        <f>T105+U105</f>
      </c>
      <c r="W105" s="4">
        <v>0</v>
      </c>
      <c r="X105" s="4">
        <v>0</v>
      </c>
      <c r="Y105" s="4">
        <f>W105+X105</f>
      </c>
      <c r="Z105" s="4">
        <v>0</v>
      </c>
      <c r="AA105" s="4">
        <v>0</v>
      </c>
      <c r="AB105" s="4">
        <f>Z105+AA105</f>
      </c>
      <c r="AC105" s="4">
        <v>0</v>
      </c>
      <c r="AD105" s="4">
        <v>0</v>
      </c>
      <c r="AE105" s="4">
        <f>AC105+AD105</f>
      </c>
      <c r="AF105" s="4">
        <v>0</v>
      </c>
      <c r="AG105" s="4">
        <v>0</v>
      </c>
      <c r="AH105" s="4">
        <f>AF105+AG105</f>
      </c>
      <c r="AI105" s="4">
        <v>0</v>
      </c>
      <c r="AJ105" s="4">
        <v>1</v>
      </c>
      <c r="AK105" s="4">
        <f>AI105+AJ105</f>
      </c>
      <c r="AL105" s="4">
        <v>3</v>
      </c>
      <c r="AM105" s="4">
        <v>8</v>
      </c>
      <c r="AN105" s="4">
        <f>AL105+AM105</f>
      </c>
      <c r="AO105" s="4">
        <v>0</v>
      </c>
      <c r="AP105" s="4">
        <v>2</v>
      </c>
      <c r="AQ105" s="4">
        <f>AO105+AP105</f>
      </c>
      <c r="AR105" s="4">
        <v>19</v>
      </c>
      <c r="AS105" s="4">
        <v>13</v>
      </c>
      <c r="AT105" s="4">
        <f>AR105+AS105</f>
      </c>
      <c r="AU105" s="4">
        <v>36</v>
      </c>
      <c r="AV105" s="4">
        <v>13</v>
      </c>
      <c r="AW105" s="4">
        <f>AU105+AV105</f>
      </c>
      <c r="AX105" s="4">
        <v>5</v>
      </c>
      <c r="AY105" s="4">
        <v>4</v>
      </c>
      <c r="AZ105" s="4">
        <f>AX105+AY105</f>
      </c>
      <c r="BA105" s="4">
        <v>0</v>
      </c>
      <c r="BB105" s="4">
        <v>0</v>
      </c>
      <c r="BC105" s="4">
        <f>BA105+BB105</f>
      </c>
      <c r="BD105" s="4">
        <v>0</v>
      </c>
      <c r="BE105" s="4">
        <v>0</v>
      </c>
      <c r="BF105" s="4">
        <f>BD105+BE105</f>
      </c>
    </row>
    <row x14ac:dyDescent="0.25" r="106" customHeight="1" ht="18.75">
      <c r="A106" s="3"/>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row>
    <row x14ac:dyDescent="0.25" r="107" customHeight="1" ht="18.75">
      <c r="A107" s="18" t="s">
        <v>489</v>
      </c>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row>
    <row x14ac:dyDescent="0.25" r="108" customHeight="1" ht="18.75">
      <c r="A108" s="3" t="s">
        <v>33</v>
      </c>
      <c r="B108" s="4">
        <v>0</v>
      </c>
      <c r="C108" s="4">
        <v>0</v>
      </c>
      <c r="D108" s="4">
        <f>B108+C108</f>
      </c>
      <c r="E108" s="4">
        <v>0</v>
      </c>
      <c r="F108" s="4">
        <v>0</v>
      </c>
      <c r="G108" s="4">
        <f>E108+F108</f>
      </c>
      <c r="H108" s="4">
        <v>0</v>
      </c>
      <c r="I108" s="4">
        <v>0</v>
      </c>
      <c r="J108" s="4">
        <f>H108+I108</f>
      </c>
      <c r="K108" s="4">
        <v>0</v>
      </c>
      <c r="L108" s="4">
        <v>0</v>
      </c>
      <c r="M108" s="4">
        <f>K108+L108</f>
      </c>
      <c r="N108" s="4">
        <v>0</v>
      </c>
      <c r="O108" s="4">
        <v>0</v>
      </c>
      <c r="P108" s="4">
        <f>N108+O108</f>
      </c>
      <c r="Q108" s="4">
        <v>0</v>
      </c>
      <c r="R108" s="4">
        <v>0</v>
      </c>
      <c r="S108" s="4">
        <f>Q108+R108</f>
      </c>
      <c r="T108" s="4">
        <v>0</v>
      </c>
      <c r="U108" s="4">
        <v>0</v>
      </c>
      <c r="V108" s="4">
        <f>T108+U108</f>
      </c>
      <c r="W108" s="4">
        <v>0</v>
      </c>
      <c r="X108" s="4">
        <v>0</v>
      </c>
      <c r="Y108" s="4">
        <f>W108+X108</f>
      </c>
      <c r="Z108" s="4">
        <v>0</v>
      </c>
      <c r="AA108" s="4">
        <v>0</v>
      </c>
      <c r="AB108" s="4">
        <f>Z108+AA108</f>
      </c>
      <c r="AC108" s="4">
        <v>0</v>
      </c>
      <c r="AD108" s="4">
        <v>0</v>
      </c>
      <c r="AE108" s="4">
        <f>AC108+AD108</f>
      </c>
      <c r="AF108" s="4">
        <v>0</v>
      </c>
      <c r="AG108" s="4">
        <v>0</v>
      </c>
      <c r="AH108" s="4">
        <f>AF108+AG108</f>
      </c>
      <c r="AI108" s="4">
        <v>0</v>
      </c>
      <c r="AJ108" s="4">
        <v>0</v>
      </c>
      <c r="AK108" s="4">
        <f>AI108+AJ108</f>
      </c>
      <c r="AL108" s="4">
        <v>0</v>
      </c>
      <c r="AM108" s="4">
        <v>0</v>
      </c>
      <c r="AN108" s="4">
        <f>AL108+AM108</f>
      </c>
      <c r="AO108" s="4">
        <v>0</v>
      </c>
      <c r="AP108" s="4">
        <v>0</v>
      </c>
      <c r="AQ108" s="4">
        <f>AO108+AP108</f>
      </c>
      <c r="AR108" s="4">
        <v>0</v>
      </c>
      <c r="AS108" s="4">
        <v>0</v>
      </c>
      <c r="AT108" s="4">
        <f>AR108+AS108</f>
      </c>
      <c r="AU108" s="4">
        <v>0</v>
      </c>
      <c r="AV108" s="4">
        <v>0</v>
      </c>
      <c r="AW108" s="4">
        <f>AU108+AV108</f>
      </c>
      <c r="AX108" s="4">
        <v>0</v>
      </c>
      <c r="AY108" s="4">
        <v>0</v>
      </c>
      <c r="AZ108" s="4">
        <f>AX108+AY108</f>
      </c>
      <c r="BA108" s="4">
        <v>0</v>
      </c>
      <c r="BB108" s="4">
        <v>0</v>
      </c>
      <c r="BC108" s="4">
        <f>BA108+BB108</f>
      </c>
      <c r="BD108" s="4">
        <v>0</v>
      </c>
      <c r="BE108" s="4">
        <v>0</v>
      </c>
      <c r="BF108" s="4">
        <f>BD108+BE108</f>
      </c>
    </row>
    <row x14ac:dyDescent="0.25" r="109" customHeight="1" ht="18.75">
      <c r="A109" s="3" t="s">
        <v>52</v>
      </c>
      <c r="B109" s="4">
        <v>0</v>
      </c>
      <c r="C109" s="4">
        <v>0</v>
      </c>
      <c r="D109" s="4">
        <f>B109+C109</f>
      </c>
      <c r="E109" s="4">
        <v>0</v>
      </c>
      <c r="F109" s="4">
        <v>0</v>
      </c>
      <c r="G109" s="4">
        <f>E109+F109</f>
      </c>
      <c r="H109" s="4">
        <v>0</v>
      </c>
      <c r="I109" s="4">
        <v>0</v>
      </c>
      <c r="J109" s="4">
        <f>H109+I109</f>
      </c>
      <c r="K109" s="4">
        <v>0</v>
      </c>
      <c r="L109" s="4">
        <v>0</v>
      </c>
      <c r="M109" s="4">
        <f>K109+L109</f>
      </c>
      <c r="N109" s="4">
        <v>0</v>
      </c>
      <c r="O109" s="4">
        <v>0</v>
      </c>
      <c r="P109" s="4">
        <f>N109+O109</f>
      </c>
      <c r="Q109" s="4">
        <v>0</v>
      </c>
      <c r="R109" s="4">
        <v>0</v>
      </c>
      <c r="S109" s="4">
        <f>Q109+R109</f>
      </c>
      <c r="T109" s="4">
        <v>0</v>
      </c>
      <c r="U109" s="4">
        <v>0</v>
      </c>
      <c r="V109" s="4">
        <f>T109+U109</f>
      </c>
      <c r="W109" s="4">
        <v>0</v>
      </c>
      <c r="X109" s="4">
        <v>0</v>
      </c>
      <c r="Y109" s="4">
        <f>W109+X109</f>
      </c>
      <c r="Z109" s="4">
        <v>0</v>
      </c>
      <c r="AA109" s="4">
        <v>0</v>
      </c>
      <c r="AB109" s="4">
        <f>Z109+AA109</f>
      </c>
      <c r="AC109" s="4">
        <v>0</v>
      </c>
      <c r="AD109" s="4">
        <v>0</v>
      </c>
      <c r="AE109" s="4">
        <f>AC109+AD109</f>
      </c>
      <c r="AF109" s="4">
        <v>0</v>
      </c>
      <c r="AG109" s="4">
        <v>0</v>
      </c>
      <c r="AH109" s="4">
        <f>AF109+AG109</f>
      </c>
      <c r="AI109" s="4">
        <v>0</v>
      </c>
      <c r="AJ109" s="4">
        <v>0</v>
      </c>
      <c r="AK109" s="4">
        <f>AI109+AJ109</f>
      </c>
      <c r="AL109" s="4">
        <v>0</v>
      </c>
      <c r="AM109" s="4">
        <v>0</v>
      </c>
      <c r="AN109" s="4">
        <f>AL109+AM109</f>
      </c>
      <c r="AO109" s="4">
        <v>0</v>
      </c>
      <c r="AP109" s="4">
        <v>0</v>
      </c>
      <c r="AQ109" s="4">
        <f>AO109+AP109</f>
      </c>
      <c r="AR109" s="4">
        <v>0</v>
      </c>
      <c r="AS109" s="4">
        <v>0</v>
      </c>
      <c r="AT109" s="4">
        <f>AR109+AS109</f>
      </c>
      <c r="AU109" s="4">
        <v>0</v>
      </c>
      <c r="AV109" s="4">
        <v>0</v>
      </c>
      <c r="AW109" s="4">
        <f>AU109+AV109</f>
      </c>
      <c r="AX109" s="4">
        <v>0</v>
      </c>
      <c r="AY109" s="4">
        <v>0</v>
      </c>
      <c r="AZ109" s="4">
        <f>AX109+AY109</f>
      </c>
      <c r="BA109" s="4">
        <v>0</v>
      </c>
      <c r="BB109" s="4">
        <v>0</v>
      </c>
      <c r="BC109" s="4">
        <f>BA109+BB109</f>
      </c>
      <c r="BD109" s="4">
        <v>0</v>
      </c>
      <c r="BE109" s="4">
        <v>0</v>
      </c>
      <c r="BF109" s="4">
        <f>BD109+BE109</f>
      </c>
    </row>
    <row x14ac:dyDescent="0.25" r="110" customHeight="1" ht="18.75">
      <c r="A110" s="3" t="s">
        <v>70</v>
      </c>
      <c r="B110" s="4">
        <v>1</v>
      </c>
      <c r="C110" s="4">
        <v>4</v>
      </c>
      <c r="D110" s="4">
        <f>B110+C110</f>
      </c>
      <c r="E110" s="4">
        <v>0</v>
      </c>
      <c r="F110" s="4">
        <v>1</v>
      </c>
      <c r="G110" s="4">
        <f>E110+F110</f>
      </c>
      <c r="H110" s="4">
        <v>0</v>
      </c>
      <c r="I110" s="4">
        <v>0</v>
      </c>
      <c r="J110" s="4">
        <f>H110+I110</f>
      </c>
      <c r="K110" s="4">
        <v>0</v>
      </c>
      <c r="L110" s="4">
        <v>0</v>
      </c>
      <c r="M110" s="4">
        <f>K110+L110</f>
      </c>
      <c r="N110" s="4">
        <v>0</v>
      </c>
      <c r="O110" s="4">
        <v>0</v>
      </c>
      <c r="P110" s="4">
        <f>N110+O110</f>
      </c>
      <c r="Q110" s="4">
        <v>0</v>
      </c>
      <c r="R110" s="4">
        <v>1</v>
      </c>
      <c r="S110" s="4">
        <f>Q110+R110</f>
      </c>
      <c r="T110" s="4">
        <v>0</v>
      </c>
      <c r="U110" s="4">
        <v>0</v>
      </c>
      <c r="V110" s="4">
        <f>T110+U110</f>
      </c>
      <c r="W110" s="4">
        <v>0</v>
      </c>
      <c r="X110" s="4">
        <v>0</v>
      </c>
      <c r="Y110" s="4">
        <f>W110+X110</f>
      </c>
      <c r="Z110" s="4">
        <v>0</v>
      </c>
      <c r="AA110" s="4">
        <v>0</v>
      </c>
      <c r="AB110" s="4">
        <f>Z110+AA110</f>
      </c>
      <c r="AC110" s="4">
        <v>0</v>
      </c>
      <c r="AD110" s="4">
        <v>1</v>
      </c>
      <c r="AE110" s="4">
        <f>AC110+AD110</f>
      </c>
      <c r="AF110" s="4">
        <v>6</v>
      </c>
      <c r="AG110" s="4">
        <v>0</v>
      </c>
      <c r="AH110" s="4">
        <f>AF110+AG110</f>
      </c>
      <c r="AI110" s="4">
        <v>0</v>
      </c>
      <c r="AJ110" s="4">
        <v>0</v>
      </c>
      <c r="AK110" s="4">
        <f>AI110+AJ110</f>
      </c>
      <c r="AL110" s="4">
        <v>0</v>
      </c>
      <c r="AM110" s="4">
        <v>0</v>
      </c>
      <c r="AN110" s="4">
        <f>AL110+AM110</f>
      </c>
      <c r="AO110" s="4">
        <v>0</v>
      </c>
      <c r="AP110" s="4">
        <v>1</v>
      </c>
      <c r="AQ110" s="4">
        <f>AO110+AP110</f>
      </c>
      <c r="AR110" s="4">
        <v>1</v>
      </c>
      <c r="AS110" s="4">
        <v>6</v>
      </c>
      <c r="AT110" s="4">
        <f>AR110+AS110</f>
      </c>
      <c r="AU110" s="4">
        <v>4</v>
      </c>
      <c r="AV110" s="4">
        <v>9</v>
      </c>
      <c r="AW110" s="4">
        <f>AU110+AV110</f>
      </c>
      <c r="AX110" s="4">
        <v>0</v>
      </c>
      <c r="AY110" s="4">
        <v>1</v>
      </c>
      <c r="AZ110" s="4">
        <f>AX110+AY110</f>
      </c>
      <c r="BA110" s="4">
        <v>0</v>
      </c>
      <c r="BB110" s="4">
        <v>0</v>
      </c>
      <c r="BC110" s="4">
        <f>BA110+BB110</f>
      </c>
      <c r="BD110" s="4">
        <v>0</v>
      </c>
      <c r="BE110" s="4">
        <v>0</v>
      </c>
      <c r="BF110" s="4">
        <f>BD110+BE110</f>
      </c>
    </row>
    <row x14ac:dyDescent="0.25" r="111" customHeight="1" ht="18.75">
      <c r="A111" s="3" t="s">
        <v>92</v>
      </c>
      <c r="B111" s="4">
        <v>0</v>
      </c>
      <c r="C111" s="4">
        <v>0</v>
      </c>
      <c r="D111" s="4">
        <f>B111+C111</f>
      </c>
      <c r="E111" s="4">
        <v>0</v>
      </c>
      <c r="F111" s="4">
        <v>0</v>
      </c>
      <c r="G111" s="4">
        <f>E111+F111</f>
      </c>
      <c r="H111" s="4">
        <v>0</v>
      </c>
      <c r="I111" s="4">
        <v>0</v>
      </c>
      <c r="J111" s="4">
        <f>H111+I111</f>
      </c>
      <c r="K111" s="4">
        <v>0</v>
      </c>
      <c r="L111" s="4">
        <v>0</v>
      </c>
      <c r="M111" s="4">
        <f>K111+L111</f>
      </c>
      <c r="N111" s="4">
        <v>0</v>
      </c>
      <c r="O111" s="4">
        <v>0</v>
      </c>
      <c r="P111" s="4">
        <f>N111+O111</f>
      </c>
      <c r="Q111" s="4">
        <v>0</v>
      </c>
      <c r="R111" s="4">
        <v>0</v>
      </c>
      <c r="S111" s="4">
        <f>Q111+R111</f>
      </c>
      <c r="T111" s="4">
        <v>0</v>
      </c>
      <c r="U111" s="4">
        <v>0</v>
      </c>
      <c r="V111" s="4">
        <f>T111+U111</f>
      </c>
      <c r="W111" s="4">
        <v>0</v>
      </c>
      <c r="X111" s="4">
        <v>0</v>
      </c>
      <c r="Y111" s="4">
        <f>W111+X111</f>
      </c>
      <c r="Z111" s="4">
        <v>0</v>
      </c>
      <c r="AA111" s="4">
        <v>0</v>
      </c>
      <c r="AB111" s="4">
        <f>Z111+AA111</f>
      </c>
      <c r="AC111" s="4">
        <v>0</v>
      </c>
      <c r="AD111" s="4">
        <v>0</v>
      </c>
      <c r="AE111" s="4">
        <f>AC111+AD111</f>
      </c>
      <c r="AF111" s="4">
        <v>0</v>
      </c>
      <c r="AG111" s="4">
        <v>0</v>
      </c>
      <c r="AH111" s="4">
        <f>AF111+AG111</f>
      </c>
      <c r="AI111" s="4">
        <v>0</v>
      </c>
      <c r="AJ111" s="4">
        <v>0</v>
      </c>
      <c r="AK111" s="4">
        <f>AI111+AJ111</f>
      </c>
      <c r="AL111" s="4">
        <v>0</v>
      </c>
      <c r="AM111" s="4">
        <v>0</v>
      </c>
      <c r="AN111" s="4">
        <f>AL111+AM111</f>
      </c>
      <c r="AO111" s="4">
        <v>0</v>
      </c>
      <c r="AP111" s="4">
        <v>0</v>
      </c>
      <c r="AQ111" s="4">
        <f>AO111+AP111</f>
      </c>
      <c r="AR111" s="4">
        <v>0</v>
      </c>
      <c r="AS111" s="4">
        <v>0</v>
      </c>
      <c r="AT111" s="4">
        <f>AR111+AS111</f>
      </c>
      <c r="AU111" s="4">
        <v>0</v>
      </c>
      <c r="AV111" s="4">
        <v>0</v>
      </c>
      <c r="AW111" s="4">
        <f>AU111+AV111</f>
      </c>
      <c r="AX111" s="4">
        <v>0</v>
      </c>
      <c r="AY111" s="4">
        <v>0</v>
      </c>
      <c r="AZ111" s="4">
        <f>AX111+AY111</f>
      </c>
      <c r="BA111" s="4">
        <v>0</v>
      </c>
      <c r="BB111" s="4">
        <v>0</v>
      </c>
      <c r="BC111" s="4">
        <f>BA111+BB111</f>
      </c>
      <c r="BD111" s="4">
        <v>0</v>
      </c>
      <c r="BE111" s="4">
        <v>0</v>
      </c>
      <c r="BF111" s="4">
        <f>BD111+BE111</f>
      </c>
    </row>
    <row x14ac:dyDescent="0.25" r="112" customHeight="1" ht="18.75">
      <c r="A112" s="3" t="s">
        <v>122</v>
      </c>
      <c r="B112" s="4">
        <v>0</v>
      </c>
      <c r="C112" s="4">
        <v>0</v>
      </c>
      <c r="D112" s="4">
        <f>B112+C112</f>
      </c>
      <c r="E112" s="4">
        <v>0</v>
      </c>
      <c r="F112" s="4">
        <v>0</v>
      </c>
      <c r="G112" s="4">
        <f>E112+F112</f>
      </c>
      <c r="H112" s="4">
        <v>0</v>
      </c>
      <c r="I112" s="4">
        <v>0</v>
      </c>
      <c r="J112" s="4">
        <f>H112+I112</f>
      </c>
      <c r="K112" s="4">
        <v>0</v>
      </c>
      <c r="L112" s="4">
        <v>0</v>
      </c>
      <c r="M112" s="4">
        <f>K112+L112</f>
      </c>
      <c r="N112" s="4">
        <v>0</v>
      </c>
      <c r="O112" s="4">
        <v>0</v>
      </c>
      <c r="P112" s="4">
        <f>N112+O112</f>
      </c>
      <c r="Q112" s="4">
        <v>0</v>
      </c>
      <c r="R112" s="4">
        <v>0</v>
      </c>
      <c r="S112" s="4">
        <f>Q112+R112</f>
      </c>
      <c r="T112" s="4">
        <v>0</v>
      </c>
      <c r="U112" s="4">
        <v>0</v>
      </c>
      <c r="V112" s="4">
        <f>T112+U112</f>
      </c>
      <c r="W112" s="4">
        <v>0</v>
      </c>
      <c r="X112" s="4">
        <v>0</v>
      </c>
      <c r="Y112" s="4">
        <f>W112+X112</f>
      </c>
      <c r="Z112" s="4">
        <v>0</v>
      </c>
      <c r="AA112" s="4">
        <v>0</v>
      </c>
      <c r="AB112" s="4">
        <f>Z112+AA112</f>
      </c>
      <c r="AC112" s="4">
        <v>0</v>
      </c>
      <c r="AD112" s="4">
        <v>0</v>
      </c>
      <c r="AE112" s="4">
        <f>AC112+AD112</f>
      </c>
      <c r="AF112" s="4">
        <v>0</v>
      </c>
      <c r="AG112" s="4">
        <v>0</v>
      </c>
      <c r="AH112" s="4">
        <f>AF112+AG112</f>
      </c>
      <c r="AI112" s="4">
        <v>0</v>
      </c>
      <c r="AJ112" s="4">
        <v>0</v>
      </c>
      <c r="AK112" s="4">
        <f>AI112+AJ112</f>
      </c>
      <c r="AL112" s="4">
        <v>0</v>
      </c>
      <c r="AM112" s="4">
        <v>0</v>
      </c>
      <c r="AN112" s="4">
        <f>AL112+AM112</f>
      </c>
      <c r="AO112" s="4">
        <v>0</v>
      </c>
      <c r="AP112" s="4">
        <v>0</v>
      </c>
      <c r="AQ112" s="4">
        <f>AO112+AP112</f>
      </c>
      <c r="AR112" s="4">
        <v>0</v>
      </c>
      <c r="AS112" s="4">
        <v>0</v>
      </c>
      <c r="AT112" s="4">
        <f>AR112+AS112</f>
      </c>
      <c r="AU112" s="4">
        <v>2</v>
      </c>
      <c r="AV112" s="4">
        <v>0</v>
      </c>
      <c r="AW112" s="4">
        <f>AU112+AV112</f>
      </c>
      <c r="AX112" s="4">
        <v>0</v>
      </c>
      <c r="AY112" s="4">
        <v>0</v>
      </c>
      <c r="AZ112" s="4">
        <f>AX112+AY112</f>
      </c>
      <c r="BA112" s="4">
        <v>0</v>
      </c>
      <c r="BB112" s="4">
        <v>0</v>
      </c>
      <c r="BC112" s="4">
        <f>BA112+BB112</f>
      </c>
      <c r="BD112" s="4">
        <v>0</v>
      </c>
      <c r="BE112" s="4">
        <v>0</v>
      </c>
      <c r="BF112" s="4">
        <f>BD112+BE112</f>
      </c>
    </row>
    <row x14ac:dyDescent="0.25" r="113" customHeight="1" ht="18.75">
      <c r="A113" s="3" t="s">
        <v>137</v>
      </c>
      <c r="B113" s="4">
        <v>0</v>
      </c>
      <c r="C113" s="4">
        <v>0</v>
      </c>
      <c r="D113" s="4">
        <f>B113+C113</f>
      </c>
      <c r="E113" s="4">
        <v>0</v>
      </c>
      <c r="F113" s="4">
        <v>0</v>
      </c>
      <c r="G113" s="4">
        <f>E113+F113</f>
      </c>
      <c r="H113" s="4">
        <v>0</v>
      </c>
      <c r="I113" s="4">
        <v>6</v>
      </c>
      <c r="J113" s="4">
        <f>H113+I113</f>
      </c>
      <c r="K113" s="4">
        <v>0</v>
      </c>
      <c r="L113" s="4">
        <v>0</v>
      </c>
      <c r="M113" s="4">
        <f>K113+L113</f>
      </c>
      <c r="N113" s="4">
        <v>0</v>
      </c>
      <c r="O113" s="4">
        <v>0</v>
      </c>
      <c r="P113" s="4">
        <f>N113+O113</f>
      </c>
      <c r="Q113" s="4">
        <v>0</v>
      </c>
      <c r="R113" s="4">
        <v>1</v>
      </c>
      <c r="S113" s="4">
        <f>Q113+R113</f>
      </c>
      <c r="T113" s="4">
        <v>0</v>
      </c>
      <c r="U113" s="4">
        <v>0</v>
      </c>
      <c r="V113" s="4">
        <f>T113+U113</f>
      </c>
      <c r="W113" s="4">
        <v>0</v>
      </c>
      <c r="X113" s="4">
        <v>0</v>
      </c>
      <c r="Y113" s="4">
        <f>W113+X113</f>
      </c>
      <c r="Z113" s="4">
        <v>0</v>
      </c>
      <c r="AA113" s="4">
        <v>1</v>
      </c>
      <c r="AB113" s="4">
        <f>Z113+AA113</f>
      </c>
      <c r="AC113" s="4">
        <v>0</v>
      </c>
      <c r="AD113" s="4">
        <v>4</v>
      </c>
      <c r="AE113" s="4">
        <f>AC113+AD113</f>
      </c>
      <c r="AF113" s="4">
        <v>0</v>
      </c>
      <c r="AG113" s="4">
        <v>0</v>
      </c>
      <c r="AH113" s="4">
        <f>AF113+AG113</f>
      </c>
      <c r="AI113" s="4">
        <v>0</v>
      </c>
      <c r="AJ113" s="4">
        <v>0</v>
      </c>
      <c r="AK113" s="4">
        <f>AI113+AJ113</f>
      </c>
      <c r="AL113" s="4">
        <v>0</v>
      </c>
      <c r="AM113" s="4">
        <v>12</v>
      </c>
      <c r="AN113" s="4">
        <f>AL113+AM113</f>
      </c>
      <c r="AO113" s="4">
        <v>0</v>
      </c>
      <c r="AP113" s="4">
        <v>2</v>
      </c>
      <c r="AQ113" s="4">
        <f>AO113+AP113</f>
      </c>
      <c r="AR113" s="4">
        <v>0</v>
      </c>
      <c r="AS113" s="4">
        <v>15</v>
      </c>
      <c r="AT113" s="4">
        <f>AR113+AS113</f>
      </c>
      <c r="AU113" s="4">
        <v>0</v>
      </c>
      <c r="AV113" s="4">
        <v>10</v>
      </c>
      <c r="AW113" s="4">
        <f>AU113+AV113</f>
      </c>
      <c r="AX113" s="4">
        <v>0</v>
      </c>
      <c r="AY113" s="4">
        <v>1</v>
      </c>
      <c r="AZ113" s="4">
        <f>AX113+AY113</f>
      </c>
      <c r="BA113" s="4">
        <v>0</v>
      </c>
      <c r="BB113" s="4">
        <v>0</v>
      </c>
      <c r="BC113" s="4">
        <f>BA113+BB113</f>
      </c>
      <c r="BD113" s="4">
        <v>0</v>
      </c>
      <c r="BE113" s="4">
        <v>0</v>
      </c>
      <c r="BF113" s="4">
        <f>BD113+BE113</f>
      </c>
    </row>
    <row x14ac:dyDescent="0.25" r="114" customHeight="1" ht="18.75">
      <c r="A114" s="3" t="s">
        <v>162</v>
      </c>
      <c r="B114" s="4">
        <v>0</v>
      </c>
      <c r="C114" s="4">
        <v>3</v>
      </c>
      <c r="D114" s="4">
        <f>B114+C114</f>
      </c>
      <c r="E114" s="4">
        <v>0</v>
      </c>
      <c r="F114" s="4">
        <v>0</v>
      </c>
      <c r="G114" s="4">
        <f>E114+F114</f>
      </c>
      <c r="H114" s="4">
        <v>0</v>
      </c>
      <c r="I114" s="4">
        <v>0</v>
      </c>
      <c r="J114" s="4">
        <f>H114+I114</f>
      </c>
      <c r="K114" s="4">
        <v>0</v>
      </c>
      <c r="L114" s="4">
        <v>0</v>
      </c>
      <c r="M114" s="4">
        <f>K114+L114</f>
      </c>
      <c r="N114" s="4">
        <v>0</v>
      </c>
      <c r="O114" s="4">
        <v>0</v>
      </c>
      <c r="P114" s="4">
        <f>N114+O114</f>
      </c>
      <c r="Q114" s="4">
        <v>0</v>
      </c>
      <c r="R114" s="4">
        <v>0</v>
      </c>
      <c r="S114" s="4">
        <f>Q114+R114</f>
      </c>
      <c r="T114" s="4">
        <v>0</v>
      </c>
      <c r="U114" s="4">
        <v>3</v>
      </c>
      <c r="V114" s="4">
        <f>T114+U114</f>
      </c>
      <c r="W114" s="4">
        <v>0</v>
      </c>
      <c r="X114" s="4">
        <v>0</v>
      </c>
      <c r="Y114" s="4">
        <f>W114+X114</f>
      </c>
      <c r="Z114" s="4">
        <v>0</v>
      </c>
      <c r="AA114" s="4">
        <v>0</v>
      </c>
      <c r="AB114" s="4">
        <f>Z114+AA114</f>
      </c>
      <c r="AC114" s="4">
        <v>0</v>
      </c>
      <c r="AD114" s="4">
        <v>3</v>
      </c>
      <c r="AE114" s="4">
        <f>AC114+AD114</f>
      </c>
      <c r="AF114" s="4">
        <v>0</v>
      </c>
      <c r="AG114" s="4">
        <v>0</v>
      </c>
      <c r="AH114" s="4">
        <f>AF114+AG114</f>
      </c>
      <c r="AI114" s="4">
        <v>0</v>
      </c>
      <c r="AJ114" s="4">
        <v>0</v>
      </c>
      <c r="AK114" s="4">
        <f>AI114+AJ114</f>
      </c>
      <c r="AL114" s="4">
        <v>0</v>
      </c>
      <c r="AM114" s="4">
        <v>1</v>
      </c>
      <c r="AN114" s="4">
        <f>AL114+AM114</f>
      </c>
      <c r="AO114" s="4">
        <v>0</v>
      </c>
      <c r="AP114" s="4">
        <v>0</v>
      </c>
      <c r="AQ114" s="4">
        <f>AO114+AP114</f>
      </c>
      <c r="AR114" s="4">
        <v>0</v>
      </c>
      <c r="AS114" s="4">
        <v>4</v>
      </c>
      <c r="AT114" s="4">
        <f>AR114+AS114</f>
      </c>
      <c r="AU114" s="4">
        <v>0</v>
      </c>
      <c r="AV114" s="4">
        <v>0</v>
      </c>
      <c r="AW114" s="4">
        <f>AU114+AV114</f>
      </c>
      <c r="AX114" s="4">
        <v>0</v>
      </c>
      <c r="AY114" s="4">
        <v>3</v>
      </c>
      <c r="AZ114" s="4">
        <f>AX114+AY114</f>
      </c>
      <c r="BA114" s="4">
        <v>0</v>
      </c>
      <c r="BB114" s="4">
        <v>0</v>
      </c>
      <c r="BC114" s="4">
        <f>BA114+BB114</f>
      </c>
      <c r="BD114" s="4">
        <v>0</v>
      </c>
      <c r="BE114" s="4">
        <v>0</v>
      </c>
      <c r="BF114" s="4">
        <f>BD114+BE114</f>
      </c>
    </row>
    <row x14ac:dyDescent="0.25" r="115" customHeight="1" ht="18.75">
      <c r="A115" s="3" t="s">
        <v>174</v>
      </c>
      <c r="B115" s="4">
        <v>10</v>
      </c>
      <c r="C115" s="4">
        <v>3</v>
      </c>
      <c r="D115" s="4">
        <f>B115+C115</f>
      </c>
      <c r="E115" s="4">
        <v>0</v>
      </c>
      <c r="F115" s="4">
        <v>0</v>
      </c>
      <c r="G115" s="4">
        <f>E115+F115</f>
      </c>
      <c r="H115" s="4">
        <v>0</v>
      </c>
      <c r="I115" s="4">
        <v>0</v>
      </c>
      <c r="J115" s="4">
        <f>H115+I115</f>
      </c>
      <c r="K115" s="4">
        <v>0</v>
      </c>
      <c r="L115" s="4">
        <v>0</v>
      </c>
      <c r="M115" s="4">
        <f>K115+L115</f>
      </c>
      <c r="N115" s="4">
        <v>0</v>
      </c>
      <c r="O115" s="4">
        <v>0</v>
      </c>
      <c r="P115" s="4">
        <f>N115+O115</f>
      </c>
      <c r="Q115" s="4">
        <v>0</v>
      </c>
      <c r="R115" s="4">
        <v>0</v>
      </c>
      <c r="S115" s="4">
        <f>Q115+R115</f>
      </c>
      <c r="T115" s="4">
        <v>0</v>
      </c>
      <c r="U115" s="4">
        <v>0</v>
      </c>
      <c r="V115" s="4">
        <f>T115+U115</f>
      </c>
      <c r="W115" s="4">
        <v>0</v>
      </c>
      <c r="X115" s="4">
        <v>0</v>
      </c>
      <c r="Y115" s="4">
        <f>W115+X115</f>
      </c>
      <c r="Z115" s="4">
        <v>0</v>
      </c>
      <c r="AA115" s="4">
        <v>0</v>
      </c>
      <c r="AB115" s="4">
        <f>Z115+AA115</f>
      </c>
      <c r="AC115" s="4">
        <v>0</v>
      </c>
      <c r="AD115" s="4">
        <v>0</v>
      </c>
      <c r="AE115" s="4">
        <f>AC115+AD115</f>
      </c>
      <c r="AF115" s="4">
        <v>0</v>
      </c>
      <c r="AG115" s="4">
        <v>0</v>
      </c>
      <c r="AH115" s="4">
        <f>AF115+AG115</f>
      </c>
      <c r="AI115" s="4">
        <v>0</v>
      </c>
      <c r="AJ115" s="4">
        <v>0</v>
      </c>
      <c r="AK115" s="4">
        <f>AI115+AJ115</f>
      </c>
      <c r="AL115" s="4">
        <v>0</v>
      </c>
      <c r="AM115" s="4">
        <v>1</v>
      </c>
      <c r="AN115" s="4">
        <f>AL115+AM115</f>
      </c>
      <c r="AO115" s="4">
        <v>0</v>
      </c>
      <c r="AP115" s="4">
        <v>0</v>
      </c>
      <c r="AQ115" s="4">
        <f>AO115+AP115</f>
      </c>
      <c r="AR115" s="4">
        <v>0</v>
      </c>
      <c r="AS115" s="4">
        <v>1</v>
      </c>
      <c r="AT115" s="4">
        <f>AR115+AS115</f>
      </c>
      <c r="AU115" s="4">
        <v>3</v>
      </c>
      <c r="AV115" s="4">
        <v>0</v>
      </c>
      <c r="AW115" s="4">
        <f>AU115+AV115</f>
      </c>
      <c r="AX115" s="4">
        <v>0</v>
      </c>
      <c r="AY115" s="4">
        <v>0</v>
      </c>
      <c r="AZ115" s="4">
        <f>AX115+AY115</f>
      </c>
      <c r="BA115" s="4">
        <v>0</v>
      </c>
      <c r="BB115" s="4">
        <v>0</v>
      </c>
      <c r="BC115" s="4">
        <f>BA115+BB115</f>
      </c>
      <c r="BD115" s="4">
        <v>0</v>
      </c>
      <c r="BE115" s="4">
        <v>0</v>
      </c>
      <c r="BF115" s="4">
        <f>BD115+BE115</f>
      </c>
    </row>
    <row x14ac:dyDescent="0.25" r="116" customHeight="1" ht="18.75">
      <c r="A116" s="3" t="s">
        <v>199</v>
      </c>
      <c r="B116" s="4">
        <v>0</v>
      </c>
      <c r="C116" s="4">
        <v>1</v>
      </c>
      <c r="D116" s="4">
        <f>B116+C116</f>
      </c>
      <c r="E116" s="4">
        <v>0</v>
      </c>
      <c r="F116" s="4">
        <v>0</v>
      </c>
      <c r="G116" s="4">
        <f>E116+F116</f>
      </c>
      <c r="H116" s="4">
        <v>0</v>
      </c>
      <c r="I116" s="4">
        <v>0</v>
      </c>
      <c r="J116" s="4">
        <f>H116+I116</f>
      </c>
      <c r="K116" s="4">
        <v>0</v>
      </c>
      <c r="L116" s="4">
        <v>0</v>
      </c>
      <c r="M116" s="4">
        <f>K116+L116</f>
      </c>
      <c r="N116" s="4">
        <v>0</v>
      </c>
      <c r="O116" s="4">
        <v>0</v>
      </c>
      <c r="P116" s="4">
        <f>N116+O116</f>
      </c>
      <c r="Q116" s="4">
        <v>0</v>
      </c>
      <c r="R116" s="4">
        <v>0</v>
      </c>
      <c r="S116" s="4">
        <f>Q116+R116</f>
      </c>
      <c r="T116" s="4">
        <v>0</v>
      </c>
      <c r="U116" s="4">
        <v>0</v>
      </c>
      <c r="V116" s="4">
        <f>T116+U116</f>
      </c>
      <c r="W116" s="4">
        <v>0</v>
      </c>
      <c r="X116" s="4">
        <v>0</v>
      </c>
      <c r="Y116" s="4">
        <f>W116+X116</f>
      </c>
      <c r="Z116" s="4">
        <v>0</v>
      </c>
      <c r="AA116" s="4">
        <v>0</v>
      </c>
      <c r="AB116" s="4">
        <f>Z116+AA116</f>
      </c>
      <c r="AC116" s="4">
        <v>0</v>
      </c>
      <c r="AD116" s="4">
        <v>0</v>
      </c>
      <c r="AE116" s="4">
        <f>AC116+AD116</f>
      </c>
      <c r="AF116" s="4">
        <v>0</v>
      </c>
      <c r="AG116" s="4">
        <v>0</v>
      </c>
      <c r="AH116" s="4">
        <f>AF116+AG116</f>
      </c>
      <c r="AI116" s="4">
        <v>0</v>
      </c>
      <c r="AJ116" s="4">
        <v>0</v>
      </c>
      <c r="AK116" s="4">
        <f>AI116+AJ116</f>
      </c>
      <c r="AL116" s="4">
        <v>0</v>
      </c>
      <c r="AM116" s="4">
        <v>0</v>
      </c>
      <c r="AN116" s="4">
        <f>AL116+AM116</f>
      </c>
      <c r="AO116" s="4">
        <v>0</v>
      </c>
      <c r="AP116" s="4">
        <v>0</v>
      </c>
      <c r="AQ116" s="4">
        <f>AO116+AP116</f>
      </c>
      <c r="AR116" s="4">
        <v>0</v>
      </c>
      <c r="AS116" s="4">
        <v>0</v>
      </c>
      <c r="AT116" s="4">
        <f>AR116+AS116</f>
      </c>
      <c r="AU116" s="4">
        <v>0</v>
      </c>
      <c r="AV116" s="4">
        <v>0</v>
      </c>
      <c r="AW116" s="4">
        <f>AU116+AV116</f>
      </c>
      <c r="AX116" s="4">
        <v>0</v>
      </c>
      <c r="AY116" s="4">
        <v>0</v>
      </c>
      <c r="AZ116" s="4">
        <f>AX116+AY116</f>
      </c>
      <c r="BA116" s="4">
        <v>0</v>
      </c>
      <c r="BB116" s="4">
        <v>0</v>
      </c>
      <c r="BC116" s="4">
        <f>BA116+BB116</f>
      </c>
      <c r="BD116" s="4">
        <v>0</v>
      </c>
      <c r="BE116" s="4">
        <v>0</v>
      </c>
      <c r="BF116" s="4">
        <f>BD116+BE116</f>
      </c>
    </row>
    <row x14ac:dyDescent="0.25" r="117" customHeight="1" ht="18.75">
      <c r="A117" s="3" t="s">
        <v>262</v>
      </c>
      <c r="B117" s="4">
        <v>0</v>
      </c>
      <c r="C117" s="4">
        <v>0</v>
      </c>
      <c r="D117" s="4">
        <f>B117+C117</f>
      </c>
      <c r="E117" s="4">
        <v>0</v>
      </c>
      <c r="F117" s="4">
        <v>0</v>
      </c>
      <c r="G117" s="4">
        <f>E117+F117</f>
      </c>
      <c r="H117" s="4">
        <v>0</v>
      </c>
      <c r="I117" s="4">
        <v>0</v>
      </c>
      <c r="J117" s="4">
        <f>H117+I117</f>
      </c>
      <c r="K117" s="4">
        <v>0</v>
      </c>
      <c r="L117" s="4">
        <v>0</v>
      </c>
      <c r="M117" s="4">
        <f>K117+L117</f>
      </c>
      <c r="N117" s="4">
        <v>0</v>
      </c>
      <c r="O117" s="4">
        <v>0</v>
      </c>
      <c r="P117" s="4">
        <f>N117+O117</f>
      </c>
      <c r="Q117" s="4">
        <v>0</v>
      </c>
      <c r="R117" s="4">
        <v>0</v>
      </c>
      <c r="S117" s="4">
        <f>Q117+R117</f>
      </c>
      <c r="T117" s="4">
        <v>0</v>
      </c>
      <c r="U117" s="4">
        <v>0</v>
      </c>
      <c r="V117" s="4">
        <f>T117+U117</f>
      </c>
      <c r="W117" s="4">
        <v>0</v>
      </c>
      <c r="X117" s="4">
        <v>0</v>
      </c>
      <c r="Y117" s="4">
        <f>W117+X117</f>
      </c>
      <c r="Z117" s="4">
        <v>0</v>
      </c>
      <c r="AA117" s="4">
        <v>0</v>
      </c>
      <c r="AB117" s="4">
        <f>Z117+AA117</f>
      </c>
      <c r="AC117" s="4">
        <v>0</v>
      </c>
      <c r="AD117" s="4">
        <v>0</v>
      </c>
      <c r="AE117" s="4">
        <f>AC117+AD117</f>
      </c>
      <c r="AF117" s="4">
        <v>0</v>
      </c>
      <c r="AG117" s="4">
        <v>0</v>
      </c>
      <c r="AH117" s="4">
        <f>AF117+AG117</f>
      </c>
      <c r="AI117" s="4">
        <v>0</v>
      </c>
      <c r="AJ117" s="4">
        <v>0</v>
      </c>
      <c r="AK117" s="4">
        <f>AI117+AJ117</f>
      </c>
      <c r="AL117" s="4">
        <v>0</v>
      </c>
      <c r="AM117" s="4">
        <v>0</v>
      </c>
      <c r="AN117" s="4">
        <f>AL117+AM117</f>
      </c>
      <c r="AO117" s="4">
        <v>0</v>
      </c>
      <c r="AP117" s="4">
        <v>0</v>
      </c>
      <c r="AQ117" s="4">
        <f>AO117+AP117</f>
      </c>
      <c r="AR117" s="4">
        <v>0</v>
      </c>
      <c r="AS117" s="4">
        <v>0</v>
      </c>
      <c r="AT117" s="4">
        <f>AR117+AS117</f>
      </c>
      <c r="AU117" s="4">
        <v>0</v>
      </c>
      <c r="AV117" s="4">
        <v>0</v>
      </c>
      <c r="AW117" s="4">
        <f>AU117+AV117</f>
      </c>
      <c r="AX117" s="4">
        <v>0</v>
      </c>
      <c r="AY117" s="4">
        <v>0</v>
      </c>
      <c r="AZ117" s="4">
        <f>AX117+AY117</f>
      </c>
      <c r="BA117" s="4">
        <v>0</v>
      </c>
      <c r="BB117" s="4">
        <v>0</v>
      </c>
      <c r="BC117" s="4">
        <f>BA117+BB117</f>
      </c>
      <c r="BD117" s="4">
        <v>0</v>
      </c>
      <c r="BE117" s="4">
        <v>0</v>
      </c>
      <c r="BF117" s="4">
        <f>BD117+BE117</f>
      </c>
    </row>
    <row x14ac:dyDescent="0.25" r="118" customHeight="1" ht="18.75">
      <c r="A118" s="3" t="s">
        <v>286</v>
      </c>
      <c r="B118" s="4">
        <v>0</v>
      </c>
      <c r="C118" s="4">
        <v>0</v>
      </c>
      <c r="D118" s="4">
        <f>B118+C118</f>
      </c>
      <c r="E118" s="4">
        <v>0</v>
      </c>
      <c r="F118" s="4">
        <v>0</v>
      </c>
      <c r="G118" s="4">
        <f>E118+F118</f>
      </c>
      <c r="H118" s="4">
        <v>0</v>
      </c>
      <c r="I118" s="4">
        <v>0</v>
      </c>
      <c r="J118" s="4">
        <f>H118+I118</f>
      </c>
      <c r="K118" s="4">
        <v>0</v>
      </c>
      <c r="L118" s="4">
        <v>0</v>
      </c>
      <c r="M118" s="4">
        <f>K118+L118</f>
      </c>
      <c r="N118" s="4">
        <v>0</v>
      </c>
      <c r="O118" s="4">
        <v>0</v>
      </c>
      <c r="P118" s="4">
        <f>N118+O118</f>
      </c>
      <c r="Q118" s="4">
        <v>0</v>
      </c>
      <c r="R118" s="4">
        <v>0</v>
      </c>
      <c r="S118" s="4">
        <f>Q118+R118</f>
      </c>
      <c r="T118" s="4">
        <v>0</v>
      </c>
      <c r="U118" s="4">
        <v>0</v>
      </c>
      <c r="V118" s="4">
        <f>T118+U118</f>
      </c>
      <c r="W118" s="4">
        <v>0</v>
      </c>
      <c r="X118" s="4">
        <v>0</v>
      </c>
      <c r="Y118" s="4">
        <f>W118+X118</f>
      </c>
      <c r="Z118" s="4">
        <v>0</v>
      </c>
      <c r="AA118" s="4">
        <v>0</v>
      </c>
      <c r="AB118" s="4">
        <f>Z118+AA118</f>
      </c>
      <c r="AC118" s="4">
        <v>0</v>
      </c>
      <c r="AD118" s="4">
        <v>0</v>
      </c>
      <c r="AE118" s="4">
        <f>AC118+AD118</f>
      </c>
      <c r="AF118" s="4">
        <v>0</v>
      </c>
      <c r="AG118" s="4">
        <v>0</v>
      </c>
      <c r="AH118" s="4">
        <f>AF118+AG118</f>
      </c>
      <c r="AI118" s="4">
        <v>0</v>
      </c>
      <c r="AJ118" s="4">
        <v>0</v>
      </c>
      <c r="AK118" s="4">
        <f>AI118+AJ118</f>
      </c>
      <c r="AL118" s="4">
        <v>0</v>
      </c>
      <c r="AM118" s="4">
        <v>0</v>
      </c>
      <c r="AN118" s="4">
        <f>AL118+AM118</f>
      </c>
      <c r="AO118" s="4">
        <v>0</v>
      </c>
      <c r="AP118" s="4">
        <v>0</v>
      </c>
      <c r="AQ118" s="4">
        <f>AO118+AP118</f>
      </c>
      <c r="AR118" s="4">
        <v>0</v>
      </c>
      <c r="AS118" s="4">
        <v>0</v>
      </c>
      <c r="AT118" s="4">
        <f>AR118+AS118</f>
      </c>
      <c r="AU118" s="4">
        <v>0</v>
      </c>
      <c r="AV118" s="4">
        <v>0</v>
      </c>
      <c r="AW118" s="4">
        <f>AU118+AV118</f>
      </c>
      <c r="AX118" s="4">
        <v>0</v>
      </c>
      <c r="AY118" s="4">
        <v>0</v>
      </c>
      <c r="AZ118" s="4">
        <f>AX118+AY118</f>
      </c>
      <c r="BA118" s="4">
        <v>0</v>
      </c>
      <c r="BB118" s="4">
        <v>0</v>
      </c>
      <c r="BC118" s="4">
        <f>BA118+BB118</f>
      </c>
      <c r="BD118" s="4">
        <v>0</v>
      </c>
      <c r="BE118" s="4">
        <v>0</v>
      </c>
      <c r="BF118" s="4">
        <f>BD118+BE118</f>
      </c>
    </row>
    <row x14ac:dyDescent="0.25" r="119" customHeight="1" ht="18.75">
      <c r="A119" s="3" t="s">
        <v>290</v>
      </c>
      <c r="B119" s="4">
        <v>0</v>
      </c>
      <c r="C119" s="4">
        <v>0</v>
      </c>
      <c r="D119" s="4">
        <f>B119+C119</f>
      </c>
      <c r="E119" s="4">
        <v>0</v>
      </c>
      <c r="F119" s="4">
        <v>0</v>
      </c>
      <c r="G119" s="4">
        <f>E119+F119</f>
      </c>
      <c r="H119" s="4">
        <v>0</v>
      </c>
      <c r="I119" s="4">
        <v>0</v>
      </c>
      <c r="J119" s="4">
        <f>H119+I119</f>
      </c>
      <c r="K119" s="4">
        <v>0</v>
      </c>
      <c r="L119" s="4">
        <v>0</v>
      </c>
      <c r="M119" s="4">
        <f>K119+L119</f>
      </c>
      <c r="N119" s="4">
        <v>0</v>
      </c>
      <c r="O119" s="4">
        <v>0</v>
      </c>
      <c r="P119" s="4">
        <f>N119+O119</f>
      </c>
      <c r="Q119" s="4">
        <v>0</v>
      </c>
      <c r="R119" s="4">
        <v>0</v>
      </c>
      <c r="S119" s="4">
        <f>Q119+R119</f>
      </c>
      <c r="T119" s="4">
        <v>0</v>
      </c>
      <c r="U119" s="4">
        <v>0</v>
      </c>
      <c r="V119" s="4">
        <f>T119+U119</f>
      </c>
      <c r="W119" s="4">
        <v>0</v>
      </c>
      <c r="X119" s="4">
        <v>0</v>
      </c>
      <c r="Y119" s="4">
        <f>W119+X119</f>
      </c>
      <c r="Z119" s="4">
        <v>0</v>
      </c>
      <c r="AA119" s="4">
        <v>0</v>
      </c>
      <c r="AB119" s="4">
        <f>Z119+AA119</f>
      </c>
      <c r="AC119" s="4">
        <v>0</v>
      </c>
      <c r="AD119" s="4">
        <v>0</v>
      </c>
      <c r="AE119" s="4">
        <f>AC119+AD119</f>
      </c>
      <c r="AF119" s="4">
        <v>0</v>
      </c>
      <c r="AG119" s="4">
        <v>0</v>
      </c>
      <c r="AH119" s="4">
        <f>AF119+AG119</f>
      </c>
      <c r="AI119" s="4">
        <v>0</v>
      </c>
      <c r="AJ119" s="4">
        <v>0</v>
      </c>
      <c r="AK119" s="4">
        <f>AI119+AJ119</f>
      </c>
      <c r="AL119" s="4">
        <v>0</v>
      </c>
      <c r="AM119" s="4">
        <v>0</v>
      </c>
      <c r="AN119" s="4">
        <f>AL119+AM119</f>
      </c>
      <c r="AO119" s="4">
        <v>0</v>
      </c>
      <c r="AP119" s="4">
        <v>0</v>
      </c>
      <c r="AQ119" s="4">
        <f>AO119+AP119</f>
      </c>
      <c r="AR119" s="4">
        <v>0</v>
      </c>
      <c r="AS119" s="4">
        <v>0</v>
      </c>
      <c r="AT119" s="4">
        <f>AR119+AS119</f>
      </c>
      <c r="AU119" s="4">
        <v>0</v>
      </c>
      <c r="AV119" s="4">
        <v>0</v>
      </c>
      <c r="AW119" s="4">
        <f>AU119+AV119</f>
      </c>
      <c r="AX119" s="4">
        <v>0</v>
      </c>
      <c r="AY119" s="4">
        <v>0</v>
      </c>
      <c r="AZ119" s="4">
        <f>AX119+AY119</f>
      </c>
      <c r="BA119" s="4">
        <v>0</v>
      </c>
      <c r="BB119" s="4">
        <v>0</v>
      </c>
      <c r="BC119" s="4">
        <f>BA119+BB119</f>
      </c>
      <c r="BD119" s="4">
        <v>0</v>
      </c>
      <c r="BE119" s="4">
        <v>0</v>
      </c>
      <c r="BF119" s="4">
        <f>BD119+BE119</f>
      </c>
    </row>
    <row x14ac:dyDescent="0.25" r="120" customHeight="1" ht="18.75">
      <c r="A120" s="3"/>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row>
    <row x14ac:dyDescent="0.25" r="121" customHeight="1" ht="18.75">
      <c r="A121" s="18" t="s">
        <v>490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row>
    <row x14ac:dyDescent="0.25" r="122" customHeight="1" ht="18.75">
      <c r="A122" s="3" t="s">
        <v>39</v>
      </c>
      <c r="B122" s="4">
        <v>0</v>
      </c>
      <c r="C122" s="4">
        <v>0</v>
      </c>
      <c r="D122" s="4">
        <f>B122+C122</f>
      </c>
      <c r="E122" s="4">
        <v>0</v>
      </c>
      <c r="F122" s="4">
        <v>0</v>
      </c>
      <c r="G122" s="4">
        <f>E122+F122</f>
      </c>
      <c r="H122" s="4">
        <v>0</v>
      </c>
      <c r="I122" s="4">
        <v>0</v>
      </c>
      <c r="J122" s="4">
        <f>H122+I122</f>
      </c>
      <c r="K122" s="4">
        <v>0</v>
      </c>
      <c r="L122" s="4">
        <v>0</v>
      </c>
      <c r="M122" s="4">
        <f>K122+L122</f>
      </c>
      <c r="N122" s="4">
        <v>0</v>
      </c>
      <c r="O122" s="4">
        <v>0</v>
      </c>
      <c r="P122" s="4">
        <f>N122+O122</f>
      </c>
      <c r="Q122" s="4">
        <v>0</v>
      </c>
      <c r="R122" s="4">
        <v>0</v>
      </c>
      <c r="S122" s="4">
        <f>Q122+R122</f>
      </c>
      <c r="T122" s="4">
        <v>0</v>
      </c>
      <c r="U122" s="4">
        <v>0</v>
      </c>
      <c r="V122" s="4">
        <f>T122+U122</f>
      </c>
      <c r="W122" s="4">
        <v>0</v>
      </c>
      <c r="X122" s="4">
        <v>0</v>
      </c>
      <c r="Y122" s="4">
        <f>W122+X122</f>
      </c>
      <c r="Z122" s="4">
        <v>0</v>
      </c>
      <c r="AA122" s="4">
        <v>0</v>
      </c>
      <c r="AB122" s="4">
        <f>Z122+AA122</f>
      </c>
      <c r="AC122" s="4">
        <v>0</v>
      </c>
      <c r="AD122" s="4">
        <v>0</v>
      </c>
      <c r="AE122" s="4">
        <f>AC122+AD122</f>
      </c>
      <c r="AF122" s="4">
        <v>0</v>
      </c>
      <c r="AG122" s="4">
        <v>0</v>
      </c>
      <c r="AH122" s="4">
        <f>AF122+AG122</f>
      </c>
      <c r="AI122" s="4">
        <v>0</v>
      </c>
      <c r="AJ122" s="4">
        <v>0</v>
      </c>
      <c r="AK122" s="4">
        <f>AI122+AJ122</f>
      </c>
      <c r="AL122" s="4">
        <v>0</v>
      </c>
      <c r="AM122" s="4">
        <v>0</v>
      </c>
      <c r="AN122" s="4">
        <f>AL122+AM122</f>
      </c>
      <c r="AO122" s="4">
        <v>0</v>
      </c>
      <c r="AP122" s="4">
        <v>0</v>
      </c>
      <c r="AQ122" s="4">
        <f>AO122+AP122</f>
      </c>
      <c r="AR122" s="4">
        <v>0</v>
      </c>
      <c r="AS122" s="4">
        <v>0</v>
      </c>
      <c r="AT122" s="4">
        <f>AR122+AS122</f>
      </c>
      <c r="AU122" s="4">
        <v>0</v>
      </c>
      <c r="AV122" s="4">
        <v>0</v>
      </c>
      <c r="AW122" s="4">
        <f>AU122+AV122</f>
      </c>
      <c r="AX122" s="4">
        <v>0</v>
      </c>
      <c r="AY122" s="4">
        <v>0</v>
      </c>
      <c r="AZ122" s="4">
        <f>AX122+AY122</f>
      </c>
      <c r="BA122" s="4">
        <v>0</v>
      </c>
      <c r="BB122" s="4">
        <v>0</v>
      </c>
      <c r="BC122" s="4">
        <f>BA122+BB122</f>
      </c>
      <c r="BD122" s="4">
        <v>0</v>
      </c>
      <c r="BE122" s="4">
        <v>0</v>
      </c>
      <c r="BF122" s="4">
        <f>BD122+BE122</f>
      </c>
    </row>
    <row x14ac:dyDescent="0.25" r="123" customHeight="1" ht="18.75">
      <c r="A123" s="3" t="s">
        <v>47</v>
      </c>
      <c r="B123" s="4">
        <v>0</v>
      </c>
      <c r="C123" s="4">
        <v>0</v>
      </c>
      <c r="D123" s="4">
        <f>B123+C123</f>
      </c>
      <c r="E123" s="4">
        <v>0</v>
      </c>
      <c r="F123" s="4">
        <v>0</v>
      </c>
      <c r="G123" s="4">
        <f>E123+F123</f>
      </c>
      <c r="H123" s="4">
        <v>0</v>
      </c>
      <c r="I123" s="4">
        <v>0</v>
      </c>
      <c r="J123" s="4">
        <f>H123+I123</f>
      </c>
      <c r="K123" s="4">
        <v>0</v>
      </c>
      <c r="L123" s="4">
        <v>0</v>
      </c>
      <c r="M123" s="4">
        <f>K123+L123</f>
      </c>
      <c r="N123" s="4">
        <v>0</v>
      </c>
      <c r="O123" s="4">
        <v>0</v>
      </c>
      <c r="P123" s="4">
        <f>N123+O123</f>
      </c>
      <c r="Q123" s="4">
        <v>0</v>
      </c>
      <c r="R123" s="4">
        <v>0</v>
      </c>
      <c r="S123" s="4">
        <f>Q123+R123</f>
      </c>
      <c r="T123" s="4">
        <v>0</v>
      </c>
      <c r="U123" s="4">
        <v>0</v>
      </c>
      <c r="V123" s="4">
        <f>T123+U123</f>
      </c>
      <c r="W123" s="4">
        <v>0</v>
      </c>
      <c r="X123" s="4">
        <v>0</v>
      </c>
      <c r="Y123" s="4">
        <f>W123+X123</f>
      </c>
      <c r="Z123" s="4">
        <v>0</v>
      </c>
      <c r="AA123" s="4">
        <v>0</v>
      </c>
      <c r="AB123" s="4">
        <f>Z123+AA123</f>
      </c>
      <c r="AC123" s="4">
        <v>0</v>
      </c>
      <c r="AD123" s="4">
        <v>0</v>
      </c>
      <c r="AE123" s="4">
        <f>AC123+AD123</f>
      </c>
      <c r="AF123" s="4">
        <v>0</v>
      </c>
      <c r="AG123" s="4">
        <v>0</v>
      </c>
      <c r="AH123" s="4">
        <f>AF123+AG123</f>
      </c>
      <c r="AI123" s="4">
        <v>0</v>
      </c>
      <c r="AJ123" s="4">
        <v>0</v>
      </c>
      <c r="AK123" s="4">
        <f>AI123+AJ123</f>
      </c>
      <c r="AL123" s="4">
        <v>0</v>
      </c>
      <c r="AM123" s="4">
        <v>0</v>
      </c>
      <c r="AN123" s="4">
        <f>AL123+AM123</f>
      </c>
      <c r="AO123" s="4">
        <v>0</v>
      </c>
      <c r="AP123" s="4">
        <v>0</v>
      </c>
      <c r="AQ123" s="4">
        <f>AO123+AP123</f>
      </c>
      <c r="AR123" s="4">
        <v>0</v>
      </c>
      <c r="AS123" s="4">
        <v>0</v>
      </c>
      <c r="AT123" s="4">
        <f>AR123+AS123</f>
      </c>
      <c r="AU123" s="4">
        <v>0</v>
      </c>
      <c r="AV123" s="4">
        <v>0</v>
      </c>
      <c r="AW123" s="4">
        <f>AU123+AV123</f>
      </c>
      <c r="AX123" s="4">
        <v>0</v>
      </c>
      <c r="AY123" s="4">
        <v>0</v>
      </c>
      <c r="AZ123" s="4">
        <f>AX123+AY123</f>
      </c>
      <c r="BA123" s="4">
        <v>0</v>
      </c>
      <c r="BB123" s="4">
        <v>0</v>
      </c>
      <c r="BC123" s="4">
        <f>BA123+BB123</f>
      </c>
      <c r="BD123" s="4">
        <v>0</v>
      </c>
      <c r="BE123" s="4">
        <v>0</v>
      </c>
      <c r="BF123" s="4">
        <f>BD123+BE123</f>
      </c>
    </row>
    <row x14ac:dyDescent="0.25" r="124" customHeight="1" ht="18.75">
      <c r="A124" s="3" t="s">
        <v>59</v>
      </c>
      <c r="B124" s="4">
        <v>1</v>
      </c>
      <c r="C124" s="4">
        <v>0</v>
      </c>
      <c r="D124" s="4">
        <f>B124+C124</f>
      </c>
      <c r="E124" s="4">
        <v>0</v>
      </c>
      <c r="F124" s="4">
        <v>0</v>
      </c>
      <c r="G124" s="4">
        <f>E124+F124</f>
      </c>
      <c r="H124" s="4">
        <v>0</v>
      </c>
      <c r="I124" s="4">
        <v>0</v>
      </c>
      <c r="J124" s="4">
        <f>H124+I124</f>
      </c>
      <c r="K124" s="4">
        <v>0</v>
      </c>
      <c r="L124" s="4">
        <v>0</v>
      </c>
      <c r="M124" s="4">
        <f>K124+L124</f>
      </c>
      <c r="N124" s="4">
        <v>0</v>
      </c>
      <c r="O124" s="4">
        <v>0</v>
      </c>
      <c r="P124" s="4">
        <f>N124+O124</f>
      </c>
      <c r="Q124" s="4">
        <v>0</v>
      </c>
      <c r="R124" s="4">
        <v>0</v>
      </c>
      <c r="S124" s="4">
        <f>Q124+R124</f>
      </c>
      <c r="T124" s="4">
        <v>0</v>
      </c>
      <c r="U124" s="4">
        <v>0</v>
      </c>
      <c r="V124" s="4">
        <f>T124+U124</f>
      </c>
      <c r="W124" s="4">
        <v>0</v>
      </c>
      <c r="X124" s="4">
        <v>0</v>
      </c>
      <c r="Y124" s="4">
        <f>W124+X124</f>
      </c>
      <c r="Z124" s="4">
        <v>0</v>
      </c>
      <c r="AA124" s="4">
        <v>0</v>
      </c>
      <c r="AB124" s="4">
        <f>Z124+AA124</f>
      </c>
      <c r="AC124" s="4">
        <v>0</v>
      </c>
      <c r="AD124" s="4">
        <v>0</v>
      </c>
      <c r="AE124" s="4">
        <f>AC124+AD124</f>
      </c>
      <c r="AF124" s="4">
        <v>0</v>
      </c>
      <c r="AG124" s="4">
        <v>0</v>
      </c>
      <c r="AH124" s="4">
        <f>AF124+AG124</f>
      </c>
      <c r="AI124" s="4">
        <v>0</v>
      </c>
      <c r="AJ124" s="4">
        <v>0</v>
      </c>
      <c r="AK124" s="4">
        <f>AI124+AJ124</f>
      </c>
      <c r="AL124" s="4">
        <v>0</v>
      </c>
      <c r="AM124" s="4">
        <v>0</v>
      </c>
      <c r="AN124" s="4">
        <f>AL124+AM124</f>
      </c>
      <c r="AO124" s="4">
        <v>0</v>
      </c>
      <c r="AP124" s="4">
        <v>0</v>
      </c>
      <c r="AQ124" s="4">
        <f>AO124+AP124</f>
      </c>
      <c r="AR124" s="4">
        <v>0</v>
      </c>
      <c r="AS124" s="4">
        <v>0</v>
      </c>
      <c r="AT124" s="4">
        <f>AR124+AS124</f>
      </c>
      <c r="AU124" s="4">
        <v>0</v>
      </c>
      <c r="AV124" s="4">
        <v>0</v>
      </c>
      <c r="AW124" s="4">
        <f>AU124+AV124</f>
      </c>
      <c r="AX124" s="4">
        <v>0</v>
      </c>
      <c r="AY124" s="4">
        <v>0</v>
      </c>
      <c r="AZ124" s="4">
        <f>AX124+AY124</f>
      </c>
      <c r="BA124" s="4">
        <v>0</v>
      </c>
      <c r="BB124" s="4">
        <v>0</v>
      </c>
      <c r="BC124" s="4">
        <f>BA124+BB124</f>
      </c>
      <c r="BD124" s="4">
        <v>0</v>
      </c>
      <c r="BE124" s="4">
        <v>0</v>
      </c>
      <c r="BF124" s="4">
        <f>BD124+BE124</f>
      </c>
    </row>
    <row x14ac:dyDescent="0.25" r="125" customHeight="1" ht="18.75">
      <c r="A125" s="3" t="s">
        <v>105</v>
      </c>
      <c r="B125" s="4">
        <v>1</v>
      </c>
      <c r="C125" s="4">
        <v>0</v>
      </c>
      <c r="D125" s="4">
        <f>B125+C125</f>
      </c>
      <c r="E125" s="4">
        <v>0</v>
      </c>
      <c r="F125" s="4">
        <v>1</v>
      </c>
      <c r="G125" s="4">
        <f>E125+F125</f>
      </c>
      <c r="H125" s="4">
        <v>0</v>
      </c>
      <c r="I125" s="4">
        <v>0</v>
      </c>
      <c r="J125" s="4">
        <f>H125+I125</f>
      </c>
      <c r="K125" s="4">
        <v>0</v>
      </c>
      <c r="L125" s="4">
        <v>2</v>
      </c>
      <c r="M125" s="4">
        <f>K125+L125</f>
      </c>
      <c r="N125" s="4">
        <v>0</v>
      </c>
      <c r="O125" s="4">
        <v>0</v>
      </c>
      <c r="P125" s="4">
        <f>N125+O125</f>
      </c>
      <c r="Q125" s="4">
        <v>0</v>
      </c>
      <c r="R125" s="4">
        <v>1</v>
      </c>
      <c r="S125" s="4">
        <f>Q125+R125</f>
      </c>
      <c r="T125" s="4">
        <v>0</v>
      </c>
      <c r="U125" s="4">
        <v>2</v>
      </c>
      <c r="V125" s="4">
        <f>T125+U125</f>
      </c>
      <c r="W125" s="4">
        <v>0</v>
      </c>
      <c r="X125" s="4">
        <v>0</v>
      </c>
      <c r="Y125" s="4">
        <f>W125+X125</f>
      </c>
      <c r="Z125" s="4">
        <v>0</v>
      </c>
      <c r="AA125" s="4">
        <v>0</v>
      </c>
      <c r="AB125" s="4">
        <f>Z125+AA125</f>
      </c>
      <c r="AC125" s="4">
        <v>0</v>
      </c>
      <c r="AD125" s="4">
        <v>0</v>
      </c>
      <c r="AE125" s="4">
        <f>AC125+AD125</f>
      </c>
      <c r="AF125" s="4">
        <v>0</v>
      </c>
      <c r="AG125" s="4">
        <v>0</v>
      </c>
      <c r="AH125" s="4">
        <f>AF125+AG125</f>
      </c>
      <c r="AI125" s="4">
        <v>0</v>
      </c>
      <c r="AJ125" s="4">
        <v>0</v>
      </c>
      <c r="AK125" s="4">
        <f>AI125+AJ125</f>
      </c>
      <c r="AL125" s="4">
        <v>1</v>
      </c>
      <c r="AM125" s="4">
        <v>1</v>
      </c>
      <c r="AN125" s="4">
        <f>AL125+AM125</f>
      </c>
      <c r="AO125" s="4">
        <v>0</v>
      </c>
      <c r="AP125" s="4">
        <v>0</v>
      </c>
      <c r="AQ125" s="4">
        <f>AO125+AP125</f>
      </c>
      <c r="AR125" s="4">
        <v>1</v>
      </c>
      <c r="AS125" s="4">
        <v>2</v>
      </c>
      <c r="AT125" s="4">
        <f>AR125+AS125</f>
      </c>
      <c r="AU125" s="4">
        <v>0</v>
      </c>
      <c r="AV125" s="4">
        <v>3</v>
      </c>
      <c r="AW125" s="4">
        <f>AU125+AV125</f>
      </c>
      <c r="AX125" s="4">
        <v>0</v>
      </c>
      <c r="AY125" s="4">
        <v>1</v>
      </c>
      <c r="AZ125" s="4">
        <f>AX125+AY125</f>
      </c>
      <c r="BA125" s="4">
        <v>0</v>
      </c>
      <c r="BB125" s="4">
        <v>0</v>
      </c>
      <c r="BC125" s="4">
        <f>BA125+BB125</f>
      </c>
      <c r="BD125" s="4">
        <v>0</v>
      </c>
      <c r="BE125" s="4">
        <v>0</v>
      </c>
      <c r="BF125" s="4">
        <f>BD125+BE125</f>
      </c>
    </row>
    <row x14ac:dyDescent="0.25" r="126" customHeight="1" ht="18.75">
      <c r="A126" s="3" t="s">
        <v>138</v>
      </c>
      <c r="B126" s="4">
        <v>0</v>
      </c>
      <c r="C126" s="4">
        <v>0</v>
      </c>
      <c r="D126" s="4">
        <f>B126+C126</f>
      </c>
      <c r="E126" s="4">
        <v>12</v>
      </c>
      <c r="F126" s="4">
        <v>17</v>
      </c>
      <c r="G126" s="4">
        <f>E126+F126</f>
      </c>
      <c r="H126" s="4">
        <v>0</v>
      </c>
      <c r="I126" s="4">
        <v>1</v>
      </c>
      <c r="J126" s="4">
        <f>H126+I126</f>
      </c>
      <c r="K126" s="4">
        <v>1</v>
      </c>
      <c r="L126" s="4">
        <v>0</v>
      </c>
      <c r="M126" s="4">
        <f>K126+L126</f>
      </c>
      <c r="N126" s="4">
        <v>0</v>
      </c>
      <c r="O126" s="4">
        <v>0</v>
      </c>
      <c r="P126" s="4">
        <f>N126+O126</f>
      </c>
      <c r="Q126" s="4">
        <v>0</v>
      </c>
      <c r="R126" s="4">
        <v>1</v>
      </c>
      <c r="S126" s="4">
        <f>Q126+R126</f>
      </c>
      <c r="T126" s="4">
        <v>0</v>
      </c>
      <c r="U126" s="4">
        <v>1</v>
      </c>
      <c r="V126" s="4">
        <f>T126+U126</f>
      </c>
      <c r="W126" s="4">
        <v>0</v>
      </c>
      <c r="X126" s="4">
        <v>0</v>
      </c>
      <c r="Y126" s="4">
        <f>W126+X126</f>
      </c>
      <c r="Z126" s="4">
        <v>0</v>
      </c>
      <c r="AA126" s="4">
        <v>0</v>
      </c>
      <c r="AB126" s="4">
        <f>Z126+AA126</f>
      </c>
      <c r="AC126" s="4">
        <v>0</v>
      </c>
      <c r="AD126" s="4">
        <v>1</v>
      </c>
      <c r="AE126" s="4">
        <f>AC126+AD126</f>
      </c>
      <c r="AF126" s="4">
        <v>0</v>
      </c>
      <c r="AG126" s="4">
        <v>0</v>
      </c>
      <c r="AH126" s="4">
        <f>AF126+AG126</f>
      </c>
      <c r="AI126" s="4">
        <v>0</v>
      </c>
      <c r="AJ126" s="4">
        <v>0</v>
      </c>
      <c r="AK126" s="4">
        <f>AI126+AJ126</f>
      </c>
      <c r="AL126" s="4">
        <v>5</v>
      </c>
      <c r="AM126" s="4">
        <v>8</v>
      </c>
      <c r="AN126" s="4">
        <f>AL126+AM126</f>
      </c>
      <c r="AO126" s="4">
        <v>0</v>
      </c>
      <c r="AP126" s="4">
        <v>0</v>
      </c>
      <c r="AQ126" s="4">
        <f>AO126+AP126</f>
      </c>
      <c r="AR126" s="4">
        <v>17</v>
      </c>
      <c r="AS126" s="4">
        <v>25</v>
      </c>
      <c r="AT126" s="4">
        <f>AR126+AS126</f>
      </c>
      <c r="AU126" s="4">
        <v>36</v>
      </c>
      <c r="AV126" s="4">
        <v>12</v>
      </c>
      <c r="AW126" s="4">
        <f>AU126+AV126</f>
      </c>
      <c r="AX126" s="4">
        <v>3</v>
      </c>
      <c r="AY126" s="4">
        <v>9</v>
      </c>
      <c r="AZ126" s="4">
        <f>AX126+AY126</f>
      </c>
      <c r="BA126" s="4">
        <v>0</v>
      </c>
      <c r="BB126" s="4">
        <v>0</v>
      </c>
      <c r="BC126" s="4">
        <f>BA126+BB126</f>
      </c>
      <c r="BD126" s="4">
        <v>0</v>
      </c>
      <c r="BE126" s="4">
        <v>0</v>
      </c>
      <c r="BF126" s="4">
        <f>BD126+BE126</f>
      </c>
    </row>
    <row x14ac:dyDescent="0.25" r="127" customHeight="1" ht="18.75">
      <c r="A127" s="3" t="s">
        <v>151</v>
      </c>
      <c r="B127" s="4">
        <v>0</v>
      </c>
      <c r="C127" s="4">
        <v>0</v>
      </c>
      <c r="D127" s="4">
        <f>B127+C127</f>
      </c>
      <c r="E127" s="4">
        <v>0</v>
      </c>
      <c r="F127" s="4">
        <v>0</v>
      </c>
      <c r="G127" s="4">
        <f>E127+F127</f>
      </c>
      <c r="H127" s="4">
        <v>0</v>
      </c>
      <c r="I127" s="4">
        <v>0</v>
      </c>
      <c r="J127" s="4">
        <f>H127+I127</f>
      </c>
      <c r="K127" s="4">
        <v>0</v>
      </c>
      <c r="L127" s="4">
        <v>0</v>
      </c>
      <c r="M127" s="4">
        <f>K127+L127</f>
      </c>
      <c r="N127" s="4">
        <v>0</v>
      </c>
      <c r="O127" s="4">
        <v>0</v>
      </c>
      <c r="P127" s="4">
        <f>N127+O127</f>
      </c>
      <c r="Q127" s="4">
        <v>0</v>
      </c>
      <c r="R127" s="4">
        <v>0</v>
      </c>
      <c r="S127" s="4">
        <f>Q127+R127</f>
      </c>
      <c r="T127" s="4">
        <v>0</v>
      </c>
      <c r="U127" s="4">
        <v>0</v>
      </c>
      <c r="V127" s="4">
        <f>T127+U127</f>
      </c>
      <c r="W127" s="4">
        <v>0</v>
      </c>
      <c r="X127" s="4">
        <v>0</v>
      </c>
      <c r="Y127" s="4">
        <f>W127+X127</f>
      </c>
      <c r="Z127" s="4">
        <v>0</v>
      </c>
      <c r="AA127" s="4">
        <v>0</v>
      </c>
      <c r="AB127" s="4">
        <f>Z127+AA127</f>
      </c>
      <c r="AC127" s="4">
        <v>0</v>
      </c>
      <c r="AD127" s="4">
        <v>0</v>
      </c>
      <c r="AE127" s="4">
        <f>AC127+AD127</f>
      </c>
      <c r="AF127" s="4">
        <v>0</v>
      </c>
      <c r="AG127" s="4">
        <v>0</v>
      </c>
      <c r="AH127" s="4">
        <f>AF127+AG127</f>
      </c>
      <c r="AI127" s="4">
        <v>0</v>
      </c>
      <c r="AJ127" s="4">
        <v>0</v>
      </c>
      <c r="AK127" s="4">
        <f>AI127+AJ127</f>
      </c>
      <c r="AL127" s="4">
        <v>0</v>
      </c>
      <c r="AM127" s="4">
        <v>0</v>
      </c>
      <c r="AN127" s="4">
        <f>AL127+AM127</f>
      </c>
      <c r="AO127" s="4">
        <v>0</v>
      </c>
      <c r="AP127" s="4">
        <v>0</v>
      </c>
      <c r="AQ127" s="4">
        <f>AO127+AP127</f>
      </c>
      <c r="AR127" s="4">
        <v>0</v>
      </c>
      <c r="AS127" s="4">
        <v>0</v>
      </c>
      <c r="AT127" s="4">
        <f>AR127+AS127</f>
      </c>
      <c r="AU127" s="4">
        <v>0</v>
      </c>
      <c r="AV127" s="4">
        <v>0</v>
      </c>
      <c r="AW127" s="4">
        <f>AU127+AV127</f>
      </c>
      <c r="AX127" s="4">
        <v>0</v>
      </c>
      <c r="AY127" s="4">
        <v>0</v>
      </c>
      <c r="AZ127" s="4">
        <f>AX127+AY127</f>
      </c>
      <c r="BA127" s="4">
        <v>0</v>
      </c>
      <c r="BB127" s="4">
        <v>0</v>
      </c>
      <c r="BC127" s="4">
        <f>BA127+BB127</f>
      </c>
      <c r="BD127" s="4">
        <v>0</v>
      </c>
      <c r="BE127" s="4">
        <v>0</v>
      </c>
      <c r="BF127" s="4">
        <f>BD127+BE127</f>
      </c>
    </row>
    <row x14ac:dyDescent="0.25" r="128" customHeight="1" ht="18.75">
      <c r="A128" s="3" t="s">
        <v>200</v>
      </c>
      <c r="B128" s="4">
        <v>0</v>
      </c>
      <c r="C128" s="4">
        <v>0</v>
      </c>
      <c r="D128" s="4">
        <f>B128+C128</f>
      </c>
      <c r="E128" s="4">
        <v>0</v>
      </c>
      <c r="F128" s="4">
        <v>0</v>
      </c>
      <c r="G128" s="4">
        <f>E128+F128</f>
      </c>
      <c r="H128" s="4">
        <v>0</v>
      </c>
      <c r="I128" s="4">
        <v>0</v>
      </c>
      <c r="J128" s="4">
        <f>H128+I128</f>
      </c>
      <c r="K128" s="4">
        <v>0</v>
      </c>
      <c r="L128" s="4">
        <v>0</v>
      </c>
      <c r="M128" s="4">
        <f>K128+L128</f>
      </c>
      <c r="N128" s="4">
        <v>0</v>
      </c>
      <c r="O128" s="4">
        <v>0</v>
      </c>
      <c r="P128" s="4">
        <f>N128+O128</f>
      </c>
      <c r="Q128" s="4">
        <v>0</v>
      </c>
      <c r="R128" s="4">
        <v>0</v>
      </c>
      <c r="S128" s="4">
        <f>Q128+R128</f>
      </c>
      <c r="T128" s="4">
        <v>0</v>
      </c>
      <c r="U128" s="4">
        <v>0</v>
      </c>
      <c r="V128" s="4">
        <f>T128+U128</f>
      </c>
      <c r="W128" s="4">
        <v>0</v>
      </c>
      <c r="X128" s="4">
        <v>0</v>
      </c>
      <c r="Y128" s="4">
        <f>W128+X128</f>
      </c>
      <c r="Z128" s="4">
        <v>0</v>
      </c>
      <c r="AA128" s="4">
        <v>0</v>
      </c>
      <c r="AB128" s="4">
        <f>Z128+AA128</f>
      </c>
      <c r="AC128" s="4">
        <v>0</v>
      </c>
      <c r="AD128" s="4">
        <v>0</v>
      </c>
      <c r="AE128" s="4">
        <f>AC128+AD128</f>
      </c>
      <c r="AF128" s="4">
        <v>0</v>
      </c>
      <c r="AG128" s="4">
        <v>0</v>
      </c>
      <c r="AH128" s="4">
        <f>AF128+AG128</f>
      </c>
      <c r="AI128" s="4">
        <v>0</v>
      </c>
      <c r="AJ128" s="4">
        <v>0</v>
      </c>
      <c r="AK128" s="4">
        <f>AI128+AJ128</f>
      </c>
      <c r="AL128" s="4">
        <v>0</v>
      </c>
      <c r="AM128" s="4">
        <v>0</v>
      </c>
      <c r="AN128" s="4">
        <f>AL128+AM128</f>
      </c>
      <c r="AO128" s="4">
        <v>0</v>
      </c>
      <c r="AP128" s="4">
        <v>0</v>
      </c>
      <c r="AQ128" s="4">
        <f>AO128+AP128</f>
      </c>
      <c r="AR128" s="4">
        <v>0</v>
      </c>
      <c r="AS128" s="4">
        <v>0</v>
      </c>
      <c r="AT128" s="4">
        <f>AR128+AS128</f>
      </c>
      <c r="AU128" s="4">
        <v>0</v>
      </c>
      <c r="AV128" s="4">
        <v>0</v>
      </c>
      <c r="AW128" s="4">
        <f>AU128+AV128</f>
      </c>
      <c r="AX128" s="4">
        <v>0</v>
      </c>
      <c r="AY128" s="4">
        <v>0</v>
      </c>
      <c r="AZ128" s="4">
        <f>AX128+AY128</f>
      </c>
      <c r="BA128" s="4">
        <v>0</v>
      </c>
      <c r="BB128" s="4">
        <v>0</v>
      </c>
      <c r="BC128" s="4">
        <f>BA128+BB128</f>
      </c>
      <c r="BD128" s="4">
        <v>0</v>
      </c>
      <c r="BE128" s="4">
        <v>0</v>
      </c>
      <c r="BF128" s="4">
        <f>BD128+BE128</f>
      </c>
    </row>
    <row x14ac:dyDescent="0.25" r="129" customHeight="1" ht="18.75">
      <c r="A129" s="3" t="s">
        <v>210</v>
      </c>
      <c r="B129" s="4">
        <v>0</v>
      </c>
      <c r="C129" s="4">
        <v>0</v>
      </c>
      <c r="D129" s="4">
        <f>B129+C129</f>
      </c>
      <c r="E129" s="4">
        <v>0</v>
      </c>
      <c r="F129" s="4">
        <v>0</v>
      </c>
      <c r="G129" s="4">
        <f>E129+F129</f>
      </c>
      <c r="H129" s="4">
        <v>0</v>
      </c>
      <c r="I129" s="4">
        <v>0</v>
      </c>
      <c r="J129" s="4">
        <f>H129+I129</f>
      </c>
      <c r="K129" s="4">
        <v>0</v>
      </c>
      <c r="L129" s="4">
        <v>0</v>
      </c>
      <c r="M129" s="4">
        <f>K129+L129</f>
      </c>
      <c r="N129" s="4">
        <v>0</v>
      </c>
      <c r="O129" s="4">
        <v>0</v>
      </c>
      <c r="P129" s="4">
        <f>N129+O129</f>
      </c>
      <c r="Q129" s="4">
        <v>0</v>
      </c>
      <c r="R129" s="4">
        <v>0</v>
      </c>
      <c r="S129" s="4">
        <f>Q129+R129</f>
      </c>
      <c r="T129" s="4">
        <v>0</v>
      </c>
      <c r="U129" s="4">
        <v>0</v>
      </c>
      <c r="V129" s="4">
        <f>T129+U129</f>
      </c>
      <c r="W129" s="4">
        <v>0</v>
      </c>
      <c r="X129" s="4">
        <v>0</v>
      </c>
      <c r="Y129" s="4">
        <f>W129+X129</f>
      </c>
      <c r="Z129" s="4">
        <v>0</v>
      </c>
      <c r="AA129" s="4">
        <v>0</v>
      </c>
      <c r="AB129" s="4">
        <f>Z129+AA129</f>
      </c>
      <c r="AC129" s="4">
        <v>0</v>
      </c>
      <c r="AD129" s="4">
        <v>0</v>
      </c>
      <c r="AE129" s="4">
        <f>AC129+AD129</f>
      </c>
      <c r="AF129" s="4">
        <v>0</v>
      </c>
      <c r="AG129" s="4">
        <v>0</v>
      </c>
      <c r="AH129" s="4">
        <f>AF129+AG129</f>
      </c>
      <c r="AI129" s="4">
        <v>0</v>
      </c>
      <c r="AJ129" s="4">
        <v>0</v>
      </c>
      <c r="AK129" s="4">
        <f>AI129+AJ129</f>
      </c>
      <c r="AL129" s="4">
        <v>0</v>
      </c>
      <c r="AM129" s="4">
        <v>0</v>
      </c>
      <c r="AN129" s="4">
        <f>AL129+AM129</f>
      </c>
      <c r="AO129" s="4">
        <v>0</v>
      </c>
      <c r="AP129" s="4">
        <v>0</v>
      </c>
      <c r="AQ129" s="4">
        <f>AO129+AP129</f>
      </c>
      <c r="AR129" s="4">
        <v>0</v>
      </c>
      <c r="AS129" s="4">
        <v>0</v>
      </c>
      <c r="AT129" s="4">
        <f>AR129+AS129</f>
      </c>
      <c r="AU129" s="4">
        <v>0</v>
      </c>
      <c r="AV129" s="4">
        <v>0</v>
      </c>
      <c r="AW129" s="4">
        <f>AU129+AV129</f>
      </c>
      <c r="AX129" s="4">
        <v>0</v>
      </c>
      <c r="AY129" s="4">
        <v>0</v>
      </c>
      <c r="AZ129" s="4">
        <f>AX129+AY129</f>
      </c>
      <c r="BA129" s="4">
        <v>0</v>
      </c>
      <c r="BB129" s="4">
        <v>0</v>
      </c>
      <c r="BC129" s="4">
        <f>BA129+BB129</f>
      </c>
      <c r="BD129" s="4">
        <v>0</v>
      </c>
      <c r="BE129" s="4">
        <v>0</v>
      </c>
      <c r="BF129" s="4">
        <f>BD129+BE129</f>
      </c>
    </row>
    <row x14ac:dyDescent="0.25" r="130" customHeight="1" ht="18.75">
      <c r="A130" s="3" t="s">
        <v>220</v>
      </c>
      <c r="B130" s="4">
        <v>0</v>
      </c>
      <c r="C130" s="4">
        <v>0</v>
      </c>
      <c r="D130" s="4">
        <f>B130+C130</f>
      </c>
      <c r="E130" s="4">
        <v>0</v>
      </c>
      <c r="F130" s="4">
        <v>0</v>
      </c>
      <c r="G130" s="4">
        <f>E130+F130</f>
      </c>
      <c r="H130" s="4">
        <v>0</v>
      </c>
      <c r="I130" s="4">
        <v>0</v>
      </c>
      <c r="J130" s="4">
        <f>H130+I130</f>
      </c>
      <c r="K130" s="4">
        <v>0</v>
      </c>
      <c r="L130" s="4">
        <v>0</v>
      </c>
      <c r="M130" s="4">
        <f>K130+L130</f>
      </c>
      <c r="N130" s="4">
        <v>0</v>
      </c>
      <c r="O130" s="4">
        <v>0</v>
      </c>
      <c r="P130" s="4">
        <f>N130+O130</f>
      </c>
      <c r="Q130" s="4">
        <v>0</v>
      </c>
      <c r="R130" s="4">
        <v>0</v>
      </c>
      <c r="S130" s="4">
        <f>Q130+R130</f>
      </c>
      <c r="T130" s="4">
        <v>0</v>
      </c>
      <c r="U130" s="4">
        <v>0</v>
      </c>
      <c r="V130" s="4">
        <f>T130+U130</f>
      </c>
      <c r="W130" s="4">
        <v>0</v>
      </c>
      <c r="X130" s="4">
        <v>0</v>
      </c>
      <c r="Y130" s="4">
        <f>W130+X130</f>
      </c>
      <c r="Z130" s="4">
        <v>0</v>
      </c>
      <c r="AA130" s="4">
        <v>0</v>
      </c>
      <c r="AB130" s="4">
        <f>Z130+AA130</f>
      </c>
      <c r="AC130" s="4">
        <v>0</v>
      </c>
      <c r="AD130" s="4">
        <v>0</v>
      </c>
      <c r="AE130" s="4">
        <f>AC130+AD130</f>
      </c>
      <c r="AF130" s="4">
        <v>0</v>
      </c>
      <c r="AG130" s="4">
        <v>0</v>
      </c>
      <c r="AH130" s="4">
        <f>AF130+AG130</f>
      </c>
      <c r="AI130" s="4">
        <v>0</v>
      </c>
      <c r="AJ130" s="4">
        <v>0</v>
      </c>
      <c r="AK130" s="4">
        <f>AI130+AJ130</f>
      </c>
      <c r="AL130" s="4">
        <v>0</v>
      </c>
      <c r="AM130" s="4">
        <v>0</v>
      </c>
      <c r="AN130" s="4">
        <f>AL130+AM130</f>
      </c>
      <c r="AO130" s="4">
        <v>0</v>
      </c>
      <c r="AP130" s="4">
        <v>0</v>
      </c>
      <c r="AQ130" s="4">
        <f>AO130+AP130</f>
      </c>
      <c r="AR130" s="4">
        <v>0</v>
      </c>
      <c r="AS130" s="4">
        <v>0</v>
      </c>
      <c r="AT130" s="4">
        <f>AR130+AS130</f>
      </c>
      <c r="AU130" s="4">
        <v>0</v>
      </c>
      <c r="AV130" s="4">
        <v>0</v>
      </c>
      <c r="AW130" s="4">
        <f>AU130+AV130</f>
      </c>
      <c r="AX130" s="4">
        <v>0</v>
      </c>
      <c r="AY130" s="4">
        <v>0</v>
      </c>
      <c r="AZ130" s="4">
        <f>AX130+AY130</f>
      </c>
      <c r="BA130" s="4">
        <v>0</v>
      </c>
      <c r="BB130" s="4">
        <v>0</v>
      </c>
      <c r="BC130" s="4">
        <f>BA130+BB130</f>
      </c>
      <c r="BD130" s="4">
        <v>0</v>
      </c>
      <c r="BE130" s="4">
        <v>0</v>
      </c>
      <c r="BF130" s="4">
        <f>BD130+BE130</f>
      </c>
    </row>
    <row x14ac:dyDescent="0.25" r="131" customHeight="1" ht="18.75">
      <c r="A131" s="3" t="s">
        <v>253</v>
      </c>
      <c r="B131" s="4">
        <v>0</v>
      </c>
      <c r="C131" s="4">
        <v>0</v>
      </c>
      <c r="D131" s="4">
        <f>B131+C131</f>
      </c>
      <c r="E131" s="4">
        <v>0</v>
      </c>
      <c r="F131" s="4">
        <v>0</v>
      </c>
      <c r="G131" s="4">
        <f>E131+F131</f>
      </c>
      <c r="H131" s="4">
        <v>0</v>
      </c>
      <c r="I131" s="4">
        <v>0</v>
      </c>
      <c r="J131" s="4">
        <f>H131+I131</f>
      </c>
      <c r="K131" s="4">
        <v>0</v>
      </c>
      <c r="L131" s="4">
        <v>0</v>
      </c>
      <c r="M131" s="4">
        <f>K131+L131</f>
      </c>
      <c r="N131" s="4">
        <v>0</v>
      </c>
      <c r="O131" s="4">
        <v>0</v>
      </c>
      <c r="P131" s="4">
        <f>N131+O131</f>
      </c>
      <c r="Q131" s="4">
        <v>0</v>
      </c>
      <c r="R131" s="4">
        <v>0</v>
      </c>
      <c r="S131" s="4">
        <f>Q131+R131</f>
      </c>
      <c r="T131" s="4">
        <v>0</v>
      </c>
      <c r="U131" s="4">
        <v>1</v>
      </c>
      <c r="V131" s="4">
        <f>T131+U131</f>
      </c>
      <c r="W131" s="4">
        <v>0</v>
      </c>
      <c r="X131" s="4">
        <v>0</v>
      </c>
      <c r="Y131" s="4">
        <f>W131+X131</f>
      </c>
      <c r="Z131" s="4">
        <v>0</v>
      </c>
      <c r="AA131" s="4">
        <v>0</v>
      </c>
      <c r="AB131" s="4">
        <f>Z131+AA131</f>
      </c>
      <c r="AC131" s="4">
        <v>0</v>
      </c>
      <c r="AD131" s="4">
        <v>0</v>
      </c>
      <c r="AE131" s="4">
        <f>AC131+AD131</f>
      </c>
      <c r="AF131" s="4">
        <v>0</v>
      </c>
      <c r="AG131" s="4">
        <v>0</v>
      </c>
      <c r="AH131" s="4">
        <f>AF131+AG131</f>
      </c>
      <c r="AI131" s="4">
        <v>0</v>
      </c>
      <c r="AJ131" s="4">
        <v>0</v>
      </c>
      <c r="AK131" s="4">
        <f>AI131+AJ131</f>
      </c>
      <c r="AL131" s="4">
        <v>0</v>
      </c>
      <c r="AM131" s="4">
        <v>0</v>
      </c>
      <c r="AN131" s="4">
        <f>AL131+AM131</f>
      </c>
      <c r="AO131" s="4">
        <v>0</v>
      </c>
      <c r="AP131" s="4">
        <v>0</v>
      </c>
      <c r="AQ131" s="4">
        <f>AO131+AP131</f>
      </c>
      <c r="AR131" s="4">
        <v>0</v>
      </c>
      <c r="AS131" s="4">
        <v>1</v>
      </c>
      <c r="AT131" s="4">
        <f>AR131+AS131</f>
      </c>
      <c r="AU131" s="4">
        <v>0</v>
      </c>
      <c r="AV131" s="4">
        <v>1</v>
      </c>
      <c r="AW131" s="4">
        <f>AU131+AV131</f>
      </c>
      <c r="AX131" s="4">
        <v>0</v>
      </c>
      <c r="AY131" s="4">
        <v>1</v>
      </c>
      <c r="AZ131" s="4">
        <f>AX131+AY131</f>
      </c>
      <c r="BA131" s="4">
        <v>0</v>
      </c>
      <c r="BB131" s="4">
        <v>0</v>
      </c>
      <c r="BC131" s="4">
        <f>BA131+BB131</f>
      </c>
      <c r="BD131" s="4">
        <v>0</v>
      </c>
      <c r="BE131" s="4">
        <v>0</v>
      </c>
      <c r="BF131" s="4">
        <f>BD131+BE131</f>
      </c>
    </row>
    <row x14ac:dyDescent="0.25" r="132" customHeight="1" ht="18.75">
      <c r="A132" s="3" t="s">
        <v>299</v>
      </c>
      <c r="B132" s="4">
        <v>0</v>
      </c>
      <c r="C132" s="4">
        <v>0</v>
      </c>
      <c r="D132" s="4">
        <f>B132+C132</f>
      </c>
      <c r="E132" s="4">
        <v>0</v>
      </c>
      <c r="F132" s="4">
        <v>0</v>
      </c>
      <c r="G132" s="4">
        <f>E132+F132</f>
      </c>
      <c r="H132" s="4">
        <v>0</v>
      </c>
      <c r="I132" s="4">
        <v>0</v>
      </c>
      <c r="J132" s="4">
        <f>H132+I132</f>
      </c>
      <c r="K132" s="4">
        <v>0</v>
      </c>
      <c r="L132" s="4">
        <v>0</v>
      </c>
      <c r="M132" s="4">
        <f>K132+L132</f>
      </c>
      <c r="N132" s="4">
        <v>0</v>
      </c>
      <c r="O132" s="4">
        <v>0</v>
      </c>
      <c r="P132" s="4">
        <f>N132+O132</f>
      </c>
      <c r="Q132" s="4">
        <v>0</v>
      </c>
      <c r="R132" s="4">
        <v>0</v>
      </c>
      <c r="S132" s="4">
        <f>Q132+R132</f>
      </c>
      <c r="T132" s="4">
        <v>0</v>
      </c>
      <c r="U132" s="4">
        <v>0</v>
      </c>
      <c r="V132" s="4">
        <f>T132+U132</f>
      </c>
      <c r="W132" s="4">
        <v>0</v>
      </c>
      <c r="X132" s="4">
        <v>0</v>
      </c>
      <c r="Y132" s="4">
        <f>W132+X132</f>
      </c>
      <c r="Z132" s="4">
        <v>0</v>
      </c>
      <c r="AA132" s="4">
        <v>0</v>
      </c>
      <c r="AB132" s="4">
        <f>Z132+AA132</f>
      </c>
      <c r="AC132" s="4">
        <v>0</v>
      </c>
      <c r="AD132" s="4">
        <v>1</v>
      </c>
      <c r="AE132" s="4">
        <f>AC132+AD132</f>
      </c>
      <c r="AF132" s="4">
        <v>0</v>
      </c>
      <c r="AG132" s="4">
        <v>0</v>
      </c>
      <c r="AH132" s="4">
        <f>AF132+AG132</f>
      </c>
      <c r="AI132" s="4">
        <v>0</v>
      </c>
      <c r="AJ132" s="4">
        <v>0</v>
      </c>
      <c r="AK132" s="4">
        <f>AI132+AJ132</f>
      </c>
      <c r="AL132" s="4">
        <v>0</v>
      </c>
      <c r="AM132" s="4">
        <v>0</v>
      </c>
      <c r="AN132" s="4">
        <f>AL132+AM132</f>
      </c>
      <c r="AO132" s="4">
        <v>0</v>
      </c>
      <c r="AP132" s="4">
        <v>0</v>
      </c>
      <c r="AQ132" s="4">
        <f>AO132+AP132</f>
      </c>
      <c r="AR132" s="4">
        <v>0</v>
      </c>
      <c r="AS132" s="4">
        <v>0</v>
      </c>
      <c r="AT132" s="4">
        <f>AR132+AS132</f>
      </c>
      <c r="AU132" s="4">
        <v>0</v>
      </c>
      <c r="AV132" s="4">
        <v>0</v>
      </c>
      <c r="AW132" s="4">
        <f>AU132+AV132</f>
      </c>
      <c r="AX132" s="4">
        <v>0</v>
      </c>
      <c r="AY132" s="4">
        <v>0</v>
      </c>
      <c r="AZ132" s="4">
        <f>AX132+AY132</f>
      </c>
      <c r="BA132" s="4">
        <v>0</v>
      </c>
      <c r="BB132" s="4">
        <v>0</v>
      </c>
      <c r="BC132" s="4">
        <f>BA132+BB132</f>
      </c>
      <c r="BD132" s="4">
        <v>0</v>
      </c>
      <c r="BE132" s="4">
        <v>0</v>
      </c>
      <c r="BF132" s="4">
        <f>BD132+BE132</f>
      </c>
    </row>
    <row x14ac:dyDescent="0.25" r="133" customHeight="1" ht="18.75">
      <c r="A133" s="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row>
    <row x14ac:dyDescent="0.25" r="134" customHeight="1" ht="18.75">
      <c r="A134" s="18" t="s">
        <v>491</v>
      </c>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row>
    <row x14ac:dyDescent="0.25" r="135" customHeight="1" ht="18.75">
      <c r="A135" s="3" t="s">
        <v>14</v>
      </c>
      <c r="B135" s="4">
        <v>0</v>
      </c>
      <c r="C135" s="4">
        <v>0</v>
      </c>
      <c r="D135" s="4">
        <f>B135+C135</f>
      </c>
      <c r="E135" s="4">
        <v>0</v>
      </c>
      <c r="F135" s="4">
        <v>0</v>
      </c>
      <c r="G135" s="4">
        <f>E135+F135</f>
      </c>
      <c r="H135" s="4">
        <v>0</v>
      </c>
      <c r="I135" s="4">
        <v>0</v>
      </c>
      <c r="J135" s="4">
        <f>H135+I135</f>
      </c>
      <c r="K135" s="4">
        <v>0</v>
      </c>
      <c r="L135" s="4">
        <v>0</v>
      </c>
      <c r="M135" s="4">
        <f>K135+L135</f>
      </c>
      <c r="N135" s="4">
        <v>0</v>
      </c>
      <c r="O135" s="4">
        <v>0</v>
      </c>
      <c r="P135" s="4">
        <f>N135+O135</f>
      </c>
      <c r="Q135" s="4">
        <v>0</v>
      </c>
      <c r="R135" s="4">
        <v>0</v>
      </c>
      <c r="S135" s="4">
        <f>Q135+R135</f>
      </c>
      <c r="T135" s="4">
        <v>0</v>
      </c>
      <c r="U135" s="4">
        <v>0</v>
      </c>
      <c r="V135" s="4">
        <f>T135+U135</f>
      </c>
      <c r="W135" s="4">
        <v>0</v>
      </c>
      <c r="X135" s="4">
        <v>0</v>
      </c>
      <c r="Y135" s="4">
        <f>W135+X135</f>
      </c>
      <c r="Z135" s="4">
        <v>0</v>
      </c>
      <c r="AA135" s="4">
        <v>0</v>
      </c>
      <c r="AB135" s="4">
        <f>Z135+AA135</f>
      </c>
      <c r="AC135" s="4">
        <v>0</v>
      </c>
      <c r="AD135" s="4">
        <v>0</v>
      </c>
      <c r="AE135" s="4">
        <f>AC135+AD135</f>
      </c>
      <c r="AF135" s="4">
        <v>0</v>
      </c>
      <c r="AG135" s="4">
        <v>0</v>
      </c>
      <c r="AH135" s="4">
        <f>AF135+AG135</f>
      </c>
      <c r="AI135" s="4">
        <v>0</v>
      </c>
      <c r="AJ135" s="4">
        <v>0</v>
      </c>
      <c r="AK135" s="4">
        <f>AI135+AJ135</f>
      </c>
      <c r="AL135" s="4">
        <v>0</v>
      </c>
      <c r="AM135" s="4">
        <v>0</v>
      </c>
      <c r="AN135" s="4">
        <f>AL135+AM135</f>
      </c>
      <c r="AO135" s="4">
        <v>0</v>
      </c>
      <c r="AP135" s="4">
        <v>0</v>
      </c>
      <c r="AQ135" s="4">
        <f>AO135+AP135</f>
      </c>
      <c r="AR135" s="4">
        <v>0</v>
      </c>
      <c r="AS135" s="4">
        <v>0</v>
      </c>
      <c r="AT135" s="4">
        <f>AR135+AS135</f>
      </c>
      <c r="AU135" s="4">
        <v>0</v>
      </c>
      <c r="AV135" s="4">
        <v>0</v>
      </c>
      <c r="AW135" s="4">
        <f>AU135+AV135</f>
      </c>
      <c r="AX135" s="4">
        <v>0</v>
      </c>
      <c r="AY135" s="4">
        <v>0</v>
      </c>
      <c r="AZ135" s="4">
        <f>AX135+AY135</f>
      </c>
      <c r="BA135" s="4">
        <v>0</v>
      </c>
      <c r="BB135" s="4">
        <v>0</v>
      </c>
      <c r="BC135" s="4">
        <f>BA135+BB135</f>
      </c>
      <c r="BD135" s="4">
        <v>0</v>
      </c>
      <c r="BE135" s="4">
        <v>0</v>
      </c>
      <c r="BF135" s="4">
        <f>BD135+BE135</f>
      </c>
    </row>
    <row x14ac:dyDescent="0.25" r="136" customHeight="1" ht="18.75">
      <c r="A136" s="3" t="s">
        <v>15</v>
      </c>
      <c r="B136" s="4">
        <v>0</v>
      </c>
      <c r="C136" s="4">
        <v>0</v>
      </c>
      <c r="D136" s="4">
        <f>B136+C136</f>
      </c>
      <c r="E136" s="4">
        <v>0</v>
      </c>
      <c r="F136" s="4">
        <v>0</v>
      </c>
      <c r="G136" s="4">
        <f>E136+F136</f>
      </c>
      <c r="H136" s="4">
        <v>0</v>
      </c>
      <c r="I136" s="4">
        <v>0</v>
      </c>
      <c r="J136" s="4">
        <f>H136+I136</f>
      </c>
      <c r="K136" s="4">
        <v>0</v>
      </c>
      <c r="L136" s="4">
        <v>0</v>
      </c>
      <c r="M136" s="4">
        <f>K136+L136</f>
      </c>
      <c r="N136" s="4">
        <v>0</v>
      </c>
      <c r="O136" s="4">
        <v>0</v>
      </c>
      <c r="P136" s="4">
        <f>N136+O136</f>
      </c>
      <c r="Q136" s="4">
        <v>0</v>
      </c>
      <c r="R136" s="4">
        <v>0</v>
      </c>
      <c r="S136" s="4">
        <f>Q136+R136</f>
      </c>
      <c r="T136" s="4">
        <v>0</v>
      </c>
      <c r="U136" s="4">
        <v>0</v>
      </c>
      <c r="V136" s="4">
        <f>T136+U136</f>
      </c>
      <c r="W136" s="4">
        <v>0</v>
      </c>
      <c r="X136" s="4">
        <v>0</v>
      </c>
      <c r="Y136" s="4">
        <f>W136+X136</f>
      </c>
      <c r="Z136" s="4">
        <v>0</v>
      </c>
      <c r="AA136" s="4">
        <v>0</v>
      </c>
      <c r="AB136" s="4">
        <f>Z136+AA136</f>
      </c>
      <c r="AC136" s="4">
        <v>0</v>
      </c>
      <c r="AD136" s="4">
        <v>0</v>
      </c>
      <c r="AE136" s="4">
        <f>AC136+AD136</f>
      </c>
      <c r="AF136" s="4">
        <v>0</v>
      </c>
      <c r="AG136" s="4">
        <v>0</v>
      </c>
      <c r="AH136" s="4">
        <f>AF136+AG136</f>
      </c>
      <c r="AI136" s="4">
        <v>0</v>
      </c>
      <c r="AJ136" s="4">
        <v>0</v>
      </c>
      <c r="AK136" s="4">
        <f>AI136+AJ136</f>
      </c>
      <c r="AL136" s="4">
        <v>0</v>
      </c>
      <c r="AM136" s="4">
        <v>0</v>
      </c>
      <c r="AN136" s="4">
        <f>AL136+AM136</f>
      </c>
      <c r="AO136" s="4">
        <v>0</v>
      </c>
      <c r="AP136" s="4">
        <v>0</v>
      </c>
      <c r="AQ136" s="4">
        <f>AO136+AP136</f>
      </c>
      <c r="AR136" s="4">
        <v>0</v>
      </c>
      <c r="AS136" s="4">
        <v>0</v>
      </c>
      <c r="AT136" s="4">
        <f>AR136+AS136</f>
      </c>
      <c r="AU136" s="4">
        <v>0</v>
      </c>
      <c r="AV136" s="4">
        <v>0</v>
      </c>
      <c r="AW136" s="4">
        <f>AU136+AV136</f>
      </c>
      <c r="AX136" s="4">
        <v>0</v>
      </c>
      <c r="AY136" s="4">
        <v>0</v>
      </c>
      <c r="AZ136" s="4">
        <f>AX136+AY136</f>
      </c>
      <c r="BA136" s="4">
        <v>0</v>
      </c>
      <c r="BB136" s="4">
        <v>0</v>
      </c>
      <c r="BC136" s="4">
        <f>BA136+BB136</f>
      </c>
      <c r="BD136" s="4">
        <v>0</v>
      </c>
      <c r="BE136" s="4">
        <v>0</v>
      </c>
      <c r="BF136" s="4">
        <f>BD136+BE136</f>
      </c>
    </row>
    <row x14ac:dyDescent="0.25" r="137" customHeight="1" ht="18.75">
      <c r="A137" s="3" t="s">
        <v>16</v>
      </c>
      <c r="B137" s="4">
        <v>0</v>
      </c>
      <c r="C137" s="4">
        <v>0</v>
      </c>
      <c r="D137" s="4">
        <f>B137+C137</f>
      </c>
      <c r="E137" s="4">
        <v>0</v>
      </c>
      <c r="F137" s="4">
        <v>0</v>
      </c>
      <c r="G137" s="4">
        <f>E137+F137</f>
      </c>
      <c r="H137" s="4">
        <v>0</v>
      </c>
      <c r="I137" s="4">
        <v>0</v>
      </c>
      <c r="J137" s="4">
        <f>H137+I137</f>
      </c>
      <c r="K137" s="4">
        <v>0</v>
      </c>
      <c r="L137" s="4">
        <v>0</v>
      </c>
      <c r="M137" s="4">
        <f>K137+L137</f>
      </c>
      <c r="N137" s="4">
        <v>0</v>
      </c>
      <c r="O137" s="4">
        <v>0</v>
      </c>
      <c r="P137" s="4">
        <f>N137+O137</f>
      </c>
      <c r="Q137" s="4">
        <v>0</v>
      </c>
      <c r="R137" s="4">
        <v>0</v>
      </c>
      <c r="S137" s="4">
        <f>Q137+R137</f>
      </c>
      <c r="T137" s="4">
        <v>0</v>
      </c>
      <c r="U137" s="4">
        <v>0</v>
      </c>
      <c r="V137" s="4">
        <f>T137+U137</f>
      </c>
      <c r="W137" s="4">
        <v>0</v>
      </c>
      <c r="X137" s="4">
        <v>0</v>
      </c>
      <c r="Y137" s="4">
        <f>W137+X137</f>
      </c>
      <c r="Z137" s="4">
        <v>0</v>
      </c>
      <c r="AA137" s="4">
        <v>0</v>
      </c>
      <c r="AB137" s="4">
        <f>Z137+AA137</f>
      </c>
      <c r="AC137" s="4">
        <v>0</v>
      </c>
      <c r="AD137" s="4">
        <v>0</v>
      </c>
      <c r="AE137" s="4">
        <f>AC137+AD137</f>
      </c>
      <c r="AF137" s="4">
        <v>0</v>
      </c>
      <c r="AG137" s="4">
        <v>0</v>
      </c>
      <c r="AH137" s="4">
        <f>AF137+AG137</f>
      </c>
      <c r="AI137" s="4">
        <v>0</v>
      </c>
      <c r="AJ137" s="4">
        <v>0</v>
      </c>
      <c r="AK137" s="4">
        <f>AI137+AJ137</f>
      </c>
      <c r="AL137" s="4">
        <v>0</v>
      </c>
      <c r="AM137" s="4">
        <v>0</v>
      </c>
      <c r="AN137" s="4">
        <f>AL137+AM137</f>
      </c>
      <c r="AO137" s="4">
        <v>0</v>
      </c>
      <c r="AP137" s="4">
        <v>0</v>
      </c>
      <c r="AQ137" s="4">
        <f>AO137+AP137</f>
      </c>
      <c r="AR137" s="4">
        <v>0</v>
      </c>
      <c r="AS137" s="4">
        <v>0</v>
      </c>
      <c r="AT137" s="4">
        <f>AR137+AS137</f>
      </c>
      <c r="AU137" s="4">
        <v>0</v>
      </c>
      <c r="AV137" s="4">
        <v>0</v>
      </c>
      <c r="AW137" s="4">
        <f>AU137+AV137</f>
      </c>
      <c r="AX137" s="4">
        <v>0</v>
      </c>
      <c r="AY137" s="4">
        <v>0</v>
      </c>
      <c r="AZ137" s="4">
        <f>AX137+AY137</f>
      </c>
      <c r="BA137" s="4">
        <v>0</v>
      </c>
      <c r="BB137" s="4">
        <v>0</v>
      </c>
      <c r="BC137" s="4">
        <f>BA137+BB137</f>
      </c>
      <c r="BD137" s="4">
        <v>0</v>
      </c>
      <c r="BE137" s="4">
        <v>0</v>
      </c>
      <c r="BF137" s="4">
        <f>BD137+BE137</f>
      </c>
    </row>
    <row x14ac:dyDescent="0.25" r="138" customHeight="1" ht="18.75">
      <c r="A138" s="3" t="s">
        <v>17</v>
      </c>
      <c r="B138" s="4">
        <v>0</v>
      </c>
      <c r="C138" s="4">
        <v>0</v>
      </c>
      <c r="D138" s="4">
        <f>B138+C138</f>
      </c>
      <c r="E138" s="4">
        <v>0</v>
      </c>
      <c r="F138" s="4">
        <v>0</v>
      </c>
      <c r="G138" s="4">
        <f>E138+F138</f>
      </c>
      <c r="H138" s="4">
        <v>0</v>
      </c>
      <c r="I138" s="4">
        <v>0</v>
      </c>
      <c r="J138" s="4">
        <f>H138+I138</f>
      </c>
      <c r="K138" s="4">
        <v>0</v>
      </c>
      <c r="L138" s="4">
        <v>0</v>
      </c>
      <c r="M138" s="4">
        <f>K138+L138</f>
      </c>
      <c r="N138" s="4">
        <v>0</v>
      </c>
      <c r="O138" s="4">
        <v>0</v>
      </c>
      <c r="P138" s="4">
        <f>N138+O138</f>
      </c>
      <c r="Q138" s="4">
        <v>0</v>
      </c>
      <c r="R138" s="4">
        <v>0</v>
      </c>
      <c r="S138" s="4">
        <f>Q138+R138</f>
      </c>
      <c r="T138" s="4">
        <v>0</v>
      </c>
      <c r="U138" s="4">
        <v>0</v>
      </c>
      <c r="V138" s="4">
        <f>T138+U138</f>
      </c>
      <c r="W138" s="4">
        <v>0</v>
      </c>
      <c r="X138" s="4">
        <v>0</v>
      </c>
      <c r="Y138" s="4">
        <f>W138+X138</f>
      </c>
      <c r="Z138" s="4">
        <v>0</v>
      </c>
      <c r="AA138" s="4">
        <v>0</v>
      </c>
      <c r="AB138" s="4">
        <f>Z138+AA138</f>
      </c>
      <c r="AC138" s="4">
        <v>0</v>
      </c>
      <c r="AD138" s="4">
        <v>0</v>
      </c>
      <c r="AE138" s="4">
        <f>AC138+AD138</f>
      </c>
      <c r="AF138" s="4">
        <v>0</v>
      </c>
      <c r="AG138" s="4">
        <v>0</v>
      </c>
      <c r="AH138" s="4">
        <f>AF138+AG138</f>
      </c>
      <c r="AI138" s="4">
        <v>0</v>
      </c>
      <c r="AJ138" s="4">
        <v>0</v>
      </c>
      <c r="AK138" s="4">
        <f>AI138+AJ138</f>
      </c>
      <c r="AL138" s="4">
        <v>0</v>
      </c>
      <c r="AM138" s="4">
        <v>0</v>
      </c>
      <c r="AN138" s="4">
        <f>AL138+AM138</f>
      </c>
      <c r="AO138" s="4">
        <v>0</v>
      </c>
      <c r="AP138" s="4">
        <v>0</v>
      </c>
      <c r="AQ138" s="4">
        <f>AO138+AP138</f>
      </c>
      <c r="AR138" s="4">
        <v>0</v>
      </c>
      <c r="AS138" s="4">
        <v>0</v>
      </c>
      <c r="AT138" s="4">
        <f>AR138+AS138</f>
      </c>
      <c r="AU138" s="4">
        <v>0</v>
      </c>
      <c r="AV138" s="4">
        <v>0</v>
      </c>
      <c r="AW138" s="4">
        <f>AU138+AV138</f>
      </c>
      <c r="AX138" s="4">
        <v>0</v>
      </c>
      <c r="AY138" s="4">
        <v>0</v>
      </c>
      <c r="AZ138" s="4">
        <f>AX138+AY138</f>
      </c>
      <c r="BA138" s="4">
        <v>0</v>
      </c>
      <c r="BB138" s="4">
        <v>0</v>
      </c>
      <c r="BC138" s="4">
        <f>BA138+BB138</f>
      </c>
      <c r="BD138" s="4">
        <v>0</v>
      </c>
      <c r="BE138" s="4">
        <v>0</v>
      </c>
      <c r="BF138" s="4">
        <f>BD138+BE138</f>
      </c>
    </row>
    <row x14ac:dyDescent="0.25" r="139" customHeight="1" ht="18.75">
      <c r="A139" s="3" t="s">
        <v>18</v>
      </c>
      <c r="B139" s="4">
        <v>0</v>
      </c>
      <c r="C139" s="4">
        <v>0</v>
      </c>
      <c r="D139" s="4">
        <f>B139+C139</f>
      </c>
      <c r="E139" s="4">
        <v>0</v>
      </c>
      <c r="F139" s="4">
        <v>0</v>
      </c>
      <c r="G139" s="4">
        <f>E139+F139</f>
      </c>
      <c r="H139" s="4">
        <v>0</v>
      </c>
      <c r="I139" s="4">
        <v>0</v>
      </c>
      <c r="J139" s="4">
        <f>H139+I139</f>
      </c>
      <c r="K139" s="4">
        <v>0</v>
      </c>
      <c r="L139" s="4">
        <v>0</v>
      </c>
      <c r="M139" s="4">
        <f>K139+L139</f>
      </c>
      <c r="N139" s="4">
        <v>0</v>
      </c>
      <c r="O139" s="4">
        <v>0</v>
      </c>
      <c r="P139" s="4">
        <f>N139+O139</f>
      </c>
      <c r="Q139" s="4">
        <v>0</v>
      </c>
      <c r="R139" s="4">
        <v>0</v>
      </c>
      <c r="S139" s="4">
        <f>Q139+R139</f>
      </c>
      <c r="T139" s="4">
        <v>0</v>
      </c>
      <c r="U139" s="4">
        <v>0</v>
      </c>
      <c r="V139" s="4">
        <f>T139+U139</f>
      </c>
      <c r="W139" s="4">
        <v>0</v>
      </c>
      <c r="X139" s="4">
        <v>0</v>
      </c>
      <c r="Y139" s="4">
        <f>W139+X139</f>
      </c>
      <c r="Z139" s="4">
        <v>0</v>
      </c>
      <c r="AA139" s="4">
        <v>0</v>
      </c>
      <c r="AB139" s="4">
        <f>Z139+AA139</f>
      </c>
      <c r="AC139" s="4">
        <v>0</v>
      </c>
      <c r="AD139" s="4">
        <v>0</v>
      </c>
      <c r="AE139" s="4">
        <f>AC139+AD139</f>
      </c>
      <c r="AF139" s="4">
        <v>0</v>
      </c>
      <c r="AG139" s="4">
        <v>0</v>
      </c>
      <c r="AH139" s="4">
        <f>AF139+AG139</f>
      </c>
      <c r="AI139" s="4">
        <v>0</v>
      </c>
      <c r="AJ139" s="4">
        <v>0</v>
      </c>
      <c r="AK139" s="4">
        <f>AI139+AJ139</f>
      </c>
      <c r="AL139" s="4">
        <v>0</v>
      </c>
      <c r="AM139" s="4">
        <v>0</v>
      </c>
      <c r="AN139" s="4">
        <f>AL139+AM139</f>
      </c>
      <c r="AO139" s="4">
        <v>0</v>
      </c>
      <c r="AP139" s="4">
        <v>0</v>
      </c>
      <c r="AQ139" s="4">
        <f>AO139+AP139</f>
      </c>
      <c r="AR139" s="4">
        <v>0</v>
      </c>
      <c r="AS139" s="4">
        <v>0</v>
      </c>
      <c r="AT139" s="4">
        <f>AR139+AS139</f>
      </c>
      <c r="AU139" s="4">
        <v>0</v>
      </c>
      <c r="AV139" s="4">
        <v>0</v>
      </c>
      <c r="AW139" s="4">
        <f>AU139+AV139</f>
      </c>
      <c r="AX139" s="4">
        <v>0</v>
      </c>
      <c r="AY139" s="4">
        <v>0</v>
      </c>
      <c r="AZ139" s="4">
        <f>AX139+AY139</f>
      </c>
      <c r="BA139" s="4">
        <v>0</v>
      </c>
      <c r="BB139" s="4">
        <v>0</v>
      </c>
      <c r="BC139" s="4">
        <f>BA139+BB139</f>
      </c>
      <c r="BD139" s="4">
        <v>0</v>
      </c>
      <c r="BE139" s="4">
        <v>0</v>
      </c>
      <c r="BF139" s="4">
        <f>BD139+BE139</f>
      </c>
    </row>
    <row x14ac:dyDescent="0.25" r="140" customHeight="1" ht="18.75">
      <c r="A140" s="3" t="s">
        <v>19</v>
      </c>
      <c r="B140" s="4">
        <v>0</v>
      </c>
      <c r="C140" s="4">
        <v>0</v>
      </c>
      <c r="D140" s="4">
        <f>B140+C140</f>
      </c>
      <c r="E140" s="4">
        <v>0</v>
      </c>
      <c r="F140" s="4">
        <v>0</v>
      </c>
      <c r="G140" s="4">
        <f>E140+F140</f>
      </c>
      <c r="H140" s="4">
        <v>0</v>
      </c>
      <c r="I140" s="4">
        <v>0</v>
      </c>
      <c r="J140" s="4">
        <f>H140+I140</f>
      </c>
      <c r="K140" s="4">
        <v>0</v>
      </c>
      <c r="L140" s="4">
        <v>0</v>
      </c>
      <c r="M140" s="4">
        <f>K140+L140</f>
      </c>
      <c r="N140" s="4">
        <v>0</v>
      </c>
      <c r="O140" s="4">
        <v>0</v>
      </c>
      <c r="P140" s="4">
        <f>N140+O140</f>
      </c>
      <c r="Q140" s="4">
        <v>0</v>
      </c>
      <c r="R140" s="4">
        <v>0</v>
      </c>
      <c r="S140" s="4">
        <f>Q140+R140</f>
      </c>
      <c r="T140" s="4">
        <v>0</v>
      </c>
      <c r="U140" s="4">
        <v>0</v>
      </c>
      <c r="V140" s="4">
        <f>T140+U140</f>
      </c>
      <c r="W140" s="4">
        <v>0</v>
      </c>
      <c r="X140" s="4">
        <v>0</v>
      </c>
      <c r="Y140" s="4">
        <f>W140+X140</f>
      </c>
      <c r="Z140" s="4">
        <v>0</v>
      </c>
      <c r="AA140" s="4">
        <v>0</v>
      </c>
      <c r="AB140" s="4">
        <f>Z140+AA140</f>
      </c>
      <c r="AC140" s="4">
        <v>0</v>
      </c>
      <c r="AD140" s="4">
        <v>0</v>
      </c>
      <c r="AE140" s="4">
        <f>AC140+AD140</f>
      </c>
      <c r="AF140" s="4">
        <v>0</v>
      </c>
      <c r="AG140" s="4">
        <v>0</v>
      </c>
      <c r="AH140" s="4">
        <f>AF140+AG140</f>
      </c>
      <c r="AI140" s="4">
        <v>0</v>
      </c>
      <c r="AJ140" s="4">
        <v>0</v>
      </c>
      <c r="AK140" s="4">
        <f>AI140+AJ140</f>
      </c>
      <c r="AL140" s="4">
        <v>0</v>
      </c>
      <c r="AM140" s="4">
        <v>0</v>
      </c>
      <c r="AN140" s="4">
        <f>AL140+AM140</f>
      </c>
      <c r="AO140" s="4">
        <v>0</v>
      </c>
      <c r="AP140" s="4">
        <v>0</v>
      </c>
      <c r="AQ140" s="4">
        <f>AO140+AP140</f>
      </c>
      <c r="AR140" s="4">
        <v>0</v>
      </c>
      <c r="AS140" s="4">
        <v>0</v>
      </c>
      <c r="AT140" s="4">
        <f>AR140+AS140</f>
      </c>
      <c r="AU140" s="4">
        <v>0</v>
      </c>
      <c r="AV140" s="4">
        <v>0</v>
      </c>
      <c r="AW140" s="4">
        <f>AU140+AV140</f>
      </c>
      <c r="AX140" s="4">
        <v>0</v>
      </c>
      <c r="AY140" s="4">
        <v>0</v>
      </c>
      <c r="AZ140" s="4">
        <f>AX140+AY140</f>
      </c>
      <c r="BA140" s="4">
        <v>0</v>
      </c>
      <c r="BB140" s="4">
        <v>0</v>
      </c>
      <c r="BC140" s="4">
        <f>BA140+BB140</f>
      </c>
      <c r="BD140" s="4">
        <v>0</v>
      </c>
      <c r="BE140" s="4">
        <v>0</v>
      </c>
      <c r="BF140" s="4">
        <f>BD140+BE140</f>
      </c>
    </row>
    <row x14ac:dyDescent="0.25" r="141" customHeight="1" ht="18.75">
      <c r="A141" s="3" t="s">
        <v>20</v>
      </c>
      <c r="B141" s="4">
        <v>0</v>
      </c>
      <c r="C141" s="4">
        <v>0</v>
      </c>
      <c r="D141" s="4">
        <f>B141+C141</f>
      </c>
      <c r="E141" s="4">
        <v>0</v>
      </c>
      <c r="F141" s="4">
        <v>0</v>
      </c>
      <c r="G141" s="4">
        <f>E141+F141</f>
      </c>
      <c r="H141" s="4">
        <v>0</v>
      </c>
      <c r="I141" s="4">
        <v>0</v>
      </c>
      <c r="J141" s="4">
        <f>H141+I141</f>
      </c>
      <c r="K141" s="4">
        <v>0</v>
      </c>
      <c r="L141" s="4">
        <v>0</v>
      </c>
      <c r="M141" s="4">
        <f>K141+L141</f>
      </c>
      <c r="N141" s="4">
        <v>0</v>
      </c>
      <c r="O141" s="4">
        <v>0</v>
      </c>
      <c r="P141" s="4">
        <f>N141+O141</f>
      </c>
      <c r="Q141" s="4">
        <v>0</v>
      </c>
      <c r="R141" s="4">
        <v>0</v>
      </c>
      <c r="S141" s="4">
        <f>Q141+R141</f>
      </c>
      <c r="T141" s="4">
        <v>0</v>
      </c>
      <c r="U141" s="4">
        <v>0</v>
      </c>
      <c r="V141" s="4">
        <f>T141+U141</f>
      </c>
      <c r="W141" s="4">
        <v>0</v>
      </c>
      <c r="X141" s="4">
        <v>0</v>
      </c>
      <c r="Y141" s="4">
        <f>W141+X141</f>
      </c>
      <c r="Z141" s="4">
        <v>0</v>
      </c>
      <c r="AA141" s="4">
        <v>0</v>
      </c>
      <c r="AB141" s="4">
        <f>Z141+AA141</f>
      </c>
      <c r="AC141" s="4">
        <v>0</v>
      </c>
      <c r="AD141" s="4">
        <v>0</v>
      </c>
      <c r="AE141" s="4">
        <f>AC141+AD141</f>
      </c>
      <c r="AF141" s="4">
        <v>0</v>
      </c>
      <c r="AG141" s="4">
        <v>0</v>
      </c>
      <c r="AH141" s="4">
        <f>AF141+AG141</f>
      </c>
      <c r="AI141" s="4">
        <v>0</v>
      </c>
      <c r="AJ141" s="4">
        <v>0</v>
      </c>
      <c r="AK141" s="4">
        <f>AI141+AJ141</f>
      </c>
      <c r="AL141" s="4">
        <v>0</v>
      </c>
      <c r="AM141" s="4">
        <v>0</v>
      </c>
      <c r="AN141" s="4">
        <f>AL141+AM141</f>
      </c>
      <c r="AO141" s="4">
        <v>0</v>
      </c>
      <c r="AP141" s="4">
        <v>0</v>
      </c>
      <c r="AQ141" s="4">
        <f>AO141+AP141</f>
      </c>
      <c r="AR141" s="4">
        <v>0</v>
      </c>
      <c r="AS141" s="4">
        <v>0</v>
      </c>
      <c r="AT141" s="4">
        <f>AR141+AS141</f>
      </c>
      <c r="AU141" s="4">
        <v>0</v>
      </c>
      <c r="AV141" s="4">
        <v>0</v>
      </c>
      <c r="AW141" s="4">
        <f>AU141+AV141</f>
      </c>
      <c r="AX141" s="4">
        <v>0</v>
      </c>
      <c r="AY141" s="4">
        <v>0</v>
      </c>
      <c r="AZ141" s="4">
        <f>AX141+AY141</f>
      </c>
      <c r="BA141" s="4">
        <v>0</v>
      </c>
      <c r="BB141" s="4">
        <v>0</v>
      </c>
      <c r="BC141" s="4">
        <f>BA141+BB141</f>
      </c>
      <c r="BD141" s="4">
        <v>0</v>
      </c>
      <c r="BE141" s="4">
        <v>0</v>
      </c>
      <c r="BF141" s="4">
        <f>BD141+BE141</f>
      </c>
    </row>
    <row x14ac:dyDescent="0.25" r="142" customHeight="1" ht="18.75">
      <c r="A142" s="3" t="s">
        <v>21</v>
      </c>
      <c r="B142" s="4">
        <v>0</v>
      </c>
      <c r="C142" s="4">
        <v>0</v>
      </c>
      <c r="D142" s="4">
        <f>B142+C142</f>
      </c>
      <c r="E142" s="4">
        <v>0</v>
      </c>
      <c r="F142" s="4">
        <v>0</v>
      </c>
      <c r="G142" s="4">
        <f>E142+F142</f>
      </c>
      <c r="H142" s="4">
        <v>0</v>
      </c>
      <c r="I142" s="4">
        <v>0</v>
      </c>
      <c r="J142" s="4">
        <f>H142+I142</f>
      </c>
      <c r="K142" s="4">
        <v>0</v>
      </c>
      <c r="L142" s="4">
        <v>0</v>
      </c>
      <c r="M142" s="4">
        <f>K142+L142</f>
      </c>
      <c r="N142" s="4">
        <v>0</v>
      </c>
      <c r="O142" s="4">
        <v>0</v>
      </c>
      <c r="P142" s="4">
        <f>N142+O142</f>
      </c>
      <c r="Q142" s="4">
        <v>0</v>
      </c>
      <c r="R142" s="4">
        <v>0</v>
      </c>
      <c r="S142" s="4">
        <f>Q142+R142</f>
      </c>
      <c r="T142" s="4">
        <v>0</v>
      </c>
      <c r="U142" s="4">
        <v>0</v>
      </c>
      <c r="V142" s="4">
        <f>T142+U142</f>
      </c>
      <c r="W142" s="4">
        <v>0</v>
      </c>
      <c r="X142" s="4">
        <v>0</v>
      </c>
      <c r="Y142" s="4">
        <f>W142+X142</f>
      </c>
      <c r="Z142" s="4">
        <v>0</v>
      </c>
      <c r="AA142" s="4">
        <v>0</v>
      </c>
      <c r="AB142" s="4">
        <f>Z142+AA142</f>
      </c>
      <c r="AC142" s="4">
        <v>0</v>
      </c>
      <c r="AD142" s="4">
        <v>0</v>
      </c>
      <c r="AE142" s="4">
        <f>AC142+AD142</f>
      </c>
      <c r="AF142" s="4">
        <v>0</v>
      </c>
      <c r="AG142" s="4">
        <v>0</v>
      </c>
      <c r="AH142" s="4">
        <f>AF142+AG142</f>
      </c>
      <c r="AI142" s="4">
        <v>0</v>
      </c>
      <c r="AJ142" s="4">
        <v>0</v>
      </c>
      <c r="AK142" s="4">
        <f>AI142+AJ142</f>
      </c>
      <c r="AL142" s="4">
        <v>0</v>
      </c>
      <c r="AM142" s="4">
        <v>0</v>
      </c>
      <c r="AN142" s="4">
        <f>AL142+AM142</f>
      </c>
      <c r="AO142" s="4">
        <v>0</v>
      </c>
      <c r="AP142" s="4">
        <v>0</v>
      </c>
      <c r="AQ142" s="4">
        <f>AO142+AP142</f>
      </c>
      <c r="AR142" s="4">
        <v>0</v>
      </c>
      <c r="AS142" s="4">
        <v>0</v>
      </c>
      <c r="AT142" s="4">
        <f>AR142+AS142</f>
      </c>
      <c r="AU142" s="4">
        <v>0</v>
      </c>
      <c r="AV142" s="4">
        <v>0</v>
      </c>
      <c r="AW142" s="4">
        <f>AU142+AV142</f>
      </c>
      <c r="AX142" s="4">
        <v>0</v>
      </c>
      <c r="AY142" s="4">
        <v>0</v>
      </c>
      <c r="AZ142" s="4">
        <f>AX142+AY142</f>
      </c>
      <c r="BA142" s="4">
        <v>0</v>
      </c>
      <c r="BB142" s="4">
        <v>0</v>
      </c>
      <c r="BC142" s="4">
        <f>BA142+BB142</f>
      </c>
      <c r="BD142" s="4">
        <v>0</v>
      </c>
      <c r="BE142" s="4">
        <v>0</v>
      </c>
      <c r="BF142" s="4">
        <f>BD142+BE142</f>
      </c>
    </row>
    <row x14ac:dyDescent="0.25" r="143" customHeight="1" ht="18.75">
      <c r="A143" s="3" t="s">
        <v>22</v>
      </c>
      <c r="B143" s="4">
        <v>0</v>
      </c>
      <c r="C143" s="4">
        <v>0</v>
      </c>
      <c r="D143" s="4">
        <f>B143+C143</f>
      </c>
      <c r="E143" s="4">
        <v>0</v>
      </c>
      <c r="F143" s="4">
        <v>0</v>
      </c>
      <c r="G143" s="4">
        <f>E143+F143</f>
      </c>
      <c r="H143" s="4">
        <v>0</v>
      </c>
      <c r="I143" s="4">
        <v>0</v>
      </c>
      <c r="J143" s="4">
        <f>H143+I143</f>
      </c>
      <c r="K143" s="4">
        <v>0</v>
      </c>
      <c r="L143" s="4">
        <v>0</v>
      </c>
      <c r="M143" s="4">
        <f>K143+L143</f>
      </c>
      <c r="N143" s="4">
        <v>0</v>
      </c>
      <c r="O143" s="4">
        <v>0</v>
      </c>
      <c r="P143" s="4">
        <f>N143+O143</f>
      </c>
      <c r="Q143" s="4">
        <v>0</v>
      </c>
      <c r="R143" s="4">
        <v>0</v>
      </c>
      <c r="S143" s="4">
        <f>Q143+R143</f>
      </c>
      <c r="T143" s="4">
        <v>0</v>
      </c>
      <c r="U143" s="4">
        <v>0</v>
      </c>
      <c r="V143" s="4">
        <f>T143+U143</f>
      </c>
      <c r="W143" s="4">
        <v>0</v>
      </c>
      <c r="X143" s="4">
        <v>0</v>
      </c>
      <c r="Y143" s="4">
        <f>W143+X143</f>
      </c>
      <c r="Z143" s="4">
        <v>0</v>
      </c>
      <c r="AA143" s="4">
        <v>0</v>
      </c>
      <c r="AB143" s="4">
        <f>Z143+AA143</f>
      </c>
      <c r="AC143" s="4">
        <v>0</v>
      </c>
      <c r="AD143" s="4">
        <v>0</v>
      </c>
      <c r="AE143" s="4">
        <f>AC143+AD143</f>
      </c>
      <c r="AF143" s="4">
        <v>0</v>
      </c>
      <c r="AG143" s="4">
        <v>0</v>
      </c>
      <c r="AH143" s="4">
        <f>AF143+AG143</f>
      </c>
      <c r="AI143" s="4">
        <v>0</v>
      </c>
      <c r="AJ143" s="4">
        <v>0</v>
      </c>
      <c r="AK143" s="4">
        <f>AI143+AJ143</f>
      </c>
      <c r="AL143" s="4">
        <v>0</v>
      </c>
      <c r="AM143" s="4">
        <v>0</v>
      </c>
      <c r="AN143" s="4">
        <f>AL143+AM143</f>
      </c>
      <c r="AO143" s="4">
        <v>0</v>
      </c>
      <c r="AP143" s="4">
        <v>0</v>
      </c>
      <c r="AQ143" s="4">
        <f>AO143+AP143</f>
      </c>
      <c r="AR143" s="4">
        <v>0</v>
      </c>
      <c r="AS143" s="4">
        <v>0</v>
      </c>
      <c r="AT143" s="4">
        <f>AR143+AS143</f>
      </c>
      <c r="AU143" s="4">
        <v>0</v>
      </c>
      <c r="AV143" s="4">
        <v>0</v>
      </c>
      <c r="AW143" s="4">
        <f>AU143+AV143</f>
      </c>
      <c r="AX143" s="4">
        <v>0</v>
      </c>
      <c r="AY143" s="4">
        <v>0</v>
      </c>
      <c r="AZ143" s="4">
        <f>AX143+AY143</f>
      </c>
      <c r="BA143" s="4">
        <v>0</v>
      </c>
      <c r="BB143" s="4">
        <v>0</v>
      </c>
      <c r="BC143" s="4">
        <f>BA143+BB143</f>
      </c>
      <c r="BD143" s="4">
        <v>0</v>
      </c>
      <c r="BE143" s="4">
        <v>0</v>
      </c>
      <c r="BF143" s="4">
        <f>BD143+BE143</f>
      </c>
    </row>
    <row x14ac:dyDescent="0.25" r="144" customHeight="1" ht="18.75">
      <c r="A144" s="3" t="s">
        <v>23</v>
      </c>
      <c r="B144" s="4">
        <v>1</v>
      </c>
      <c r="C144" s="4">
        <v>2</v>
      </c>
      <c r="D144" s="4">
        <f>B144+C144</f>
      </c>
      <c r="E144" s="4">
        <v>0</v>
      </c>
      <c r="F144" s="4">
        <v>0</v>
      </c>
      <c r="G144" s="4">
        <f>E144+F144</f>
      </c>
      <c r="H144" s="4">
        <v>0</v>
      </c>
      <c r="I144" s="4">
        <v>0</v>
      </c>
      <c r="J144" s="4">
        <f>H144+I144</f>
      </c>
      <c r="K144" s="4">
        <v>0</v>
      </c>
      <c r="L144" s="4">
        <v>0</v>
      </c>
      <c r="M144" s="4">
        <f>K144+L144</f>
      </c>
      <c r="N144" s="4">
        <v>18</v>
      </c>
      <c r="O144" s="4">
        <v>7</v>
      </c>
      <c r="P144" s="4">
        <f>N144+O144</f>
      </c>
      <c r="Q144" s="4">
        <v>0</v>
      </c>
      <c r="R144" s="4">
        <v>0</v>
      </c>
      <c r="S144" s="4">
        <f>Q144+R144</f>
      </c>
      <c r="T144" s="4">
        <v>0</v>
      </c>
      <c r="U144" s="4">
        <v>0</v>
      </c>
      <c r="V144" s="4">
        <f>T144+U144</f>
      </c>
      <c r="W144" s="4">
        <v>0</v>
      </c>
      <c r="X144" s="4">
        <v>0</v>
      </c>
      <c r="Y144" s="4">
        <f>W144+X144</f>
      </c>
      <c r="Z144" s="4">
        <v>0</v>
      </c>
      <c r="AA144" s="4">
        <v>0</v>
      </c>
      <c r="AB144" s="4">
        <f>Z144+AA144</f>
      </c>
      <c r="AC144" s="4">
        <v>0</v>
      </c>
      <c r="AD144" s="4">
        <v>0</v>
      </c>
      <c r="AE144" s="4">
        <f>AC144+AD144</f>
      </c>
      <c r="AF144" s="4">
        <v>0</v>
      </c>
      <c r="AG144" s="4">
        <v>0</v>
      </c>
      <c r="AH144" s="4">
        <f>AF144+AG144</f>
      </c>
      <c r="AI144" s="4">
        <v>0</v>
      </c>
      <c r="AJ144" s="4">
        <v>0</v>
      </c>
      <c r="AK144" s="4">
        <f>AI144+AJ144</f>
      </c>
      <c r="AL144" s="4">
        <v>0</v>
      </c>
      <c r="AM144" s="4">
        <v>0</v>
      </c>
      <c r="AN144" s="4">
        <f>AL144+AM144</f>
      </c>
      <c r="AO144" s="4">
        <v>0</v>
      </c>
      <c r="AP144" s="4">
        <v>0</v>
      </c>
      <c r="AQ144" s="4">
        <f>AO144+AP144</f>
      </c>
      <c r="AR144" s="4">
        <v>5</v>
      </c>
      <c r="AS144" s="4">
        <v>0</v>
      </c>
      <c r="AT144" s="4">
        <f>AR144+AS144</f>
      </c>
      <c r="AU144" s="4">
        <v>1</v>
      </c>
      <c r="AV144" s="4">
        <v>0</v>
      </c>
      <c r="AW144" s="4">
        <f>AU144+AV144</f>
      </c>
      <c r="AX144" s="4">
        <v>0</v>
      </c>
      <c r="AY144" s="4">
        <v>0</v>
      </c>
      <c r="AZ144" s="4">
        <f>AX144+AY144</f>
      </c>
      <c r="BA144" s="4">
        <v>0</v>
      </c>
      <c r="BB144" s="4">
        <v>0</v>
      </c>
      <c r="BC144" s="4">
        <f>BA144+BB144</f>
      </c>
      <c r="BD144" s="4">
        <v>0</v>
      </c>
      <c r="BE144" s="4">
        <v>0</v>
      </c>
      <c r="BF144" s="4">
        <f>BD144+BE144</f>
      </c>
    </row>
    <row x14ac:dyDescent="0.25" r="145" customHeight="1" ht="18.75">
      <c r="A145" s="3" t="s">
        <v>62</v>
      </c>
      <c r="B145" s="4">
        <v>0</v>
      </c>
      <c r="C145" s="4">
        <v>0</v>
      </c>
      <c r="D145" s="4">
        <f>B145+C145</f>
      </c>
      <c r="E145" s="4">
        <v>0</v>
      </c>
      <c r="F145" s="4">
        <v>0</v>
      </c>
      <c r="G145" s="4">
        <f>E145+F145</f>
      </c>
      <c r="H145" s="4">
        <v>0</v>
      </c>
      <c r="I145" s="4">
        <v>0</v>
      </c>
      <c r="J145" s="4">
        <f>H145+I145</f>
      </c>
      <c r="K145" s="4">
        <v>0</v>
      </c>
      <c r="L145" s="4">
        <v>0</v>
      </c>
      <c r="M145" s="4">
        <f>K145+L145</f>
      </c>
      <c r="N145" s="4">
        <v>0</v>
      </c>
      <c r="O145" s="4">
        <v>0</v>
      </c>
      <c r="P145" s="4">
        <f>N145+O145</f>
      </c>
      <c r="Q145" s="4">
        <v>0</v>
      </c>
      <c r="R145" s="4">
        <v>0</v>
      </c>
      <c r="S145" s="4">
        <f>Q145+R145</f>
      </c>
      <c r="T145" s="4">
        <v>0</v>
      </c>
      <c r="U145" s="4">
        <v>0</v>
      </c>
      <c r="V145" s="4">
        <f>T145+U145</f>
      </c>
      <c r="W145" s="4">
        <v>0</v>
      </c>
      <c r="X145" s="4">
        <v>0</v>
      </c>
      <c r="Y145" s="4">
        <f>W145+X145</f>
      </c>
      <c r="Z145" s="4">
        <v>0</v>
      </c>
      <c r="AA145" s="4">
        <v>0</v>
      </c>
      <c r="AB145" s="4">
        <f>Z145+AA145</f>
      </c>
      <c r="AC145" s="4">
        <v>0</v>
      </c>
      <c r="AD145" s="4">
        <v>0</v>
      </c>
      <c r="AE145" s="4">
        <f>AC145+AD145</f>
      </c>
      <c r="AF145" s="4">
        <v>0</v>
      </c>
      <c r="AG145" s="4">
        <v>0</v>
      </c>
      <c r="AH145" s="4">
        <f>AF145+AG145</f>
      </c>
      <c r="AI145" s="4">
        <v>0</v>
      </c>
      <c r="AJ145" s="4">
        <v>0</v>
      </c>
      <c r="AK145" s="4">
        <f>AI145+AJ145</f>
      </c>
      <c r="AL145" s="4">
        <v>0</v>
      </c>
      <c r="AM145" s="4">
        <v>0</v>
      </c>
      <c r="AN145" s="4">
        <f>AL145+AM145</f>
      </c>
      <c r="AO145" s="4">
        <v>0</v>
      </c>
      <c r="AP145" s="4">
        <v>0</v>
      </c>
      <c r="AQ145" s="4">
        <f>AO145+AP145</f>
      </c>
      <c r="AR145" s="4">
        <v>0</v>
      </c>
      <c r="AS145" s="4">
        <v>0</v>
      </c>
      <c r="AT145" s="4">
        <f>AR145+AS145</f>
      </c>
      <c r="AU145" s="4">
        <v>0</v>
      </c>
      <c r="AV145" s="4">
        <v>0</v>
      </c>
      <c r="AW145" s="4">
        <f>AU145+AV145</f>
      </c>
      <c r="AX145" s="4">
        <v>0</v>
      </c>
      <c r="AY145" s="4">
        <v>0</v>
      </c>
      <c r="AZ145" s="4">
        <f>AX145+AY145</f>
      </c>
      <c r="BA145" s="4">
        <v>0</v>
      </c>
      <c r="BB145" s="4">
        <v>0</v>
      </c>
      <c r="BC145" s="4">
        <f>BA145+BB145</f>
      </c>
      <c r="BD145" s="4">
        <v>0</v>
      </c>
      <c r="BE145" s="4">
        <v>0</v>
      </c>
      <c r="BF145" s="4">
        <f>BD145+BE145</f>
      </c>
    </row>
    <row x14ac:dyDescent="0.25" r="146" customHeight="1" ht="18.75">
      <c r="A146" s="3" t="s">
        <v>64</v>
      </c>
      <c r="B146" s="4">
        <v>0</v>
      </c>
      <c r="C146" s="4">
        <v>0</v>
      </c>
      <c r="D146" s="4">
        <f>B146+C146</f>
      </c>
      <c r="E146" s="4">
        <v>0</v>
      </c>
      <c r="F146" s="4">
        <v>0</v>
      </c>
      <c r="G146" s="4">
        <f>E146+F146</f>
      </c>
      <c r="H146" s="4">
        <v>0</v>
      </c>
      <c r="I146" s="4">
        <v>0</v>
      </c>
      <c r="J146" s="4">
        <f>H146+I146</f>
      </c>
      <c r="K146" s="4">
        <v>0</v>
      </c>
      <c r="L146" s="4">
        <v>0</v>
      </c>
      <c r="M146" s="4">
        <f>K146+L146</f>
      </c>
      <c r="N146" s="4">
        <v>0</v>
      </c>
      <c r="O146" s="4">
        <v>0</v>
      </c>
      <c r="P146" s="4">
        <f>N146+O146</f>
      </c>
      <c r="Q146" s="4">
        <v>0</v>
      </c>
      <c r="R146" s="4">
        <v>0</v>
      </c>
      <c r="S146" s="4">
        <f>Q146+R146</f>
      </c>
      <c r="T146" s="4">
        <v>0</v>
      </c>
      <c r="U146" s="4">
        <v>0</v>
      </c>
      <c r="V146" s="4">
        <f>T146+U146</f>
      </c>
      <c r="W146" s="4">
        <v>0</v>
      </c>
      <c r="X146" s="4">
        <v>0</v>
      </c>
      <c r="Y146" s="4">
        <f>W146+X146</f>
      </c>
      <c r="Z146" s="4">
        <v>0</v>
      </c>
      <c r="AA146" s="4">
        <v>0</v>
      </c>
      <c r="AB146" s="4">
        <f>Z146+AA146</f>
      </c>
      <c r="AC146" s="4">
        <v>0</v>
      </c>
      <c r="AD146" s="4">
        <v>0</v>
      </c>
      <c r="AE146" s="4">
        <f>AC146+AD146</f>
      </c>
      <c r="AF146" s="4">
        <v>0</v>
      </c>
      <c r="AG146" s="4">
        <v>0</v>
      </c>
      <c r="AH146" s="4">
        <f>AF146+AG146</f>
      </c>
      <c r="AI146" s="4">
        <v>0</v>
      </c>
      <c r="AJ146" s="4">
        <v>0</v>
      </c>
      <c r="AK146" s="4">
        <f>AI146+AJ146</f>
      </c>
      <c r="AL146" s="4">
        <v>0</v>
      </c>
      <c r="AM146" s="4">
        <v>0</v>
      </c>
      <c r="AN146" s="4">
        <f>AL146+AM146</f>
      </c>
      <c r="AO146" s="4">
        <v>0</v>
      </c>
      <c r="AP146" s="4">
        <v>0</v>
      </c>
      <c r="AQ146" s="4">
        <f>AO146+AP146</f>
      </c>
      <c r="AR146" s="4">
        <v>0</v>
      </c>
      <c r="AS146" s="4">
        <v>0</v>
      </c>
      <c r="AT146" s="4">
        <f>AR146+AS146</f>
      </c>
      <c r="AU146" s="4">
        <v>0</v>
      </c>
      <c r="AV146" s="4">
        <v>0</v>
      </c>
      <c r="AW146" s="4">
        <f>AU146+AV146</f>
      </c>
      <c r="AX146" s="4">
        <v>0</v>
      </c>
      <c r="AY146" s="4">
        <v>0</v>
      </c>
      <c r="AZ146" s="4">
        <f>AX146+AY146</f>
      </c>
      <c r="BA146" s="4">
        <v>0</v>
      </c>
      <c r="BB146" s="4">
        <v>0</v>
      </c>
      <c r="BC146" s="4">
        <f>BA146+BB146</f>
      </c>
      <c r="BD146" s="4">
        <v>0</v>
      </c>
      <c r="BE146" s="4">
        <v>0</v>
      </c>
      <c r="BF146" s="4">
        <f>BD146+BE146</f>
      </c>
    </row>
    <row x14ac:dyDescent="0.25" r="147" customHeight="1" ht="18.75">
      <c r="A147" s="3" t="s">
        <v>69</v>
      </c>
      <c r="B147" s="4">
        <v>0</v>
      </c>
      <c r="C147" s="4">
        <v>0</v>
      </c>
      <c r="D147" s="4">
        <f>B147+C147</f>
      </c>
      <c r="E147" s="4">
        <v>0</v>
      </c>
      <c r="F147" s="4">
        <v>0</v>
      </c>
      <c r="G147" s="4">
        <f>E147+F147</f>
      </c>
      <c r="H147" s="4">
        <v>0</v>
      </c>
      <c r="I147" s="4">
        <v>1</v>
      </c>
      <c r="J147" s="4">
        <f>H147+I147</f>
      </c>
      <c r="K147" s="4">
        <v>0</v>
      </c>
      <c r="L147" s="4">
        <v>0</v>
      </c>
      <c r="M147" s="4">
        <f>K147+L147</f>
      </c>
      <c r="N147" s="4">
        <v>0</v>
      </c>
      <c r="O147" s="4">
        <v>0</v>
      </c>
      <c r="P147" s="4">
        <f>N147+O147</f>
      </c>
      <c r="Q147" s="4">
        <v>0</v>
      </c>
      <c r="R147" s="4">
        <v>1</v>
      </c>
      <c r="S147" s="4">
        <f>Q147+R147</f>
      </c>
      <c r="T147" s="4">
        <v>0</v>
      </c>
      <c r="U147" s="4">
        <v>0</v>
      </c>
      <c r="V147" s="4">
        <f>T147+U147</f>
      </c>
      <c r="W147" s="4">
        <v>0</v>
      </c>
      <c r="X147" s="4">
        <v>0</v>
      </c>
      <c r="Y147" s="4">
        <f>W147+X147</f>
      </c>
      <c r="Z147" s="4">
        <v>0</v>
      </c>
      <c r="AA147" s="4">
        <v>0</v>
      </c>
      <c r="AB147" s="4">
        <f>Z147+AA147</f>
      </c>
      <c r="AC147" s="4">
        <v>0</v>
      </c>
      <c r="AD147" s="4">
        <v>0</v>
      </c>
      <c r="AE147" s="4">
        <f>AC147+AD147</f>
      </c>
      <c r="AF147" s="4">
        <v>0</v>
      </c>
      <c r="AG147" s="4">
        <v>0</v>
      </c>
      <c r="AH147" s="4">
        <f>AF147+AG147</f>
      </c>
      <c r="AI147" s="4">
        <v>0</v>
      </c>
      <c r="AJ147" s="4">
        <v>0</v>
      </c>
      <c r="AK147" s="4">
        <f>AI147+AJ147</f>
      </c>
      <c r="AL147" s="4">
        <v>0</v>
      </c>
      <c r="AM147" s="4">
        <v>1</v>
      </c>
      <c r="AN147" s="4">
        <f>AL147+AM147</f>
      </c>
      <c r="AO147" s="4">
        <v>0</v>
      </c>
      <c r="AP147" s="4">
        <v>0</v>
      </c>
      <c r="AQ147" s="4">
        <f>AO147+AP147</f>
      </c>
      <c r="AR147" s="4">
        <v>1</v>
      </c>
      <c r="AS147" s="4">
        <v>0</v>
      </c>
      <c r="AT147" s="4">
        <f>AR147+AS147</f>
      </c>
      <c r="AU147" s="4">
        <v>1</v>
      </c>
      <c r="AV147" s="4">
        <v>2</v>
      </c>
      <c r="AW147" s="4">
        <f>AU147+AV147</f>
      </c>
      <c r="AX147" s="4">
        <v>0</v>
      </c>
      <c r="AY147" s="4">
        <v>1</v>
      </c>
      <c r="AZ147" s="4">
        <f>AX147+AY147</f>
      </c>
      <c r="BA147" s="4">
        <v>0</v>
      </c>
      <c r="BB147" s="4">
        <v>0</v>
      </c>
      <c r="BC147" s="4">
        <f>BA147+BB147</f>
      </c>
      <c r="BD147" s="4">
        <v>0</v>
      </c>
      <c r="BE147" s="4">
        <v>0</v>
      </c>
      <c r="BF147" s="4">
        <f>BD147+BE147</f>
      </c>
    </row>
    <row x14ac:dyDescent="0.25" r="148" customHeight="1" ht="18.75">
      <c r="A148" s="3" t="s">
        <v>82</v>
      </c>
      <c r="B148" s="4">
        <v>0</v>
      </c>
      <c r="C148" s="4">
        <v>0</v>
      </c>
      <c r="D148" s="4">
        <f>B148+C148</f>
      </c>
      <c r="E148" s="4">
        <v>0</v>
      </c>
      <c r="F148" s="4">
        <v>0</v>
      </c>
      <c r="G148" s="4">
        <f>E148+F148</f>
      </c>
      <c r="H148" s="4">
        <v>0</v>
      </c>
      <c r="I148" s="4">
        <v>0</v>
      </c>
      <c r="J148" s="4">
        <f>H148+I148</f>
      </c>
      <c r="K148" s="4">
        <v>0</v>
      </c>
      <c r="L148" s="4">
        <v>0</v>
      </c>
      <c r="M148" s="4">
        <f>K148+L148</f>
      </c>
      <c r="N148" s="4">
        <v>0</v>
      </c>
      <c r="O148" s="4">
        <v>0</v>
      </c>
      <c r="P148" s="4">
        <f>N148+O148</f>
      </c>
      <c r="Q148" s="4">
        <v>0</v>
      </c>
      <c r="R148" s="4">
        <v>0</v>
      </c>
      <c r="S148" s="4">
        <f>Q148+R148</f>
      </c>
      <c r="T148" s="4">
        <v>0</v>
      </c>
      <c r="U148" s="4">
        <v>0</v>
      </c>
      <c r="V148" s="4">
        <f>T148+U148</f>
      </c>
      <c r="W148" s="4">
        <v>0</v>
      </c>
      <c r="X148" s="4">
        <v>0</v>
      </c>
      <c r="Y148" s="4">
        <f>W148+X148</f>
      </c>
      <c r="Z148" s="4">
        <v>0</v>
      </c>
      <c r="AA148" s="4">
        <v>0</v>
      </c>
      <c r="AB148" s="4">
        <f>Z148+AA148</f>
      </c>
      <c r="AC148" s="4">
        <v>0</v>
      </c>
      <c r="AD148" s="4">
        <v>0</v>
      </c>
      <c r="AE148" s="4">
        <f>AC148+AD148</f>
      </c>
      <c r="AF148" s="4">
        <v>0</v>
      </c>
      <c r="AG148" s="4">
        <v>0</v>
      </c>
      <c r="AH148" s="4">
        <f>AF148+AG148</f>
      </c>
      <c r="AI148" s="4">
        <v>0</v>
      </c>
      <c r="AJ148" s="4">
        <v>0</v>
      </c>
      <c r="AK148" s="4">
        <f>AI148+AJ148</f>
      </c>
      <c r="AL148" s="4">
        <v>0</v>
      </c>
      <c r="AM148" s="4">
        <v>0</v>
      </c>
      <c r="AN148" s="4">
        <f>AL148+AM148</f>
      </c>
      <c r="AO148" s="4">
        <v>0</v>
      </c>
      <c r="AP148" s="4">
        <v>0</v>
      </c>
      <c r="AQ148" s="4">
        <f>AO148+AP148</f>
      </c>
      <c r="AR148" s="4">
        <v>0</v>
      </c>
      <c r="AS148" s="4">
        <v>0</v>
      </c>
      <c r="AT148" s="4">
        <f>AR148+AS148</f>
      </c>
      <c r="AU148" s="4">
        <v>0</v>
      </c>
      <c r="AV148" s="4">
        <v>0</v>
      </c>
      <c r="AW148" s="4">
        <f>AU148+AV148</f>
      </c>
      <c r="AX148" s="4">
        <v>0</v>
      </c>
      <c r="AY148" s="4">
        <v>0</v>
      </c>
      <c r="AZ148" s="4">
        <f>AX148+AY148</f>
      </c>
      <c r="BA148" s="4">
        <v>0</v>
      </c>
      <c r="BB148" s="4">
        <v>0</v>
      </c>
      <c r="BC148" s="4">
        <f>BA148+BB148</f>
      </c>
      <c r="BD148" s="4">
        <v>0</v>
      </c>
      <c r="BE148" s="4">
        <v>0</v>
      </c>
      <c r="BF148" s="4">
        <f>BD148+BE148</f>
      </c>
    </row>
    <row x14ac:dyDescent="0.25" r="149" customHeight="1" ht="18.75">
      <c r="A149" s="3" t="s">
        <v>96</v>
      </c>
      <c r="B149" s="4">
        <v>0</v>
      </c>
      <c r="C149" s="4">
        <v>3</v>
      </c>
      <c r="D149" s="4">
        <f>B149+C149</f>
      </c>
      <c r="E149" s="4">
        <v>0</v>
      </c>
      <c r="F149" s="4">
        <v>0</v>
      </c>
      <c r="G149" s="4">
        <f>E149+F149</f>
      </c>
      <c r="H149" s="4">
        <v>0</v>
      </c>
      <c r="I149" s="4">
        <v>0</v>
      </c>
      <c r="J149" s="4">
        <f>H149+I149</f>
      </c>
      <c r="K149" s="4">
        <v>0</v>
      </c>
      <c r="L149" s="4">
        <v>0</v>
      </c>
      <c r="M149" s="4">
        <f>K149+L149</f>
      </c>
      <c r="N149" s="4">
        <v>0</v>
      </c>
      <c r="O149" s="4">
        <v>0</v>
      </c>
      <c r="P149" s="4">
        <f>N149+O149</f>
      </c>
      <c r="Q149" s="4">
        <v>0</v>
      </c>
      <c r="R149" s="4">
        <v>0</v>
      </c>
      <c r="S149" s="4">
        <f>Q149+R149</f>
      </c>
      <c r="T149" s="4">
        <v>0</v>
      </c>
      <c r="U149" s="4">
        <v>1</v>
      </c>
      <c r="V149" s="4">
        <f>T149+U149</f>
      </c>
      <c r="W149" s="4">
        <v>0</v>
      </c>
      <c r="X149" s="4">
        <v>2</v>
      </c>
      <c r="Y149" s="4">
        <f>W149+X149</f>
      </c>
      <c r="Z149" s="4">
        <v>0</v>
      </c>
      <c r="AA149" s="4">
        <v>0</v>
      </c>
      <c r="AB149" s="4">
        <f>Z149+AA149</f>
      </c>
      <c r="AC149" s="4">
        <v>0</v>
      </c>
      <c r="AD149" s="4">
        <v>0</v>
      </c>
      <c r="AE149" s="4">
        <f>AC149+AD149</f>
      </c>
      <c r="AF149" s="4">
        <v>0</v>
      </c>
      <c r="AG149" s="4">
        <v>0</v>
      </c>
      <c r="AH149" s="4">
        <f>AF149+AG149</f>
      </c>
      <c r="AI149" s="4">
        <v>0</v>
      </c>
      <c r="AJ149" s="4">
        <v>0</v>
      </c>
      <c r="AK149" s="4">
        <f>AI149+AJ149</f>
      </c>
      <c r="AL149" s="4">
        <v>0</v>
      </c>
      <c r="AM149" s="4">
        <v>0</v>
      </c>
      <c r="AN149" s="4">
        <f>AL149+AM149</f>
      </c>
      <c r="AO149" s="4">
        <v>0</v>
      </c>
      <c r="AP149" s="4">
        <v>0</v>
      </c>
      <c r="AQ149" s="4">
        <f>AO149+AP149</f>
      </c>
      <c r="AR149" s="4">
        <v>0</v>
      </c>
      <c r="AS149" s="4">
        <v>0</v>
      </c>
      <c r="AT149" s="4">
        <f>AR149+AS149</f>
      </c>
      <c r="AU149" s="4">
        <v>0</v>
      </c>
      <c r="AV149" s="4">
        <v>4</v>
      </c>
      <c r="AW149" s="4">
        <f>AU149+AV149</f>
      </c>
      <c r="AX149" s="4">
        <v>0</v>
      </c>
      <c r="AY149" s="4">
        <v>0</v>
      </c>
      <c r="AZ149" s="4">
        <f>AX149+AY149</f>
      </c>
      <c r="BA149" s="4">
        <v>0</v>
      </c>
      <c r="BB149" s="4">
        <v>0</v>
      </c>
      <c r="BC149" s="4">
        <f>BA149+BB149</f>
      </c>
      <c r="BD149" s="4">
        <v>0</v>
      </c>
      <c r="BE149" s="4">
        <v>0</v>
      </c>
      <c r="BF149" s="4">
        <f>BD149+BE149</f>
      </c>
    </row>
    <row x14ac:dyDescent="0.25" r="150" customHeight="1" ht="18.75">
      <c r="A150" s="3" t="s">
        <v>102</v>
      </c>
      <c r="B150" s="4">
        <v>0</v>
      </c>
      <c r="C150" s="4">
        <v>0</v>
      </c>
      <c r="D150" s="4">
        <f>B150+C150</f>
      </c>
      <c r="E150" s="4">
        <v>0</v>
      </c>
      <c r="F150" s="4">
        <v>2</v>
      </c>
      <c r="G150" s="4">
        <f>E150+F150</f>
      </c>
      <c r="H150" s="4">
        <v>0</v>
      </c>
      <c r="I150" s="4">
        <v>0</v>
      </c>
      <c r="J150" s="4">
        <f>H150+I150</f>
      </c>
      <c r="K150" s="4">
        <v>0</v>
      </c>
      <c r="L150" s="4">
        <v>1</v>
      </c>
      <c r="M150" s="4">
        <f>K150+L150</f>
      </c>
      <c r="N150" s="4">
        <v>0</v>
      </c>
      <c r="O150" s="4">
        <v>0</v>
      </c>
      <c r="P150" s="4">
        <f>N150+O150</f>
      </c>
      <c r="Q150" s="4">
        <v>0</v>
      </c>
      <c r="R150" s="4">
        <v>1</v>
      </c>
      <c r="S150" s="4">
        <f>Q150+R150</f>
      </c>
      <c r="T150" s="4">
        <v>0</v>
      </c>
      <c r="U150" s="4">
        <v>2</v>
      </c>
      <c r="V150" s="4">
        <f>T150+U150</f>
      </c>
      <c r="W150" s="4">
        <v>0</v>
      </c>
      <c r="X150" s="4">
        <v>0</v>
      </c>
      <c r="Y150" s="4">
        <f>W150+X150</f>
      </c>
      <c r="Z150" s="4">
        <v>0</v>
      </c>
      <c r="AA150" s="4">
        <v>3</v>
      </c>
      <c r="AB150" s="4">
        <f>Z150+AA150</f>
      </c>
      <c r="AC150" s="4">
        <v>0</v>
      </c>
      <c r="AD150" s="4">
        <v>0</v>
      </c>
      <c r="AE150" s="4">
        <f>AC150+AD150</f>
      </c>
      <c r="AF150" s="4">
        <v>0</v>
      </c>
      <c r="AG150" s="4">
        <v>0</v>
      </c>
      <c r="AH150" s="4">
        <f>AF150+AG150</f>
      </c>
      <c r="AI150" s="4">
        <v>0</v>
      </c>
      <c r="AJ150" s="4">
        <v>0</v>
      </c>
      <c r="AK150" s="4">
        <f>AI150+AJ150</f>
      </c>
      <c r="AL150" s="4">
        <v>0</v>
      </c>
      <c r="AM150" s="4">
        <v>3</v>
      </c>
      <c r="AN150" s="4">
        <f>AL150+AM150</f>
      </c>
      <c r="AO150" s="4">
        <v>0</v>
      </c>
      <c r="AP150" s="4">
        <v>0</v>
      </c>
      <c r="AQ150" s="4">
        <f>AO150+AP150</f>
      </c>
      <c r="AR150" s="4">
        <v>0</v>
      </c>
      <c r="AS150" s="4">
        <v>5</v>
      </c>
      <c r="AT150" s="4">
        <f>AR150+AS150</f>
      </c>
      <c r="AU150" s="4">
        <v>0</v>
      </c>
      <c r="AV150" s="4">
        <v>3</v>
      </c>
      <c r="AW150" s="4">
        <f>AU150+AV150</f>
      </c>
      <c r="AX150" s="4">
        <v>0</v>
      </c>
      <c r="AY150" s="4">
        <v>1</v>
      </c>
      <c r="AZ150" s="4">
        <f>AX150+AY150</f>
      </c>
      <c r="BA150" s="4">
        <v>0</v>
      </c>
      <c r="BB150" s="4">
        <v>0</v>
      </c>
      <c r="BC150" s="4">
        <f>BA150+BB150</f>
      </c>
      <c r="BD150" s="4">
        <v>0</v>
      </c>
      <c r="BE150" s="4">
        <v>0</v>
      </c>
      <c r="BF150" s="4">
        <f>BD150+BE150</f>
      </c>
    </row>
    <row x14ac:dyDescent="0.25" r="151" customHeight="1" ht="18.75">
      <c r="A151" s="3" t="s">
        <v>103</v>
      </c>
      <c r="B151" s="4">
        <v>1</v>
      </c>
      <c r="C151" s="4">
        <v>30</v>
      </c>
      <c r="D151" s="4">
        <f>B151+C151</f>
      </c>
      <c r="E151" s="4">
        <v>0</v>
      </c>
      <c r="F151" s="4">
        <v>0</v>
      </c>
      <c r="G151" s="4">
        <f>E151+F151</f>
      </c>
      <c r="H151" s="4">
        <v>0</v>
      </c>
      <c r="I151" s="4">
        <v>0</v>
      </c>
      <c r="J151" s="4">
        <f>H151+I151</f>
      </c>
      <c r="K151" s="4">
        <v>0</v>
      </c>
      <c r="L151" s="4">
        <v>1</v>
      </c>
      <c r="M151" s="4">
        <f>K151+L151</f>
      </c>
      <c r="N151" s="4">
        <v>0</v>
      </c>
      <c r="O151" s="4">
        <v>0</v>
      </c>
      <c r="P151" s="4">
        <f>N151+O151</f>
      </c>
      <c r="Q151" s="4">
        <v>0</v>
      </c>
      <c r="R151" s="4">
        <v>0</v>
      </c>
      <c r="S151" s="4">
        <f>Q151+R151</f>
      </c>
      <c r="T151" s="4">
        <v>0</v>
      </c>
      <c r="U151" s="4">
        <v>1</v>
      </c>
      <c r="V151" s="4">
        <f>T151+U151</f>
      </c>
      <c r="W151" s="4">
        <v>0</v>
      </c>
      <c r="X151" s="4">
        <v>0</v>
      </c>
      <c r="Y151" s="4">
        <f>W151+X151</f>
      </c>
      <c r="Z151" s="4">
        <v>0</v>
      </c>
      <c r="AA151" s="4">
        <v>1</v>
      </c>
      <c r="AB151" s="4">
        <f>Z151+AA151</f>
      </c>
      <c r="AC151" s="4">
        <v>0</v>
      </c>
      <c r="AD151" s="4">
        <v>0</v>
      </c>
      <c r="AE151" s="4">
        <f>AC151+AD151</f>
      </c>
      <c r="AF151" s="4">
        <v>0</v>
      </c>
      <c r="AG151" s="4">
        <v>0</v>
      </c>
      <c r="AH151" s="4">
        <f>AF151+AG151</f>
      </c>
      <c r="AI151" s="4">
        <v>0</v>
      </c>
      <c r="AJ151" s="4">
        <v>0</v>
      </c>
      <c r="AK151" s="4">
        <f>AI151+AJ151</f>
      </c>
      <c r="AL151" s="4">
        <v>0</v>
      </c>
      <c r="AM151" s="4">
        <v>15</v>
      </c>
      <c r="AN151" s="4">
        <f>AL151+AM151</f>
      </c>
      <c r="AO151" s="4">
        <v>0</v>
      </c>
      <c r="AP151" s="4">
        <v>1</v>
      </c>
      <c r="AQ151" s="4">
        <f>AO151+AP151</f>
      </c>
      <c r="AR151" s="4">
        <v>0</v>
      </c>
      <c r="AS151" s="4">
        <v>11</v>
      </c>
      <c r="AT151" s="4">
        <f>AR151+AS151</f>
      </c>
      <c r="AU151" s="4">
        <v>0</v>
      </c>
      <c r="AV151" s="4">
        <v>16</v>
      </c>
      <c r="AW151" s="4">
        <f>AU151+AV151</f>
      </c>
      <c r="AX151" s="4">
        <v>0</v>
      </c>
      <c r="AY151" s="4">
        <v>11</v>
      </c>
      <c r="AZ151" s="4">
        <f>AX151+AY151</f>
      </c>
      <c r="BA151" s="4">
        <v>0</v>
      </c>
      <c r="BB151" s="4">
        <v>0</v>
      </c>
      <c r="BC151" s="4">
        <f>BA151+BB151</f>
      </c>
      <c r="BD151" s="4">
        <v>0</v>
      </c>
      <c r="BE151" s="4">
        <v>0</v>
      </c>
      <c r="BF151" s="4">
        <f>BD151+BE151</f>
      </c>
    </row>
    <row x14ac:dyDescent="0.25" r="152" customHeight="1" ht="18.75">
      <c r="A152" s="3" t="s">
        <v>110</v>
      </c>
      <c r="B152" s="4">
        <v>0</v>
      </c>
      <c r="C152" s="4">
        <v>0</v>
      </c>
      <c r="D152" s="4">
        <f>B152+C152</f>
      </c>
      <c r="E152" s="4">
        <v>0</v>
      </c>
      <c r="F152" s="4">
        <v>0</v>
      </c>
      <c r="G152" s="4">
        <f>E152+F152</f>
      </c>
      <c r="H152" s="4">
        <v>0</v>
      </c>
      <c r="I152" s="4">
        <v>0</v>
      </c>
      <c r="J152" s="4">
        <f>H152+I152</f>
      </c>
      <c r="K152" s="4">
        <v>0</v>
      </c>
      <c r="L152" s="4">
        <v>0</v>
      </c>
      <c r="M152" s="4">
        <f>K152+L152</f>
      </c>
      <c r="N152" s="4">
        <v>0</v>
      </c>
      <c r="O152" s="4">
        <v>0</v>
      </c>
      <c r="P152" s="4">
        <f>N152+O152</f>
      </c>
      <c r="Q152" s="4">
        <v>0</v>
      </c>
      <c r="R152" s="4">
        <v>0</v>
      </c>
      <c r="S152" s="4">
        <f>Q152+R152</f>
      </c>
      <c r="T152" s="4">
        <v>0</v>
      </c>
      <c r="U152" s="4">
        <v>0</v>
      </c>
      <c r="V152" s="4">
        <f>T152+U152</f>
      </c>
      <c r="W152" s="4">
        <v>0</v>
      </c>
      <c r="X152" s="4">
        <v>0</v>
      </c>
      <c r="Y152" s="4">
        <f>W152+X152</f>
      </c>
      <c r="Z152" s="4">
        <v>0</v>
      </c>
      <c r="AA152" s="4">
        <v>0</v>
      </c>
      <c r="AB152" s="4">
        <f>Z152+AA152</f>
      </c>
      <c r="AC152" s="4">
        <v>0</v>
      </c>
      <c r="AD152" s="4">
        <v>0</v>
      </c>
      <c r="AE152" s="4">
        <f>AC152+AD152</f>
      </c>
      <c r="AF152" s="4">
        <v>0</v>
      </c>
      <c r="AG152" s="4">
        <v>0</v>
      </c>
      <c r="AH152" s="4">
        <f>AF152+AG152</f>
      </c>
      <c r="AI152" s="4">
        <v>0</v>
      </c>
      <c r="AJ152" s="4">
        <v>0</v>
      </c>
      <c r="AK152" s="4">
        <f>AI152+AJ152</f>
      </c>
      <c r="AL152" s="4">
        <v>0</v>
      </c>
      <c r="AM152" s="4">
        <v>0</v>
      </c>
      <c r="AN152" s="4">
        <f>AL152+AM152</f>
      </c>
      <c r="AO152" s="4">
        <v>0</v>
      </c>
      <c r="AP152" s="4">
        <v>0</v>
      </c>
      <c r="AQ152" s="4">
        <f>AO152+AP152</f>
      </c>
      <c r="AR152" s="4">
        <v>0</v>
      </c>
      <c r="AS152" s="4">
        <v>0</v>
      </c>
      <c r="AT152" s="4">
        <f>AR152+AS152</f>
      </c>
      <c r="AU152" s="4">
        <v>0</v>
      </c>
      <c r="AV152" s="4">
        <v>0</v>
      </c>
      <c r="AW152" s="4">
        <f>AU152+AV152</f>
      </c>
      <c r="AX152" s="4">
        <v>0</v>
      </c>
      <c r="AY152" s="4">
        <v>0</v>
      </c>
      <c r="AZ152" s="4">
        <f>AX152+AY152</f>
      </c>
      <c r="BA152" s="4">
        <v>0</v>
      </c>
      <c r="BB152" s="4">
        <v>0</v>
      </c>
      <c r="BC152" s="4">
        <f>BA152+BB152</f>
      </c>
      <c r="BD152" s="4">
        <v>0</v>
      </c>
      <c r="BE152" s="4">
        <v>0</v>
      </c>
      <c r="BF152" s="4">
        <f>BD152+BE152</f>
      </c>
    </row>
    <row x14ac:dyDescent="0.25" r="153" customHeight="1" ht="18.75">
      <c r="A153" s="3" t="s">
        <v>139</v>
      </c>
      <c r="B153" s="4">
        <v>19</v>
      </c>
      <c r="C153" s="4">
        <v>132</v>
      </c>
      <c r="D153" s="4">
        <f>B153+C153</f>
      </c>
      <c r="E153" s="4">
        <v>0</v>
      </c>
      <c r="F153" s="4">
        <v>2</v>
      </c>
      <c r="G153" s="4">
        <f>E153+F153</f>
      </c>
      <c r="H153" s="4">
        <v>0</v>
      </c>
      <c r="I153" s="4">
        <v>4</v>
      </c>
      <c r="J153" s="4">
        <f>H153+I153</f>
      </c>
      <c r="K153" s="4">
        <v>0</v>
      </c>
      <c r="L153" s="4">
        <v>1</v>
      </c>
      <c r="M153" s="4">
        <f>K153+L153</f>
      </c>
      <c r="N153" s="4">
        <v>2</v>
      </c>
      <c r="O153" s="4">
        <v>10</v>
      </c>
      <c r="P153" s="4">
        <f>N153+O153</f>
      </c>
      <c r="Q153" s="4">
        <v>0</v>
      </c>
      <c r="R153" s="4">
        <v>9</v>
      </c>
      <c r="S153" s="4">
        <f>Q153+R153</f>
      </c>
      <c r="T153" s="4">
        <v>0</v>
      </c>
      <c r="U153" s="4">
        <v>3</v>
      </c>
      <c r="V153" s="4">
        <f>T153+U153</f>
      </c>
      <c r="W153" s="4">
        <v>0</v>
      </c>
      <c r="X153" s="4">
        <v>0</v>
      </c>
      <c r="Y153" s="4">
        <f>W153+X153</f>
      </c>
      <c r="Z153" s="4">
        <v>0</v>
      </c>
      <c r="AA153" s="4">
        <v>0</v>
      </c>
      <c r="AB153" s="4">
        <f>Z153+AA153</f>
      </c>
      <c r="AC153" s="4">
        <v>0</v>
      </c>
      <c r="AD153" s="4">
        <v>18</v>
      </c>
      <c r="AE153" s="4">
        <f>AC153+AD153</f>
      </c>
      <c r="AF153" s="4">
        <v>0</v>
      </c>
      <c r="AG153" s="4">
        <v>0</v>
      </c>
      <c r="AH153" s="4">
        <f>AF153+AG153</f>
      </c>
      <c r="AI153" s="4">
        <v>0</v>
      </c>
      <c r="AJ153" s="4">
        <v>3</v>
      </c>
      <c r="AK153" s="4">
        <f>AI153+AJ153</f>
      </c>
      <c r="AL153" s="4">
        <v>0</v>
      </c>
      <c r="AM153" s="4">
        <v>22</v>
      </c>
      <c r="AN153" s="4">
        <f>AL153+AM153</f>
      </c>
      <c r="AO153" s="4">
        <v>0</v>
      </c>
      <c r="AP153" s="4">
        <v>2</v>
      </c>
      <c r="AQ153" s="4">
        <f>AO153+AP153</f>
      </c>
      <c r="AR153" s="4">
        <v>1</v>
      </c>
      <c r="AS153" s="4">
        <v>14</v>
      </c>
      <c r="AT153" s="4">
        <f>AR153+AS153</f>
      </c>
      <c r="AU153" s="4">
        <v>4</v>
      </c>
      <c r="AV153" s="4">
        <v>36</v>
      </c>
      <c r="AW153" s="4">
        <f>AU153+AV153</f>
      </c>
      <c r="AX153" s="4">
        <v>1</v>
      </c>
      <c r="AY153" s="4">
        <v>13</v>
      </c>
      <c r="AZ153" s="4">
        <f>AX153+AY153</f>
      </c>
      <c r="BA153" s="4">
        <v>0</v>
      </c>
      <c r="BB153" s="4">
        <v>0</v>
      </c>
      <c r="BC153" s="4">
        <f>BA153+BB153</f>
      </c>
      <c r="BD153" s="4">
        <v>0</v>
      </c>
      <c r="BE153" s="4">
        <v>0</v>
      </c>
      <c r="BF153" s="4">
        <f>BD153+BE153</f>
      </c>
    </row>
    <row x14ac:dyDescent="0.25" r="154" customHeight="1" ht="18.75">
      <c r="A154" s="3" t="s">
        <v>161</v>
      </c>
      <c r="B154" s="4">
        <v>0</v>
      </c>
      <c r="C154" s="4">
        <v>2</v>
      </c>
      <c r="D154" s="4">
        <f>B154+C154</f>
      </c>
      <c r="E154" s="4">
        <v>0</v>
      </c>
      <c r="F154" s="4">
        <v>0</v>
      </c>
      <c r="G154" s="4">
        <f>E154+F154</f>
      </c>
      <c r="H154" s="4">
        <v>0</v>
      </c>
      <c r="I154" s="4">
        <v>0</v>
      </c>
      <c r="J154" s="4">
        <f>H154+I154</f>
      </c>
      <c r="K154" s="4">
        <v>0</v>
      </c>
      <c r="L154" s="4">
        <v>0</v>
      </c>
      <c r="M154" s="4">
        <f>K154+L154</f>
      </c>
      <c r="N154" s="4">
        <v>0</v>
      </c>
      <c r="O154" s="4">
        <v>0</v>
      </c>
      <c r="P154" s="4">
        <f>N154+O154</f>
      </c>
      <c r="Q154" s="4">
        <v>0</v>
      </c>
      <c r="R154" s="4">
        <v>0</v>
      </c>
      <c r="S154" s="4">
        <f>Q154+R154</f>
      </c>
      <c r="T154" s="4">
        <v>0</v>
      </c>
      <c r="U154" s="4">
        <v>0</v>
      </c>
      <c r="V154" s="4">
        <f>T154+U154</f>
      </c>
      <c r="W154" s="4">
        <v>0</v>
      </c>
      <c r="X154" s="4">
        <v>0</v>
      </c>
      <c r="Y154" s="4">
        <f>W154+X154</f>
      </c>
      <c r="Z154" s="4">
        <v>0</v>
      </c>
      <c r="AA154" s="4">
        <v>0</v>
      </c>
      <c r="AB154" s="4">
        <f>Z154+AA154</f>
      </c>
      <c r="AC154" s="4">
        <v>0</v>
      </c>
      <c r="AD154" s="4">
        <v>0</v>
      </c>
      <c r="AE154" s="4">
        <f>AC154+AD154</f>
      </c>
      <c r="AF154" s="4">
        <v>0</v>
      </c>
      <c r="AG154" s="4">
        <v>0</v>
      </c>
      <c r="AH154" s="4">
        <f>AF154+AG154</f>
      </c>
      <c r="AI154" s="4">
        <v>0</v>
      </c>
      <c r="AJ154" s="4">
        <v>0</v>
      </c>
      <c r="AK154" s="4">
        <f>AI154+AJ154</f>
      </c>
      <c r="AL154" s="4">
        <v>0</v>
      </c>
      <c r="AM154" s="4">
        <v>0</v>
      </c>
      <c r="AN154" s="4">
        <f>AL154+AM154</f>
      </c>
      <c r="AO154" s="4">
        <v>0</v>
      </c>
      <c r="AP154" s="4">
        <v>0</v>
      </c>
      <c r="AQ154" s="4">
        <f>AO154+AP154</f>
      </c>
      <c r="AR154" s="4">
        <v>0</v>
      </c>
      <c r="AS154" s="4">
        <v>0</v>
      </c>
      <c r="AT154" s="4">
        <f>AR154+AS154</f>
      </c>
      <c r="AU154" s="4">
        <v>0</v>
      </c>
      <c r="AV154" s="4">
        <v>0</v>
      </c>
      <c r="AW154" s="4">
        <f>AU154+AV154</f>
      </c>
      <c r="AX154" s="4">
        <v>0</v>
      </c>
      <c r="AY154" s="4">
        <v>0</v>
      </c>
      <c r="AZ154" s="4">
        <f>AX154+AY154</f>
      </c>
      <c r="BA154" s="4">
        <v>0</v>
      </c>
      <c r="BB154" s="4">
        <v>0</v>
      </c>
      <c r="BC154" s="4">
        <f>BA154+BB154</f>
      </c>
      <c r="BD154" s="4">
        <v>0</v>
      </c>
      <c r="BE154" s="4">
        <v>0</v>
      </c>
      <c r="BF154" s="4">
        <f>BD154+BE154</f>
      </c>
    </row>
    <row x14ac:dyDescent="0.25" r="155" customHeight="1" ht="18.75">
      <c r="A155" s="3" t="s">
        <v>163</v>
      </c>
      <c r="B155" s="4">
        <v>0</v>
      </c>
      <c r="C155" s="4">
        <v>0</v>
      </c>
      <c r="D155" s="4">
        <f>B155+C155</f>
      </c>
      <c r="E155" s="4">
        <v>0</v>
      </c>
      <c r="F155" s="4">
        <v>0</v>
      </c>
      <c r="G155" s="4">
        <f>E155+F155</f>
      </c>
      <c r="H155" s="4">
        <v>0</v>
      </c>
      <c r="I155" s="4">
        <v>0</v>
      </c>
      <c r="J155" s="4">
        <f>H155+I155</f>
      </c>
      <c r="K155" s="4">
        <v>0</v>
      </c>
      <c r="L155" s="4">
        <v>0</v>
      </c>
      <c r="M155" s="4">
        <f>K155+L155</f>
      </c>
      <c r="N155" s="4">
        <v>0</v>
      </c>
      <c r="O155" s="4">
        <v>0</v>
      </c>
      <c r="P155" s="4">
        <f>N155+O155</f>
      </c>
      <c r="Q155" s="4">
        <v>0</v>
      </c>
      <c r="R155" s="4">
        <v>0</v>
      </c>
      <c r="S155" s="4">
        <f>Q155+R155</f>
      </c>
      <c r="T155" s="4">
        <v>0</v>
      </c>
      <c r="U155" s="4">
        <v>0</v>
      </c>
      <c r="V155" s="4">
        <f>T155+U155</f>
      </c>
      <c r="W155" s="4">
        <v>0</v>
      </c>
      <c r="X155" s="4">
        <v>0</v>
      </c>
      <c r="Y155" s="4">
        <f>W155+X155</f>
      </c>
      <c r="Z155" s="4">
        <v>0</v>
      </c>
      <c r="AA155" s="4">
        <v>0</v>
      </c>
      <c r="AB155" s="4">
        <f>Z155+AA155</f>
      </c>
      <c r="AC155" s="4">
        <v>0</v>
      </c>
      <c r="AD155" s="4">
        <v>0</v>
      </c>
      <c r="AE155" s="4">
        <f>AC155+AD155</f>
      </c>
      <c r="AF155" s="4">
        <v>0</v>
      </c>
      <c r="AG155" s="4">
        <v>0</v>
      </c>
      <c r="AH155" s="4">
        <f>AF155+AG155</f>
      </c>
      <c r="AI155" s="4">
        <v>0</v>
      </c>
      <c r="AJ155" s="4">
        <v>0</v>
      </c>
      <c r="AK155" s="4">
        <f>AI155+AJ155</f>
      </c>
      <c r="AL155" s="4">
        <v>0</v>
      </c>
      <c r="AM155" s="4">
        <v>0</v>
      </c>
      <c r="AN155" s="4">
        <f>AL155+AM155</f>
      </c>
      <c r="AO155" s="4">
        <v>0</v>
      </c>
      <c r="AP155" s="4">
        <v>0</v>
      </c>
      <c r="AQ155" s="4">
        <f>AO155+AP155</f>
      </c>
      <c r="AR155" s="4">
        <v>0</v>
      </c>
      <c r="AS155" s="4">
        <v>0</v>
      </c>
      <c r="AT155" s="4">
        <f>AR155+AS155</f>
      </c>
      <c r="AU155" s="4">
        <v>0</v>
      </c>
      <c r="AV155" s="4">
        <v>0</v>
      </c>
      <c r="AW155" s="4">
        <f>AU155+AV155</f>
      </c>
      <c r="AX155" s="4">
        <v>0</v>
      </c>
      <c r="AY155" s="4">
        <v>0</v>
      </c>
      <c r="AZ155" s="4">
        <f>AX155+AY155</f>
      </c>
      <c r="BA155" s="4">
        <v>0</v>
      </c>
      <c r="BB155" s="4">
        <v>0</v>
      </c>
      <c r="BC155" s="4">
        <f>BA155+BB155</f>
      </c>
      <c r="BD155" s="4">
        <v>0</v>
      </c>
      <c r="BE155" s="4">
        <v>0</v>
      </c>
      <c r="BF155" s="4">
        <f>BD155+BE155</f>
      </c>
    </row>
    <row x14ac:dyDescent="0.25" r="156" customHeight="1" ht="18.75">
      <c r="A156" s="3" t="s">
        <v>164</v>
      </c>
      <c r="B156" s="4">
        <v>0</v>
      </c>
      <c r="C156" s="4">
        <v>0</v>
      </c>
      <c r="D156" s="4">
        <f>B156+C156</f>
      </c>
      <c r="E156" s="4">
        <v>0</v>
      </c>
      <c r="F156" s="4">
        <v>0</v>
      </c>
      <c r="G156" s="4">
        <f>E156+F156</f>
      </c>
      <c r="H156" s="4">
        <v>0</v>
      </c>
      <c r="I156" s="4">
        <v>0</v>
      </c>
      <c r="J156" s="4">
        <f>H156+I156</f>
      </c>
      <c r="K156" s="4">
        <v>0</v>
      </c>
      <c r="L156" s="4">
        <v>0</v>
      </c>
      <c r="M156" s="4">
        <f>K156+L156</f>
      </c>
      <c r="N156" s="4">
        <v>0</v>
      </c>
      <c r="O156" s="4">
        <v>0</v>
      </c>
      <c r="P156" s="4">
        <f>N156+O156</f>
      </c>
      <c r="Q156" s="4">
        <v>0</v>
      </c>
      <c r="R156" s="4">
        <v>0</v>
      </c>
      <c r="S156" s="4">
        <f>Q156+R156</f>
      </c>
      <c r="T156" s="4">
        <v>0</v>
      </c>
      <c r="U156" s="4">
        <v>0</v>
      </c>
      <c r="V156" s="4">
        <f>T156+U156</f>
      </c>
      <c r="W156" s="4">
        <v>0</v>
      </c>
      <c r="X156" s="4">
        <v>0</v>
      </c>
      <c r="Y156" s="4">
        <f>W156+X156</f>
      </c>
      <c r="Z156" s="4">
        <v>0</v>
      </c>
      <c r="AA156" s="4">
        <v>0</v>
      </c>
      <c r="AB156" s="4">
        <f>Z156+AA156</f>
      </c>
      <c r="AC156" s="4">
        <v>0</v>
      </c>
      <c r="AD156" s="4">
        <v>0</v>
      </c>
      <c r="AE156" s="4">
        <f>AC156+AD156</f>
      </c>
      <c r="AF156" s="4">
        <v>0</v>
      </c>
      <c r="AG156" s="4">
        <v>0</v>
      </c>
      <c r="AH156" s="4">
        <f>AF156+AG156</f>
      </c>
      <c r="AI156" s="4">
        <v>0</v>
      </c>
      <c r="AJ156" s="4">
        <v>0</v>
      </c>
      <c r="AK156" s="4">
        <f>AI156+AJ156</f>
      </c>
      <c r="AL156" s="4">
        <v>0</v>
      </c>
      <c r="AM156" s="4">
        <v>0</v>
      </c>
      <c r="AN156" s="4">
        <f>AL156+AM156</f>
      </c>
      <c r="AO156" s="4">
        <v>0</v>
      </c>
      <c r="AP156" s="4">
        <v>0</v>
      </c>
      <c r="AQ156" s="4">
        <f>AO156+AP156</f>
      </c>
      <c r="AR156" s="4">
        <v>0</v>
      </c>
      <c r="AS156" s="4">
        <v>0</v>
      </c>
      <c r="AT156" s="4">
        <f>AR156+AS156</f>
      </c>
      <c r="AU156" s="4">
        <v>0</v>
      </c>
      <c r="AV156" s="4">
        <v>0</v>
      </c>
      <c r="AW156" s="4">
        <f>AU156+AV156</f>
      </c>
      <c r="AX156" s="4">
        <v>0</v>
      </c>
      <c r="AY156" s="4">
        <v>0</v>
      </c>
      <c r="AZ156" s="4">
        <f>AX156+AY156</f>
      </c>
      <c r="BA156" s="4">
        <v>0</v>
      </c>
      <c r="BB156" s="4">
        <v>0</v>
      </c>
      <c r="BC156" s="4">
        <f>BA156+BB156</f>
      </c>
      <c r="BD156" s="4">
        <v>0</v>
      </c>
      <c r="BE156" s="4">
        <v>0</v>
      </c>
      <c r="BF156" s="4">
        <f>BD156+BE156</f>
      </c>
    </row>
    <row x14ac:dyDescent="0.25" r="157" customHeight="1" ht="18.75">
      <c r="A157" s="3" t="s">
        <v>165</v>
      </c>
      <c r="B157" s="4">
        <v>0</v>
      </c>
      <c r="C157" s="4">
        <v>0</v>
      </c>
      <c r="D157" s="4">
        <f>B157+C157</f>
      </c>
      <c r="E157" s="4">
        <v>0</v>
      </c>
      <c r="F157" s="4">
        <v>0</v>
      </c>
      <c r="G157" s="4">
        <f>E157+F157</f>
      </c>
      <c r="H157" s="4">
        <v>0</v>
      </c>
      <c r="I157" s="4">
        <v>0</v>
      </c>
      <c r="J157" s="4">
        <f>H157+I157</f>
      </c>
      <c r="K157" s="4">
        <v>0</v>
      </c>
      <c r="L157" s="4">
        <v>0</v>
      </c>
      <c r="M157" s="4">
        <f>K157+L157</f>
      </c>
      <c r="N157" s="4">
        <v>0</v>
      </c>
      <c r="O157" s="4">
        <v>0</v>
      </c>
      <c r="P157" s="4">
        <f>N157+O157</f>
      </c>
      <c r="Q157" s="4">
        <v>0</v>
      </c>
      <c r="R157" s="4">
        <v>0</v>
      </c>
      <c r="S157" s="4">
        <f>Q157+R157</f>
      </c>
      <c r="T157" s="4">
        <v>0</v>
      </c>
      <c r="U157" s="4">
        <v>0</v>
      </c>
      <c r="V157" s="4">
        <f>T157+U157</f>
      </c>
      <c r="W157" s="4">
        <v>0</v>
      </c>
      <c r="X157" s="4">
        <v>0</v>
      </c>
      <c r="Y157" s="4">
        <f>W157+X157</f>
      </c>
      <c r="Z157" s="4">
        <v>0</v>
      </c>
      <c r="AA157" s="4">
        <v>0</v>
      </c>
      <c r="AB157" s="4">
        <f>Z157+AA157</f>
      </c>
      <c r="AC157" s="4">
        <v>0</v>
      </c>
      <c r="AD157" s="4">
        <v>0</v>
      </c>
      <c r="AE157" s="4">
        <f>AC157+AD157</f>
      </c>
      <c r="AF157" s="4">
        <v>0</v>
      </c>
      <c r="AG157" s="4">
        <v>0</v>
      </c>
      <c r="AH157" s="4">
        <f>AF157+AG157</f>
      </c>
      <c r="AI157" s="4">
        <v>0</v>
      </c>
      <c r="AJ157" s="4">
        <v>0</v>
      </c>
      <c r="AK157" s="4">
        <f>AI157+AJ157</f>
      </c>
      <c r="AL157" s="4">
        <v>0</v>
      </c>
      <c r="AM157" s="4">
        <v>0</v>
      </c>
      <c r="AN157" s="4">
        <f>AL157+AM157</f>
      </c>
      <c r="AO157" s="4">
        <v>0</v>
      </c>
      <c r="AP157" s="4">
        <v>0</v>
      </c>
      <c r="AQ157" s="4">
        <f>AO157+AP157</f>
      </c>
      <c r="AR157" s="4">
        <v>0</v>
      </c>
      <c r="AS157" s="4">
        <v>0</v>
      </c>
      <c r="AT157" s="4">
        <f>AR157+AS157</f>
      </c>
      <c r="AU157" s="4">
        <v>0</v>
      </c>
      <c r="AV157" s="4">
        <v>1</v>
      </c>
      <c r="AW157" s="4">
        <f>AU157+AV157</f>
      </c>
      <c r="AX157" s="4">
        <v>0</v>
      </c>
      <c r="AY157" s="4">
        <v>0</v>
      </c>
      <c r="AZ157" s="4">
        <f>AX157+AY157</f>
      </c>
      <c r="BA157" s="4">
        <v>0</v>
      </c>
      <c r="BB157" s="4">
        <v>0</v>
      </c>
      <c r="BC157" s="4">
        <f>BA157+BB157</f>
      </c>
      <c r="BD157" s="4">
        <v>0</v>
      </c>
      <c r="BE157" s="4">
        <v>0</v>
      </c>
      <c r="BF157" s="4">
        <f>BD157+BE157</f>
      </c>
    </row>
    <row x14ac:dyDescent="0.25" r="158" customHeight="1" ht="18.75">
      <c r="A158" s="3" t="s">
        <v>166</v>
      </c>
      <c r="B158" s="4">
        <v>0</v>
      </c>
      <c r="C158" s="4">
        <v>0</v>
      </c>
      <c r="D158" s="4">
        <f>B158+C158</f>
      </c>
      <c r="E158" s="4">
        <v>0</v>
      </c>
      <c r="F158" s="4">
        <v>0</v>
      </c>
      <c r="G158" s="4">
        <f>E158+F158</f>
      </c>
      <c r="H158" s="4">
        <v>0</v>
      </c>
      <c r="I158" s="4">
        <v>0</v>
      </c>
      <c r="J158" s="4">
        <f>H158+I158</f>
      </c>
      <c r="K158" s="4">
        <v>0</v>
      </c>
      <c r="L158" s="4">
        <v>0</v>
      </c>
      <c r="M158" s="4">
        <f>K158+L158</f>
      </c>
      <c r="N158" s="4">
        <v>0</v>
      </c>
      <c r="O158" s="4">
        <v>0</v>
      </c>
      <c r="P158" s="4">
        <f>N158+O158</f>
      </c>
      <c r="Q158" s="4">
        <v>0</v>
      </c>
      <c r="R158" s="4">
        <v>0</v>
      </c>
      <c r="S158" s="4">
        <f>Q158+R158</f>
      </c>
      <c r="T158" s="4">
        <v>0</v>
      </c>
      <c r="U158" s="4">
        <v>0</v>
      </c>
      <c r="V158" s="4">
        <f>T158+U158</f>
      </c>
      <c r="W158" s="4">
        <v>0</v>
      </c>
      <c r="X158" s="4">
        <v>0</v>
      </c>
      <c r="Y158" s="4">
        <f>W158+X158</f>
      </c>
      <c r="Z158" s="4">
        <v>0</v>
      </c>
      <c r="AA158" s="4">
        <v>0</v>
      </c>
      <c r="AB158" s="4">
        <f>Z158+AA158</f>
      </c>
      <c r="AC158" s="4">
        <v>0</v>
      </c>
      <c r="AD158" s="4">
        <v>0</v>
      </c>
      <c r="AE158" s="4">
        <f>AC158+AD158</f>
      </c>
      <c r="AF158" s="4">
        <v>0</v>
      </c>
      <c r="AG158" s="4">
        <v>0</v>
      </c>
      <c r="AH158" s="4">
        <f>AF158+AG158</f>
      </c>
      <c r="AI158" s="4">
        <v>0</v>
      </c>
      <c r="AJ158" s="4">
        <v>0</v>
      </c>
      <c r="AK158" s="4">
        <f>AI158+AJ158</f>
      </c>
      <c r="AL158" s="4">
        <v>0</v>
      </c>
      <c r="AM158" s="4">
        <v>0</v>
      </c>
      <c r="AN158" s="4">
        <f>AL158+AM158</f>
      </c>
      <c r="AO158" s="4">
        <v>0</v>
      </c>
      <c r="AP158" s="4">
        <v>0</v>
      </c>
      <c r="AQ158" s="4">
        <f>AO158+AP158</f>
      </c>
      <c r="AR158" s="4">
        <v>0</v>
      </c>
      <c r="AS158" s="4">
        <v>0</v>
      </c>
      <c r="AT158" s="4">
        <f>AR158+AS158</f>
      </c>
      <c r="AU158" s="4">
        <v>0</v>
      </c>
      <c r="AV158" s="4">
        <v>0</v>
      </c>
      <c r="AW158" s="4">
        <f>AU158+AV158</f>
      </c>
      <c r="AX158" s="4">
        <v>0</v>
      </c>
      <c r="AY158" s="4">
        <v>0</v>
      </c>
      <c r="AZ158" s="4">
        <f>AX158+AY158</f>
      </c>
      <c r="BA158" s="4">
        <v>0</v>
      </c>
      <c r="BB158" s="4">
        <v>0</v>
      </c>
      <c r="BC158" s="4">
        <f>BA158+BB158</f>
      </c>
      <c r="BD158" s="4">
        <v>0</v>
      </c>
      <c r="BE158" s="4">
        <v>0</v>
      </c>
      <c r="BF158" s="4">
        <f>BD158+BE158</f>
      </c>
    </row>
    <row x14ac:dyDescent="0.25" r="159" customHeight="1" ht="18.75">
      <c r="A159" s="3" t="s">
        <v>170</v>
      </c>
      <c r="B159" s="4">
        <v>0</v>
      </c>
      <c r="C159" s="4">
        <v>0</v>
      </c>
      <c r="D159" s="4">
        <f>B159+C159</f>
      </c>
      <c r="E159" s="4">
        <v>0</v>
      </c>
      <c r="F159" s="4">
        <v>0</v>
      </c>
      <c r="G159" s="4">
        <f>E159+F159</f>
      </c>
      <c r="H159" s="4">
        <v>0</v>
      </c>
      <c r="I159" s="4">
        <v>0</v>
      </c>
      <c r="J159" s="4">
        <f>H159+I159</f>
      </c>
      <c r="K159" s="4">
        <v>0</v>
      </c>
      <c r="L159" s="4">
        <v>0</v>
      </c>
      <c r="M159" s="4">
        <f>K159+L159</f>
      </c>
      <c r="N159" s="4">
        <v>0</v>
      </c>
      <c r="O159" s="4">
        <v>0</v>
      </c>
      <c r="P159" s="4">
        <f>N159+O159</f>
      </c>
      <c r="Q159" s="4">
        <v>0</v>
      </c>
      <c r="R159" s="4">
        <v>0</v>
      </c>
      <c r="S159" s="4">
        <f>Q159+R159</f>
      </c>
      <c r="T159" s="4">
        <v>0</v>
      </c>
      <c r="U159" s="4">
        <v>0</v>
      </c>
      <c r="V159" s="4">
        <f>T159+U159</f>
      </c>
      <c r="W159" s="4">
        <v>0</v>
      </c>
      <c r="X159" s="4">
        <v>0</v>
      </c>
      <c r="Y159" s="4">
        <f>W159+X159</f>
      </c>
      <c r="Z159" s="4">
        <v>0</v>
      </c>
      <c r="AA159" s="4">
        <v>0</v>
      </c>
      <c r="AB159" s="4">
        <f>Z159+AA159</f>
      </c>
      <c r="AC159" s="4">
        <v>0</v>
      </c>
      <c r="AD159" s="4">
        <v>0</v>
      </c>
      <c r="AE159" s="4">
        <f>AC159+AD159</f>
      </c>
      <c r="AF159" s="4">
        <v>0</v>
      </c>
      <c r="AG159" s="4">
        <v>0</v>
      </c>
      <c r="AH159" s="4">
        <f>AF159+AG159</f>
      </c>
      <c r="AI159" s="4">
        <v>0</v>
      </c>
      <c r="AJ159" s="4">
        <v>0</v>
      </c>
      <c r="AK159" s="4">
        <f>AI159+AJ159</f>
      </c>
      <c r="AL159" s="4">
        <v>0</v>
      </c>
      <c r="AM159" s="4">
        <v>0</v>
      </c>
      <c r="AN159" s="4">
        <f>AL159+AM159</f>
      </c>
      <c r="AO159" s="4">
        <v>0</v>
      </c>
      <c r="AP159" s="4">
        <v>0</v>
      </c>
      <c r="AQ159" s="4">
        <f>AO159+AP159</f>
      </c>
      <c r="AR159" s="4">
        <v>0</v>
      </c>
      <c r="AS159" s="4">
        <v>0</v>
      </c>
      <c r="AT159" s="4">
        <f>AR159+AS159</f>
      </c>
      <c r="AU159" s="4">
        <v>0</v>
      </c>
      <c r="AV159" s="4">
        <v>0</v>
      </c>
      <c r="AW159" s="4">
        <f>AU159+AV159</f>
      </c>
      <c r="AX159" s="4">
        <v>0</v>
      </c>
      <c r="AY159" s="4">
        <v>0</v>
      </c>
      <c r="AZ159" s="4">
        <f>AX159+AY159</f>
      </c>
      <c r="BA159" s="4">
        <v>0</v>
      </c>
      <c r="BB159" s="4">
        <v>0</v>
      </c>
      <c r="BC159" s="4">
        <f>BA159+BB159</f>
      </c>
      <c r="BD159" s="4">
        <v>0</v>
      </c>
      <c r="BE159" s="4">
        <v>0</v>
      </c>
      <c r="BF159" s="4">
        <f>BD159+BE159</f>
      </c>
    </row>
    <row x14ac:dyDescent="0.25" r="160" customHeight="1" ht="18.75">
      <c r="A160" s="3" t="s">
        <v>173</v>
      </c>
      <c r="B160" s="4">
        <v>0</v>
      </c>
      <c r="C160" s="4">
        <v>0</v>
      </c>
      <c r="D160" s="4">
        <f>B160+C160</f>
      </c>
      <c r="E160" s="4">
        <v>0</v>
      </c>
      <c r="F160" s="4">
        <v>0</v>
      </c>
      <c r="G160" s="4">
        <f>E160+F160</f>
      </c>
      <c r="H160" s="4">
        <v>0</v>
      </c>
      <c r="I160" s="4">
        <v>0</v>
      </c>
      <c r="J160" s="4">
        <f>H160+I160</f>
      </c>
      <c r="K160" s="4">
        <v>0</v>
      </c>
      <c r="L160" s="4">
        <v>0</v>
      </c>
      <c r="M160" s="4">
        <f>K160+L160</f>
      </c>
      <c r="N160" s="4">
        <v>0</v>
      </c>
      <c r="O160" s="4">
        <v>0</v>
      </c>
      <c r="P160" s="4">
        <f>N160+O160</f>
      </c>
      <c r="Q160" s="4">
        <v>0</v>
      </c>
      <c r="R160" s="4">
        <v>0</v>
      </c>
      <c r="S160" s="4">
        <f>Q160+R160</f>
      </c>
      <c r="T160" s="4">
        <v>0</v>
      </c>
      <c r="U160" s="4">
        <v>0</v>
      </c>
      <c r="V160" s="4">
        <f>T160+U160</f>
      </c>
      <c r="W160" s="4">
        <v>0</v>
      </c>
      <c r="X160" s="4">
        <v>0</v>
      </c>
      <c r="Y160" s="4">
        <f>W160+X160</f>
      </c>
      <c r="Z160" s="4">
        <v>0</v>
      </c>
      <c r="AA160" s="4">
        <v>0</v>
      </c>
      <c r="AB160" s="4">
        <f>Z160+AA160</f>
      </c>
      <c r="AC160" s="4">
        <v>0</v>
      </c>
      <c r="AD160" s="4">
        <v>0</v>
      </c>
      <c r="AE160" s="4">
        <f>AC160+AD160</f>
      </c>
      <c r="AF160" s="4">
        <v>0</v>
      </c>
      <c r="AG160" s="4">
        <v>0</v>
      </c>
      <c r="AH160" s="4">
        <f>AF160+AG160</f>
      </c>
      <c r="AI160" s="4">
        <v>0</v>
      </c>
      <c r="AJ160" s="4">
        <v>0</v>
      </c>
      <c r="AK160" s="4">
        <f>AI160+AJ160</f>
      </c>
      <c r="AL160" s="4">
        <v>0</v>
      </c>
      <c r="AM160" s="4">
        <v>0</v>
      </c>
      <c r="AN160" s="4">
        <f>AL160+AM160</f>
      </c>
      <c r="AO160" s="4">
        <v>0</v>
      </c>
      <c r="AP160" s="4">
        <v>0</v>
      </c>
      <c r="AQ160" s="4">
        <f>AO160+AP160</f>
      </c>
      <c r="AR160" s="4">
        <v>0</v>
      </c>
      <c r="AS160" s="4">
        <v>0</v>
      </c>
      <c r="AT160" s="4">
        <f>AR160+AS160</f>
      </c>
      <c r="AU160" s="4">
        <v>0</v>
      </c>
      <c r="AV160" s="4">
        <v>0</v>
      </c>
      <c r="AW160" s="4">
        <f>AU160+AV160</f>
      </c>
      <c r="AX160" s="4">
        <v>0</v>
      </c>
      <c r="AY160" s="4">
        <v>0</v>
      </c>
      <c r="AZ160" s="4">
        <f>AX160+AY160</f>
      </c>
      <c r="BA160" s="4">
        <v>0</v>
      </c>
      <c r="BB160" s="4">
        <v>0</v>
      </c>
      <c r="BC160" s="4">
        <f>BA160+BB160</f>
      </c>
      <c r="BD160" s="4">
        <v>0</v>
      </c>
      <c r="BE160" s="4">
        <v>0</v>
      </c>
      <c r="BF160" s="4">
        <f>BD160+BE160</f>
      </c>
    </row>
    <row x14ac:dyDescent="0.25" r="161" customHeight="1" ht="18.75">
      <c r="A161" s="3" t="s">
        <v>175</v>
      </c>
      <c r="B161" s="4">
        <v>0</v>
      </c>
      <c r="C161" s="4">
        <v>0</v>
      </c>
      <c r="D161" s="4">
        <f>B161+C161</f>
      </c>
      <c r="E161" s="4">
        <v>0</v>
      </c>
      <c r="F161" s="4">
        <v>0</v>
      </c>
      <c r="G161" s="4">
        <f>E161+F161</f>
      </c>
      <c r="H161" s="4">
        <v>0</v>
      </c>
      <c r="I161" s="4">
        <v>0</v>
      </c>
      <c r="J161" s="4">
        <f>H161+I161</f>
      </c>
      <c r="K161" s="4">
        <v>0</v>
      </c>
      <c r="L161" s="4">
        <v>0</v>
      </c>
      <c r="M161" s="4">
        <f>K161+L161</f>
      </c>
      <c r="N161" s="4">
        <v>0</v>
      </c>
      <c r="O161" s="4">
        <v>0</v>
      </c>
      <c r="P161" s="4">
        <f>N161+O161</f>
      </c>
      <c r="Q161" s="4">
        <v>0</v>
      </c>
      <c r="R161" s="4">
        <v>0</v>
      </c>
      <c r="S161" s="4">
        <f>Q161+R161</f>
      </c>
      <c r="T161" s="4">
        <v>0</v>
      </c>
      <c r="U161" s="4">
        <v>0</v>
      </c>
      <c r="V161" s="4">
        <f>T161+U161</f>
      </c>
      <c r="W161" s="4">
        <v>0</v>
      </c>
      <c r="X161" s="4">
        <v>0</v>
      </c>
      <c r="Y161" s="4">
        <f>W161+X161</f>
      </c>
      <c r="Z161" s="4">
        <v>0</v>
      </c>
      <c r="AA161" s="4">
        <v>0</v>
      </c>
      <c r="AB161" s="4">
        <f>Z161+AA161</f>
      </c>
      <c r="AC161" s="4">
        <v>0</v>
      </c>
      <c r="AD161" s="4">
        <v>0</v>
      </c>
      <c r="AE161" s="4">
        <f>AC161+AD161</f>
      </c>
      <c r="AF161" s="4">
        <v>0</v>
      </c>
      <c r="AG161" s="4">
        <v>0</v>
      </c>
      <c r="AH161" s="4">
        <f>AF161+AG161</f>
      </c>
      <c r="AI161" s="4">
        <v>0</v>
      </c>
      <c r="AJ161" s="4">
        <v>0</v>
      </c>
      <c r="AK161" s="4">
        <f>AI161+AJ161</f>
      </c>
      <c r="AL161" s="4">
        <v>0</v>
      </c>
      <c r="AM161" s="4">
        <v>0</v>
      </c>
      <c r="AN161" s="4">
        <f>AL161+AM161</f>
      </c>
      <c r="AO161" s="4">
        <v>0</v>
      </c>
      <c r="AP161" s="4">
        <v>0</v>
      </c>
      <c r="AQ161" s="4">
        <f>AO161+AP161</f>
      </c>
      <c r="AR161" s="4">
        <v>0</v>
      </c>
      <c r="AS161" s="4">
        <v>0</v>
      </c>
      <c r="AT161" s="4">
        <f>AR161+AS161</f>
      </c>
      <c r="AU161" s="4">
        <v>0</v>
      </c>
      <c r="AV161" s="4">
        <v>0</v>
      </c>
      <c r="AW161" s="4">
        <f>AU161+AV161</f>
      </c>
      <c r="AX161" s="4">
        <v>0</v>
      </c>
      <c r="AY161" s="4">
        <v>0</v>
      </c>
      <c r="AZ161" s="4">
        <f>AX161+AY161</f>
      </c>
      <c r="BA161" s="4">
        <v>0</v>
      </c>
      <c r="BB161" s="4">
        <v>0</v>
      </c>
      <c r="BC161" s="4">
        <f>BA161+BB161</f>
      </c>
      <c r="BD161" s="4">
        <v>0</v>
      </c>
      <c r="BE161" s="4">
        <v>0</v>
      </c>
      <c r="BF161" s="4">
        <f>BD161+BE161</f>
      </c>
    </row>
    <row x14ac:dyDescent="0.25" r="162" customHeight="1" ht="18.75">
      <c r="A162" s="3" t="s">
        <v>183</v>
      </c>
      <c r="B162" s="4">
        <v>0</v>
      </c>
      <c r="C162" s="4">
        <v>0</v>
      </c>
      <c r="D162" s="4">
        <f>B162+C162</f>
      </c>
      <c r="E162" s="4">
        <v>0</v>
      </c>
      <c r="F162" s="4">
        <v>0</v>
      </c>
      <c r="G162" s="4">
        <f>E162+F162</f>
      </c>
      <c r="H162" s="4">
        <v>0</v>
      </c>
      <c r="I162" s="4">
        <v>0</v>
      </c>
      <c r="J162" s="4">
        <f>H162+I162</f>
      </c>
      <c r="K162" s="4">
        <v>0</v>
      </c>
      <c r="L162" s="4">
        <v>0</v>
      </c>
      <c r="M162" s="4">
        <f>K162+L162</f>
      </c>
      <c r="N162" s="4">
        <v>0</v>
      </c>
      <c r="O162" s="4">
        <v>0</v>
      </c>
      <c r="P162" s="4">
        <f>N162+O162</f>
      </c>
      <c r="Q162" s="4">
        <v>0</v>
      </c>
      <c r="R162" s="4">
        <v>0</v>
      </c>
      <c r="S162" s="4">
        <f>Q162+R162</f>
      </c>
      <c r="T162" s="4">
        <v>0</v>
      </c>
      <c r="U162" s="4">
        <v>0</v>
      </c>
      <c r="V162" s="4">
        <f>T162+U162</f>
      </c>
      <c r="W162" s="4">
        <v>0</v>
      </c>
      <c r="X162" s="4">
        <v>0</v>
      </c>
      <c r="Y162" s="4">
        <f>W162+X162</f>
      </c>
      <c r="Z162" s="4">
        <v>0</v>
      </c>
      <c r="AA162" s="4">
        <v>0</v>
      </c>
      <c r="AB162" s="4">
        <f>Z162+AA162</f>
      </c>
      <c r="AC162" s="4">
        <v>0</v>
      </c>
      <c r="AD162" s="4">
        <v>0</v>
      </c>
      <c r="AE162" s="4">
        <f>AC162+AD162</f>
      </c>
      <c r="AF162" s="4">
        <v>0</v>
      </c>
      <c r="AG162" s="4">
        <v>0</v>
      </c>
      <c r="AH162" s="4">
        <f>AF162+AG162</f>
      </c>
      <c r="AI162" s="4">
        <v>0</v>
      </c>
      <c r="AJ162" s="4">
        <v>0</v>
      </c>
      <c r="AK162" s="4">
        <f>AI162+AJ162</f>
      </c>
      <c r="AL162" s="4">
        <v>0</v>
      </c>
      <c r="AM162" s="4">
        <v>0</v>
      </c>
      <c r="AN162" s="4">
        <f>AL162+AM162</f>
      </c>
      <c r="AO162" s="4">
        <v>0</v>
      </c>
      <c r="AP162" s="4">
        <v>0</v>
      </c>
      <c r="AQ162" s="4">
        <f>AO162+AP162</f>
      </c>
      <c r="AR162" s="4">
        <v>0</v>
      </c>
      <c r="AS162" s="4">
        <v>0</v>
      </c>
      <c r="AT162" s="4">
        <f>AR162+AS162</f>
      </c>
      <c r="AU162" s="4">
        <v>0</v>
      </c>
      <c r="AV162" s="4">
        <v>0</v>
      </c>
      <c r="AW162" s="4">
        <f>AU162+AV162</f>
      </c>
      <c r="AX162" s="4">
        <v>0</v>
      </c>
      <c r="AY162" s="4">
        <v>0</v>
      </c>
      <c r="AZ162" s="4">
        <f>AX162+AY162</f>
      </c>
      <c r="BA162" s="4">
        <v>0</v>
      </c>
      <c r="BB162" s="4">
        <v>0</v>
      </c>
      <c r="BC162" s="4">
        <f>BA162+BB162</f>
      </c>
      <c r="BD162" s="4">
        <v>0</v>
      </c>
      <c r="BE162" s="4">
        <v>0</v>
      </c>
      <c r="BF162" s="4">
        <f>BD162+BE162</f>
      </c>
    </row>
    <row x14ac:dyDescent="0.25" r="163" customHeight="1" ht="18.75">
      <c r="A163" s="3" t="s">
        <v>188</v>
      </c>
      <c r="B163" s="4">
        <v>0</v>
      </c>
      <c r="C163" s="4">
        <v>0</v>
      </c>
      <c r="D163" s="4">
        <f>B163+C163</f>
      </c>
      <c r="E163" s="4">
        <v>0</v>
      </c>
      <c r="F163" s="4">
        <v>0</v>
      </c>
      <c r="G163" s="4">
        <f>E163+F163</f>
      </c>
      <c r="H163" s="4">
        <v>0</v>
      </c>
      <c r="I163" s="4">
        <v>0</v>
      </c>
      <c r="J163" s="4">
        <f>H163+I163</f>
      </c>
      <c r="K163" s="4">
        <v>0</v>
      </c>
      <c r="L163" s="4">
        <v>0</v>
      </c>
      <c r="M163" s="4">
        <f>K163+L163</f>
      </c>
      <c r="N163" s="4">
        <v>0</v>
      </c>
      <c r="O163" s="4">
        <v>0</v>
      </c>
      <c r="P163" s="4">
        <f>N163+O163</f>
      </c>
      <c r="Q163" s="4">
        <v>0</v>
      </c>
      <c r="R163" s="4">
        <v>0</v>
      </c>
      <c r="S163" s="4">
        <f>Q163+R163</f>
      </c>
      <c r="T163" s="4">
        <v>0</v>
      </c>
      <c r="U163" s="4">
        <v>0</v>
      </c>
      <c r="V163" s="4">
        <f>T163+U163</f>
      </c>
      <c r="W163" s="4">
        <v>0</v>
      </c>
      <c r="X163" s="4">
        <v>0</v>
      </c>
      <c r="Y163" s="4">
        <f>W163+X163</f>
      </c>
      <c r="Z163" s="4">
        <v>0</v>
      </c>
      <c r="AA163" s="4">
        <v>0</v>
      </c>
      <c r="AB163" s="4">
        <f>Z163+AA163</f>
      </c>
      <c r="AC163" s="4">
        <v>0</v>
      </c>
      <c r="AD163" s="4">
        <v>0</v>
      </c>
      <c r="AE163" s="4">
        <f>AC163+AD163</f>
      </c>
      <c r="AF163" s="4">
        <v>0</v>
      </c>
      <c r="AG163" s="4">
        <v>0</v>
      </c>
      <c r="AH163" s="4">
        <f>AF163+AG163</f>
      </c>
      <c r="AI163" s="4">
        <v>0</v>
      </c>
      <c r="AJ163" s="4">
        <v>0</v>
      </c>
      <c r="AK163" s="4">
        <f>AI163+AJ163</f>
      </c>
      <c r="AL163" s="4">
        <v>0</v>
      </c>
      <c r="AM163" s="4">
        <v>0</v>
      </c>
      <c r="AN163" s="4">
        <f>AL163+AM163</f>
      </c>
      <c r="AO163" s="4">
        <v>0</v>
      </c>
      <c r="AP163" s="4">
        <v>0</v>
      </c>
      <c r="AQ163" s="4">
        <f>AO163+AP163</f>
      </c>
      <c r="AR163" s="4">
        <v>0</v>
      </c>
      <c r="AS163" s="4">
        <v>0</v>
      </c>
      <c r="AT163" s="4">
        <f>AR163+AS163</f>
      </c>
      <c r="AU163" s="4">
        <v>0</v>
      </c>
      <c r="AV163" s="4">
        <v>0</v>
      </c>
      <c r="AW163" s="4">
        <f>AU163+AV163</f>
      </c>
      <c r="AX163" s="4">
        <v>0</v>
      </c>
      <c r="AY163" s="4">
        <v>0</v>
      </c>
      <c r="AZ163" s="4">
        <f>AX163+AY163</f>
      </c>
      <c r="BA163" s="4">
        <v>0</v>
      </c>
      <c r="BB163" s="4">
        <v>0</v>
      </c>
      <c r="BC163" s="4">
        <f>BA163+BB163</f>
      </c>
      <c r="BD163" s="4">
        <v>0</v>
      </c>
      <c r="BE163" s="4">
        <v>0</v>
      </c>
      <c r="BF163" s="4">
        <f>BD163+BE163</f>
      </c>
    </row>
    <row x14ac:dyDescent="0.25" r="164" customHeight="1" ht="18.75">
      <c r="A164" s="3" t="s">
        <v>202</v>
      </c>
      <c r="B164" s="4">
        <v>0</v>
      </c>
      <c r="C164" s="4">
        <v>1</v>
      </c>
      <c r="D164" s="4">
        <f>B164+C164</f>
      </c>
      <c r="E164" s="4">
        <v>0</v>
      </c>
      <c r="F164" s="4">
        <v>0</v>
      </c>
      <c r="G164" s="4">
        <f>E164+F164</f>
      </c>
      <c r="H164" s="4">
        <v>0</v>
      </c>
      <c r="I164" s="4">
        <v>0</v>
      </c>
      <c r="J164" s="4">
        <f>H164+I164</f>
      </c>
      <c r="K164" s="4">
        <v>0</v>
      </c>
      <c r="L164" s="4">
        <v>0</v>
      </c>
      <c r="M164" s="4">
        <f>K164+L164</f>
      </c>
      <c r="N164" s="4">
        <v>0</v>
      </c>
      <c r="O164" s="4">
        <v>0</v>
      </c>
      <c r="P164" s="4">
        <f>N164+O164</f>
      </c>
      <c r="Q164" s="4">
        <v>0</v>
      </c>
      <c r="R164" s="4">
        <v>0</v>
      </c>
      <c r="S164" s="4">
        <f>Q164+R164</f>
      </c>
      <c r="T164" s="4">
        <v>0</v>
      </c>
      <c r="U164" s="4">
        <v>0</v>
      </c>
      <c r="V164" s="4">
        <f>T164+U164</f>
      </c>
      <c r="W164" s="4">
        <v>0</v>
      </c>
      <c r="X164" s="4">
        <v>0</v>
      </c>
      <c r="Y164" s="4">
        <f>W164+X164</f>
      </c>
      <c r="Z164" s="4">
        <v>0</v>
      </c>
      <c r="AA164" s="4">
        <v>0</v>
      </c>
      <c r="AB164" s="4">
        <f>Z164+AA164</f>
      </c>
      <c r="AC164" s="4">
        <v>0</v>
      </c>
      <c r="AD164" s="4">
        <v>0</v>
      </c>
      <c r="AE164" s="4">
        <f>AC164+AD164</f>
      </c>
      <c r="AF164" s="4">
        <v>0</v>
      </c>
      <c r="AG164" s="4">
        <v>0</v>
      </c>
      <c r="AH164" s="4">
        <f>AF164+AG164</f>
      </c>
      <c r="AI164" s="4">
        <v>0</v>
      </c>
      <c r="AJ164" s="4">
        <v>0</v>
      </c>
      <c r="AK164" s="4">
        <f>AI164+AJ164</f>
      </c>
      <c r="AL164" s="4">
        <v>0</v>
      </c>
      <c r="AM164" s="4">
        <v>2</v>
      </c>
      <c r="AN164" s="4">
        <f>AL164+AM164</f>
      </c>
      <c r="AO164" s="4">
        <v>0</v>
      </c>
      <c r="AP164" s="4">
        <v>0</v>
      </c>
      <c r="AQ164" s="4">
        <f>AO164+AP164</f>
      </c>
      <c r="AR164" s="4">
        <v>0</v>
      </c>
      <c r="AS164" s="4">
        <v>0</v>
      </c>
      <c r="AT164" s="4">
        <f>AR164+AS164</f>
      </c>
      <c r="AU164" s="4">
        <v>0</v>
      </c>
      <c r="AV164" s="4">
        <v>0</v>
      </c>
      <c r="AW164" s="4">
        <f>AU164+AV164</f>
      </c>
      <c r="AX164" s="4">
        <v>0</v>
      </c>
      <c r="AY164" s="4">
        <v>0</v>
      </c>
      <c r="AZ164" s="4">
        <f>AX164+AY164</f>
      </c>
      <c r="BA164" s="4">
        <v>0</v>
      </c>
      <c r="BB164" s="4">
        <v>0</v>
      </c>
      <c r="BC164" s="4">
        <f>BA164+BB164</f>
      </c>
      <c r="BD164" s="4">
        <v>0</v>
      </c>
      <c r="BE164" s="4">
        <v>0</v>
      </c>
      <c r="BF164" s="4">
        <f>BD164+BE164</f>
      </c>
    </row>
    <row x14ac:dyDescent="0.25" r="165" customHeight="1" ht="18.75">
      <c r="A165" s="3" t="s">
        <v>216</v>
      </c>
      <c r="B165" s="4">
        <v>0</v>
      </c>
      <c r="C165" s="4">
        <v>0</v>
      </c>
      <c r="D165" s="4">
        <f>B165+C165</f>
      </c>
      <c r="E165" s="4">
        <v>0</v>
      </c>
      <c r="F165" s="4">
        <v>0</v>
      </c>
      <c r="G165" s="4">
        <f>E165+F165</f>
      </c>
      <c r="H165" s="4">
        <v>0</v>
      </c>
      <c r="I165" s="4">
        <v>0</v>
      </c>
      <c r="J165" s="4">
        <f>H165+I165</f>
      </c>
      <c r="K165" s="4">
        <v>0</v>
      </c>
      <c r="L165" s="4">
        <v>0</v>
      </c>
      <c r="M165" s="4">
        <f>K165+L165</f>
      </c>
      <c r="N165" s="4">
        <v>0</v>
      </c>
      <c r="O165" s="4">
        <v>0</v>
      </c>
      <c r="P165" s="4">
        <f>N165+O165</f>
      </c>
      <c r="Q165" s="4">
        <v>0</v>
      </c>
      <c r="R165" s="4">
        <v>0</v>
      </c>
      <c r="S165" s="4">
        <f>Q165+R165</f>
      </c>
      <c r="T165" s="4">
        <v>0</v>
      </c>
      <c r="U165" s="4">
        <v>0</v>
      </c>
      <c r="V165" s="4">
        <f>T165+U165</f>
      </c>
      <c r="W165" s="4">
        <v>0</v>
      </c>
      <c r="X165" s="4">
        <v>0</v>
      </c>
      <c r="Y165" s="4">
        <f>W165+X165</f>
      </c>
      <c r="Z165" s="4">
        <v>0</v>
      </c>
      <c r="AA165" s="4">
        <v>0</v>
      </c>
      <c r="AB165" s="4">
        <f>Z165+AA165</f>
      </c>
      <c r="AC165" s="4">
        <v>0</v>
      </c>
      <c r="AD165" s="4">
        <v>0</v>
      </c>
      <c r="AE165" s="4">
        <f>AC165+AD165</f>
      </c>
      <c r="AF165" s="4">
        <v>0</v>
      </c>
      <c r="AG165" s="4">
        <v>0</v>
      </c>
      <c r="AH165" s="4">
        <f>AF165+AG165</f>
      </c>
      <c r="AI165" s="4">
        <v>0</v>
      </c>
      <c r="AJ165" s="4">
        <v>0</v>
      </c>
      <c r="AK165" s="4">
        <f>AI165+AJ165</f>
      </c>
      <c r="AL165" s="4">
        <v>0</v>
      </c>
      <c r="AM165" s="4">
        <v>0</v>
      </c>
      <c r="AN165" s="4">
        <f>AL165+AM165</f>
      </c>
      <c r="AO165" s="4">
        <v>0</v>
      </c>
      <c r="AP165" s="4">
        <v>0</v>
      </c>
      <c r="AQ165" s="4">
        <f>AO165+AP165</f>
      </c>
      <c r="AR165" s="4">
        <v>0</v>
      </c>
      <c r="AS165" s="4">
        <v>0</v>
      </c>
      <c r="AT165" s="4">
        <f>AR165+AS165</f>
      </c>
      <c r="AU165" s="4">
        <v>0</v>
      </c>
      <c r="AV165" s="4">
        <v>0</v>
      </c>
      <c r="AW165" s="4">
        <f>AU165+AV165</f>
      </c>
      <c r="AX165" s="4">
        <v>0</v>
      </c>
      <c r="AY165" s="4">
        <v>0</v>
      </c>
      <c r="AZ165" s="4">
        <f>AX165+AY165</f>
      </c>
      <c r="BA165" s="4">
        <v>0</v>
      </c>
      <c r="BB165" s="4">
        <v>0</v>
      </c>
      <c r="BC165" s="4">
        <f>BA165+BB165</f>
      </c>
      <c r="BD165" s="4">
        <v>0</v>
      </c>
      <c r="BE165" s="4">
        <v>0</v>
      </c>
      <c r="BF165" s="4">
        <f>BD165+BE165</f>
      </c>
    </row>
    <row x14ac:dyDescent="0.25" r="166" customHeight="1" ht="18.75">
      <c r="A166" s="3" t="s">
        <v>224</v>
      </c>
      <c r="B166" s="4">
        <v>0</v>
      </c>
      <c r="C166" s="4">
        <v>0</v>
      </c>
      <c r="D166" s="4">
        <f>B166+C166</f>
      </c>
      <c r="E166" s="4">
        <v>0</v>
      </c>
      <c r="F166" s="4">
        <v>0</v>
      </c>
      <c r="G166" s="4">
        <f>E166+F166</f>
      </c>
      <c r="H166" s="4">
        <v>0</v>
      </c>
      <c r="I166" s="4">
        <v>0</v>
      </c>
      <c r="J166" s="4">
        <f>H166+I166</f>
      </c>
      <c r="K166" s="4">
        <v>0</v>
      </c>
      <c r="L166" s="4">
        <v>0</v>
      </c>
      <c r="M166" s="4">
        <f>K166+L166</f>
      </c>
      <c r="N166" s="4">
        <v>0</v>
      </c>
      <c r="O166" s="4">
        <v>0</v>
      </c>
      <c r="P166" s="4">
        <f>N166+O166</f>
      </c>
      <c r="Q166" s="4">
        <v>0</v>
      </c>
      <c r="R166" s="4">
        <v>0</v>
      </c>
      <c r="S166" s="4">
        <f>Q166+R166</f>
      </c>
      <c r="T166" s="4">
        <v>0</v>
      </c>
      <c r="U166" s="4">
        <v>0</v>
      </c>
      <c r="V166" s="4">
        <f>T166+U166</f>
      </c>
      <c r="W166" s="4">
        <v>0</v>
      </c>
      <c r="X166" s="4">
        <v>0</v>
      </c>
      <c r="Y166" s="4">
        <f>W166+X166</f>
      </c>
      <c r="Z166" s="4">
        <v>0</v>
      </c>
      <c r="AA166" s="4">
        <v>0</v>
      </c>
      <c r="AB166" s="4">
        <f>Z166+AA166</f>
      </c>
      <c r="AC166" s="4">
        <v>0</v>
      </c>
      <c r="AD166" s="4">
        <v>0</v>
      </c>
      <c r="AE166" s="4">
        <f>AC166+AD166</f>
      </c>
      <c r="AF166" s="4">
        <v>0</v>
      </c>
      <c r="AG166" s="4">
        <v>0</v>
      </c>
      <c r="AH166" s="4">
        <f>AF166+AG166</f>
      </c>
      <c r="AI166" s="4">
        <v>0</v>
      </c>
      <c r="AJ166" s="4">
        <v>0</v>
      </c>
      <c r="AK166" s="4">
        <f>AI166+AJ166</f>
      </c>
      <c r="AL166" s="4">
        <v>0</v>
      </c>
      <c r="AM166" s="4">
        <v>0</v>
      </c>
      <c r="AN166" s="4">
        <f>AL166+AM166</f>
      </c>
      <c r="AO166" s="4">
        <v>0</v>
      </c>
      <c r="AP166" s="4">
        <v>0</v>
      </c>
      <c r="AQ166" s="4">
        <f>AO166+AP166</f>
      </c>
      <c r="AR166" s="4">
        <v>0</v>
      </c>
      <c r="AS166" s="4">
        <v>0</v>
      </c>
      <c r="AT166" s="4">
        <f>AR166+AS166</f>
      </c>
      <c r="AU166" s="4">
        <v>0</v>
      </c>
      <c r="AV166" s="4">
        <v>0</v>
      </c>
      <c r="AW166" s="4">
        <f>AU166+AV166</f>
      </c>
      <c r="AX166" s="4">
        <v>0</v>
      </c>
      <c r="AY166" s="4">
        <v>0</v>
      </c>
      <c r="AZ166" s="4">
        <f>AX166+AY166</f>
      </c>
      <c r="BA166" s="4">
        <v>0</v>
      </c>
      <c r="BB166" s="4">
        <v>0</v>
      </c>
      <c r="BC166" s="4">
        <f>BA166+BB166</f>
      </c>
      <c r="BD166" s="4">
        <v>0</v>
      </c>
      <c r="BE166" s="4">
        <v>0</v>
      </c>
      <c r="BF166" s="4">
        <f>BD166+BE166</f>
      </c>
    </row>
    <row x14ac:dyDescent="0.25" r="167" customHeight="1" ht="18.75">
      <c r="A167" s="3" t="s">
        <v>228</v>
      </c>
      <c r="B167" s="4">
        <v>0</v>
      </c>
      <c r="C167" s="4">
        <v>2</v>
      </c>
      <c r="D167" s="4">
        <f>B167+C167</f>
      </c>
      <c r="E167" s="4">
        <v>0</v>
      </c>
      <c r="F167" s="4">
        <v>0</v>
      </c>
      <c r="G167" s="4">
        <f>E167+F167</f>
      </c>
      <c r="H167" s="4">
        <v>0</v>
      </c>
      <c r="I167" s="4">
        <v>0</v>
      </c>
      <c r="J167" s="4">
        <f>H167+I167</f>
      </c>
      <c r="K167" s="4">
        <v>0</v>
      </c>
      <c r="L167" s="4">
        <v>0</v>
      </c>
      <c r="M167" s="4">
        <f>K167+L167</f>
      </c>
      <c r="N167" s="4">
        <v>0</v>
      </c>
      <c r="O167" s="4">
        <v>0</v>
      </c>
      <c r="P167" s="4">
        <f>N167+O167</f>
      </c>
      <c r="Q167" s="4">
        <v>0</v>
      </c>
      <c r="R167" s="4">
        <v>0</v>
      </c>
      <c r="S167" s="4">
        <f>Q167+R167</f>
      </c>
      <c r="T167" s="4">
        <v>0</v>
      </c>
      <c r="U167" s="4">
        <v>0</v>
      </c>
      <c r="V167" s="4">
        <f>T167+U167</f>
      </c>
      <c r="W167" s="4">
        <v>0</v>
      </c>
      <c r="X167" s="4">
        <v>0</v>
      </c>
      <c r="Y167" s="4">
        <f>W167+X167</f>
      </c>
      <c r="Z167" s="4">
        <v>0</v>
      </c>
      <c r="AA167" s="4">
        <v>0</v>
      </c>
      <c r="AB167" s="4">
        <f>Z167+AA167</f>
      </c>
      <c r="AC167" s="4">
        <v>0</v>
      </c>
      <c r="AD167" s="4">
        <v>0</v>
      </c>
      <c r="AE167" s="4">
        <f>AC167+AD167</f>
      </c>
      <c r="AF167" s="4">
        <v>0</v>
      </c>
      <c r="AG167" s="4">
        <v>0</v>
      </c>
      <c r="AH167" s="4">
        <f>AF167+AG167</f>
      </c>
      <c r="AI167" s="4">
        <v>0</v>
      </c>
      <c r="AJ167" s="4">
        <v>0</v>
      </c>
      <c r="AK167" s="4">
        <f>AI167+AJ167</f>
      </c>
      <c r="AL167" s="4">
        <v>0</v>
      </c>
      <c r="AM167" s="4">
        <v>0</v>
      </c>
      <c r="AN167" s="4">
        <f>AL167+AM167</f>
      </c>
      <c r="AO167" s="4">
        <v>0</v>
      </c>
      <c r="AP167" s="4">
        <v>0</v>
      </c>
      <c r="AQ167" s="4">
        <f>AO167+AP167</f>
      </c>
      <c r="AR167" s="4">
        <v>0</v>
      </c>
      <c r="AS167" s="4">
        <v>0</v>
      </c>
      <c r="AT167" s="4">
        <f>AR167+AS167</f>
      </c>
      <c r="AU167" s="4">
        <v>0</v>
      </c>
      <c r="AV167" s="4">
        <v>0</v>
      </c>
      <c r="AW167" s="4">
        <f>AU167+AV167</f>
      </c>
      <c r="AX167" s="4">
        <v>0</v>
      </c>
      <c r="AY167" s="4">
        <v>1</v>
      </c>
      <c r="AZ167" s="4">
        <f>AX167+AY167</f>
      </c>
      <c r="BA167" s="4">
        <v>0</v>
      </c>
      <c r="BB167" s="4">
        <v>0</v>
      </c>
      <c r="BC167" s="4">
        <f>BA167+BB167</f>
      </c>
      <c r="BD167" s="4">
        <v>0</v>
      </c>
      <c r="BE167" s="4">
        <v>0</v>
      </c>
      <c r="BF167" s="4">
        <f>BD167+BE167</f>
      </c>
    </row>
    <row x14ac:dyDescent="0.25" r="168" customHeight="1" ht="18.75">
      <c r="A168" s="3" t="s">
        <v>236</v>
      </c>
      <c r="B168" s="4">
        <v>0</v>
      </c>
      <c r="C168" s="4">
        <v>6</v>
      </c>
      <c r="D168" s="4">
        <f>B168+C168</f>
      </c>
      <c r="E168" s="4">
        <v>0</v>
      </c>
      <c r="F168" s="4">
        <v>0</v>
      </c>
      <c r="G168" s="4">
        <f>E168+F168</f>
      </c>
      <c r="H168" s="4">
        <v>0</v>
      </c>
      <c r="I168" s="4">
        <v>0</v>
      </c>
      <c r="J168" s="4">
        <f>H168+I168</f>
      </c>
      <c r="K168" s="4">
        <v>0</v>
      </c>
      <c r="L168" s="4">
        <v>0</v>
      </c>
      <c r="M168" s="4">
        <f>K168+L168</f>
      </c>
      <c r="N168" s="4">
        <v>0</v>
      </c>
      <c r="O168" s="4">
        <v>0</v>
      </c>
      <c r="P168" s="4">
        <f>N168+O168</f>
      </c>
      <c r="Q168" s="4">
        <v>0</v>
      </c>
      <c r="R168" s="4">
        <v>1</v>
      </c>
      <c r="S168" s="4">
        <f>Q168+R168</f>
      </c>
      <c r="T168" s="4">
        <v>0</v>
      </c>
      <c r="U168" s="4">
        <v>5</v>
      </c>
      <c r="V168" s="4">
        <f>T168+U168</f>
      </c>
      <c r="W168" s="4">
        <v>0</v>
      </c>
      <c r="X168" s="4">
        <v>0</v>
      </c>
      <c r="Y168" s="4">
        <f>W168+X168</f>
      </c>
      <c r="Z168" s="4">
        <v>0</v>
      </c>
      <c r="AA168" s="4">
        <v>0</v>
      </c>
      <c r="AB168" s="4">
        <f>Z168+AA168</f>
      </c>
      <c r="AC168" s="4">
        <v>0</v>
      </c>
      <c r="AD168" s="4">
        <v>0</v>
      </c>
      <c r="AE168" s="4">
        <f>AC168+AD168</f>
      </c>
      <c r="AF168" s="4">
        <v>0</v>
      </c>
      <c r="AG168" s="4">
        <v>0</v>
      </c>
      <c r="AH168" s="4">
        <f>AF168+AG168</f>
      </c>
      <c r="AI168" s="4">
        <v>0</v>
      </c>
      <c r="AJ168" s="4">
        <v>0</v>
      </c>
      <c r="AK168" s="4">
        <f>AI168+AJ168</f>
      </c>
      <c r="AL168" s="4">
        <v>0</v>
      </c>
      <c r="AM168" s="4">
        <v>1</v>
      </c>
      <c r="AN168" s="4">
        <f>AL168+AM168</f>
      </c>
      <c r="AO168" s="4">
        <v>0</v>
      </c>
      <c r="AP168" s="4">
        <v>0</v>
      </c>
      <c r="AQ168" s="4">
        <f>AO168+AP168</f>
      </c>
      <c r="AR168" s="4">
        <v>0</v>
      </c>
      <c r="AS168" s="4">
        <v>1</v>
      </c>
      <c r="AT168" s="4">
        <f>AR168+AS168</f>
      </c>
      <c r="AU168" s="4">
        <v>0</v>
      </c>
      <c r="AV168" s="4">
        <v>4</v>
      </c>
      <c r="AW168" s="4">
        <f>AU168+AV168</f>
      </c>
      <c r="AX168" s="4">
        <v>0</v>
      </c>
      <c r="AY168" s="4">
        <v>2</v>
      </c>
      <c r="AZ168" s="4">
        <f>AX168+AY168</f>
      </c>
      <c r="BA168" s="4">
        <v>0</v>
      </c>
      <c r="BB168" s="4">
        <v>0</v>
      </c>
      <c r="BC168" s="4">
        <f>BA168+BB168</f>
      </c>
      <c r="BD168" s="4">
        <v>0</v>
      </c>
      <c r="BE168" s="4">
        <v>0</v>
      </c>
      <c r="BF168" s="4">
        <f>BD168+BE168</f>
      </c>
    </row>
    <row x14ac:dyDescent="0.25" r="169" customHeight="1" ht="18.75">
      <c r="A169" s="3" t="s">
        <v>237</v>
      </c>
      <c r="B169" s="4">
        <v>0</v>
      </c>
      <c r="C169" s="4">
        <v>0</v>
      </c>
      <c r="D169" s="4">
        <f>B169+C169</f>
      </c>
      <c r="E169" s="4">
        <v>0</v>
      </c>
      <c r="F169" s="4">
        <v>0</v>
      </c>
      <c r="G169" s="4">
        <f>E169+F169</f>
      </c>
      <c r="H169" s="4">
        <v>0</v>
      </c>
      <c r="I169" s="4">
        <v>0</v>
      </c>
      <c r="J169" s="4">
        <f>H169+I169</f>
      </c>
      <c r="K169" s="4">
        <v>0</v>
      </c>
      <c r="L169" s="4">
        <v>0</v>
      </c>
      <c r="M169" s="4">
        <f>K169+L169</f>
      </c>
      <c r="N169" s="4">
        <v>0</v>
      </c>
      <c r="O169" s="4">
        <v>0</v>
      </c>
      <c r="P169" s="4">
        <f>N169+O169</f>
      </c>
      <c r="Q169" s="4">
        <v>0</v>
      </c>
      <c r="R169" s="4">
        <v>0</v>
      </c>
      <c r="S169" s="4">
        <f>Q169+R169</f>
      </c>
      <c r="T169" s="4">
        <v>0</v>
      </c>
      <c r="U169" s="4">
        <v>0</v>
      </c>
      <c r="V169" s="4">
        <f>T169+U169</f>
      </c>
      <c r="W169" s="4">
        <v>0</v>
      </c>
      <c r="X169" s="4">
        <v>0</v>
      </c>
      <c r="Y169" s="4">
        <f>W169+X169</f>
      </c>
      <c r="Z169" s="4">
        <v>0</v>
      </c>
      <c r="AA169" s="4">
        <v>0</v>
      </c>
      <c r="AB169" s="4">
        <f>Z169+AA169</f>
      </c>
      <c r="AC169" s="4">
        <v>0</v>
      </c>
      <c r="AD169" s="4">
        <v>0</v>
      </c>
      <c r="AE169" s="4">
        <f>AC169+AD169</f>
      </c>
      <c r="AF169" s="4">
        <v>0</v>
      </c>
      <c r="AG169" s="4">
        <v>0</v>
      </c>
      <c r="AH169" s="4">
        <f>AF169+AG169</f>
      </c>
      <c r="AI169" s="4">
        <v>0</v>
      </c>
      <c r="AJ169" s="4">
        <v>0</v>
      </c>
      <c r="AK169" s="4">
        <f>AI169+AJ169</f>
      </c>
      <c r="AL169" s="4">
        <v>0</v>
      </c>
      <c r="AM169" s="4">
        <v>0</v>
      </c>
      <c r="AN169" s="4">
        <f>AL169+AM169</f>
      </c>
      <c r="AO169" s="4">
        <v>0</v>
      </c>
      <c r="AP169" s="4">
        <v>0</v>
      </c>
      <c r="AQ169" s="4">
        <f>AO169+AP169</f>
      </c>
      <c r="AR169" s="4">
        <v>0</v>
      </c>
      <c r="AS169" s="4">
        <v>0</v>
      </c>
      <c r="AT169" s="4">
        <f>AR169+AS169</f>
      </c>
      <c r="AU169" s="4">
        <v>0</v>
      </c>
      <c r="AV169" s="4">
        <v>0</v>
      </c>
      <c r="AW169" s="4">
        <f>AU169+AV169</f>
      </c>
      <c r="AX169" s="4">
        <v>0</v>
      </c>
      <c r="AY169" s="4">
        <v>0</v>
      </c>
      <c r="AZ169" s="4">
        <f>AX169+AY169</f>
      </c>
      <c r="BA169" s="4">
        <v>0</v>
      </c>
      <c r="BB169" s="4">
        <v>0</v>
      </c>
      <c r="BC169" s="4">
        <f>BA169+BB169</f>
      </c>
      <c r="BD169" s="4">
        <v>0</v>
      </c>
      <c r="BE169" s="4">
        <v>0</v>
      </c>
      <c r="BF169" s="4">
        <f>BD169+BE169</f>
      </c>
    </row>
    <row x14ac:dyDescent="0.25" r="170" customHeight="1" ht="18.75">
      <c r="A170" s="3" t="s">
        <v>240</v>
      </c>
      <c r="B170" s="4">
        <v>0</v>
      </c>
      <c r="C170" s="4">
        <v>0</v>
      </c>
      <c r="D170" s="4">
        <f>B170+C170</f>
      </c>
      <c r="E170" s="4">
        <v>0</v>
      </c>
      <c r="F170" s="4">
        <v>0</v>
      </c>
      <c r="G170" s="4">
        <f>E170+F170</f>
      </c>
      <c r="H170" s="4">
        <v>0</v>
      </c>
      <c r="I170" s="4">
        <v>0</v>
      </c>
      <c r="J170" s="4">
        <f>H170+I170</f>
      </c>
      <c r="K170" s="4">
        <v>0</v>
      </c>
      <c r="L170" s="4">
        <v>0</v>
      </c>
      <c r="M170" s="4">
        <f>K170+L170</f>
      </c>
      <c r="N170" s="4">
        <v>0</v>
      </c>
      <c r="O170" s="4">
        <v>0</v>
      </c>
      <c r="P170" s="4">
        <f>N170+O170</f>
      </c>
      <c r="Q170" s="4">
        <v>0</v>
      </c>
      <c r="R170" s="4">
        <v>0</v>
      </c>
      <c r="S170" s="4">
        <f>Q170+R170</f>
      </c>
      <c r="T170" s="4">
        <v>0</v>
      </c>
      <c r="U170" s="4">
        <v>0</v>
      </c>
      <c r="V170" s="4">
        <f>T170+U170</f>
      </c>
      <c r="W170" s="4">
        <v>0</v>
      </c>
      <c r="X170" s="4">
        <v>0</v>
      </c>
      <c r="Y170" s="4">
        <f>W170+X170</f>
      </c>
      <c r="Z170" s="4">
        <v>0</v>
      </c>
      <c r="AA170" s="4">
        <v>0</v>
      </c>
      <c r="AB170" s="4">
        <f>Z170+AA170</f>
      </c>
      <c r="AC170" s="4">
        <v>0</v>
      </c>
      <c r="AD170" s="4">
        <v>0</v>
      </c>
      <c r="AE170" s="4">
        <f>AC170+AD170</f>
      </c>
      <c r="AF170" s="4">
        <v>0</v>
      </c>
      <c r="AG170" s="4">
        <v>0</v>
      </c>
      <c r="AH170" s="4">
        <f>AF170+AG170</f>
      </c>
      <c r="AI170" s="4">
        <v>0</v>
      </c>
      <c r="AJ170" s="4">
        <v>0</v>
      </c>
      <c r="AK170" s="4">
        <f>AI170+AJ170</f>
      </c>
      <c r="AL170" s="4">
        <v>0</v>
      </c>
      <c r="AM170" s="4">
        <v>0</v>
      </c>
      <c r="AN170" s="4">
        <f>AL170+AM170</f>
      </c>
      <c r="AO170" s="4">
        <v>0</v>
      </c>
      <c r="AP170" s="4">
        <v>0</v>
      </c>
      <c r="AQ170" s="4">
        <f>AO170+AP170</f>
      </c>
      <c r="AR170" s="4">
        <v>0</v>
      </c>
      <c r="AS170" s="4">
        <v>0</v>
      </c>
      <c r="AT170" s="4">
        <f>AR170+AS170</f>
      </c>
      <c r="AU170" s="4">
        <v>0</v>
      </c>
      <c r="AV170" s="4">
        <v>0</v>
      </c>
      <c r="AW170" s="4">
        <f>AU170+AV170</f>
      </c>
      <c r="AX170" s="4">
        <v>0</v>
      </c>
      <c r="AY170" s="4">
        <v>0</v>
      </c>
      <c r="AZ170" s="4">
        <f>AX170+AY170</f>
      </c>
      <c r="BA170" s="4">
        <v>0</v>
      </c>
      <c r="BB170" s="4">
        <v>0</v>
      </c>
      <c r="BC170" s="4">
        <f>BA170+BB170</f>
      </c>
      <c r="BD170" s="4">
        <v>0</v>
      </c>
      <c r="BE170" s="4">
        <v>0</v>
      </c>
      <c r="BF170" s="4">
        <f>BD170+BE170</f>
      </c>
    </row>
    <row x14ac:dyDescent="0.25" r="171" customHeight="1" ht="18.75">
      <c r="A171" s="3" t="s">
        <v>242</v>
      </c>
      <c r="B171" s="4">
        <v>0</v>
      </c>
      <c r="C171" s="4">
        <v>0</v>
      </c>
      <c r="D171" s="4">
        <f>B171+C171</f>
      </c>
      <c r="E171" s="4">
        <v>0</v>
      </c>
      <c r="F171" s="4">
        <v>0</v>
      </c>
      <c r="G171" s="4">
        <f>E171+F171</f>
      </c>
      <c r="H171" s="4">
        <v>0</v>
      </c>
      <c r="I171" s="4">
        <v>0</v>
      </c>
      <c r="J171" s="4">
        <f>H171+I171</f>
      </c>
      <c r="K171" s="4">
        <v>0</v>
      </c>
      <c r="L171" s="4">
        <v>0</v>
      </c>
      <c r="M171" s="4">
        <f>K171+L171</f>
      </c>
      <c r="N171" s="4">
        <v>0</v>
      </c>
      <c r="O171" s="4">
        <v>0</v>
      </c>
      <c r="P171" s="4">
        <f>N171+O171</f>
      </c>
      <c r="Q171" s="4">
        <v>0</v>
      </c>
      <c r="R171" s="4">
        <v>0</v>
      </c>
      <c r="S171" s="4">
        <f>Q171+R171</f>
      </c>
      <c r="T171" s="4">
        <v>0</v>
      </c>
      <c r="U171" s="4">
        <v>0</v>
      </c>
      <c r="V171" s="4">
        <f>T171+U171</f>
      </c>
      <c r="W171" s="4">
        <v>0</v>
      </c>
      <c r="X171" s="4">
        <v>0</v>
      </c>
      <c r="Y171" s="4">
        <f>W171+X171</f>
      </c>
      <c r="Z171" s="4">
        <v>0</v>
      </c>
      <c r="AA171" s="4">
        <v>0</v>
      </c>
      <c r="AB171" s="4">
        <f>Z171+AA171</f>
      </c>
      <c r="AC171" s="4">
        <v>0</v>
      </c>
      <c r="AD171" s="4">
        <v>0</v>
      </c>
      <c r="AE171" s="4">
        <f>AC171+AD171</f>
      </c>
      <c r="AF171" s="4">
        <v>0</v>
      </c>
      <c r="AG171" s="4">
        <v>0</v>
      </c>
      <c r="AH171" s="4">
        <f>AF171+AG171</f>
      </c>
      <c r="AI171" s="4">
        <v>0</v>
      </c>
      <c r="AJ171" s="4">
        <v>0</v>
      </c>
      <c r="AK171" s="4">
        <f>AI171+AJ171</f>
      </c>
      <c r="AL171" s="4">
        <v>0</v>
      </c>
      <c r="AM171" s="4">
        <v>0</v>
      </c>
      <c r="AN171" s="4">
        <f>AL171+AM171</f>
      </c>
      <c r="AO171" s="4">
        <v>0</v>
      </c>
      <c r="AP171" s="4">
        <v>0</v>
      </c>
      <c r="AQ171" s="4">
        <f>AO171+AP171</f>
      </c>
      <c r="AR171" s="4">
        <v>0</v>
      </c>
      <c r="AS171" s="4">
        <v>0</v>
      </c>
      <c r="AT171" s="4">
        <f>AR171+AS171</f>
      </c>
      <c r="AU171" s="4">
        <v>0</v>
      </c>
      <c r="AV171" s="4">
        <v>0</v>
      </c>
      <c r="AW171" s="4">
        <f>AU171+AV171</f>
      </c>
      <c r="AX171" s="4">
        <v>0</v>
      </c>
      <c r="AY171" s="4">
        <v>0</v>
      </c>
      <c r="AZ171" s="4">
        <f>AX171+AY171</f>
      </c>
      <c r="BA171" s="4">
        <v>0</v>
      </c>
      <c r="BB171" s="4">
        <v>0</v>
      </c>
      <c r="BC171" s="4">
        <f>BA171+BB171</f>
      </c>
      <c r="BD171" s="4">
        <v>0</v>
      </c>
      <c r="BE171" s="4">
        <v>0</v>
      </c>
      <c r="BF171" s="4">
        <f>BD171+BE171</f>
      </c>
    </row>
    <row x14ac:dyDescent="0.25" r="172" customHeight="1" ht="18.75">
      <c r="A172" s="3" t="s">
        <v>261</v>
      </c>
      <c r="B172" s="4">
        <v>0</v>
      </c>
      <c r="C172" s="4">
        <v>0</v>
      </c>
      <c r="D172" s="4">
        <f>B172+C172</f>
      </c>
      <c r="E172" s="4">
        <v>0</v>
      </c>
      <c r="F172" s="4">
        <v>0</v>
      </c>
      <c r="G172" s="4">
        <f>E172+F172</f>
      </c>
      <c r="H172" s="4">
        <v>0</v>
      </c>
      <c r="I172" s="4">
        <v>0</v>
      </c>
      <c r="J172" s="4">
        <f>H172+I172</f>
      </c>
      <c r="K172" s="4">
        <v>0</v>
      </c>
      <c r="L172" s="4">
        <v>0</v>
      </c>
      <c r="M172" s="4">
        <f>K172+L172</f>
      </c>
      <c r="N172" s="4">
        <v>0</v>
      </c>
      <c r="O172" s="4">
        <v>0</v>
      </c>
      <c r="P172" s="4">
        <f>N172+O172</f>
      </c>
      <c r="Q172" s="4">
        <v>0</v>
      </c>
      <c r="R172" s="4">
        <v>0</v>
      </c>
      <c r="S172" s="4">
        <f>Q172+R172</f>
      </c>
      <c r="T172" s="4">
        <v>0</v>
      </c>
      <c r="U172" s="4">
        <v>0</v>
      </c>
      <c r="V172" s="4">
        <f>T172+U172</f>
      </c>
      <c r="W172" s="4">
        <v>0</v>
      </c>
      <c r="X172" s="4">
        <v>0</v>
      </c>
      <c r="Y172" s="4">
        <f>W172+X172</f>
      </c>
      <c r="Z172" s="4">
        <v>0</v>
      </c>
      <c r="AA172" s="4">
        <v>0</v>
      </c>
      <c r="AB172" s="4">
        <f>Z172+AA172</f>
      </c>
      <c r="AC172" s="4">
        <v>0</v>
      </c>
      <c r="AD172" s="4">
        <v>0</v>
      </c>
      <c r="AE172" s="4">
        <f>AC172+AD172</f>
      </c>
      <c r="AF172" s="4">
        <v>0</v>
      </c>
      <c r="AG172" s="4">
        <v>0</v>
      </c>
      <c r="AH172" s="4">
        <f>AF172+AG172</f>
      </c>
      <c r="AI172" s="4">
        <v>0</v>
      </c>
      <c r="AJ172" s="4">
        <v>0</v>
      </c>
      <c r="AK172" s="4">
        <f>AI172+AJ172</f>
      </c>
      <c r="AL172" s="4">
        <v>0</v>
      </c>
      <c r="AM172" s="4">
        <v>0</v>
      </c>
      <c r="AN172" s="4">
        <f>AL172+AM172</f>
      </c>
      <c r="AO172" s="4">
        <v>0</v>
      </c>
      <c r="AP172" s="4">
        <v>0</v>
      </c>
      <c r="AQ172" s="4">
        <f>AO172+AP172</f>
      </c>
      <c r="AR172" s="4">
        <v>0</v>
      </c>
      <c r="AS172" s="4">
        <v>0</v>
      </c>
      <c r="AT172" s="4">
        <f>AR172+AS172</f>
      </c>
      <c r="AU172" s="4">
        <v>0</v>
      </c>
      <c r="AV172" s="4">
        <v>0</v>
      </c>
      <c r="AW172" s="4">
        <f>AU172+AV172</f>
      </c>
      <c r="AX172" s="4">
        <v>0</v>
      </c>
      <c r="AY172" s="4">
        <v>0</v>
      </c>
      <c r="AZ172" s="4">
        <f>AX172+AY172</f>
      </c>
      <c r="BA172" s="4">
        <v>0</v>
      </c>
      <c r="BB172" s="4">
        <v>0</v>
      </c>
      <c r="BC172" s="4">
        <f>BA172+BB172</f>
      </c>
      <c r="BD172" s="4">
        <v>0</v>
      </c>
      <c r="BE172" s="4">
        <v>0</v>
      </c>
      <c r="BF172" s="4">
        <f>BD172+BE172</f>
      </c>
    </row>
    <row x14ac:dyDescent="0.25" r="173" customHeight="1" ht="18.75">
      <c r="A173" s="3" t="s">
        <v>263</v>
      </c>
      <c r="B173" s="4">
        <v>0</v>
      </c>
      <c r="C173" s="4">
        <v>0</v>
      </c>
      <c r="D173" s="4">
        <f>B173+C173</f>
      </c>
      <c r="E173" s="4">
        <v>0</v>
      </c>
      <c r="F173" s="4">
        <v>0</v>
      </c>
      <c r="G173" s="4">
        <f>E173+F173</f>
      </c>
      <c r="H173" s="4">
        <v>0</v>
      </c>
      <c r="I173" s="4">
        <v>0</v>
      </c>
      <c r="J173" s="4">
        <f>H173+I173</f>
      </c>
      <c r="K173" s="4">
        <v>0</v>
      </c>
      <c r="L173" s="4">
        <v>0</v>
      </c>
      <c r="M173" s="4">
        <f>K173+L173</f>
      </c>
      <c r="N173" s="4">
        <v>0</v>
      </c>
      <c r="O173" s="4">
        <v>0</v>
      </c>
      <c r="P173" s="4">
        <f>N173+O173</f>
      </c>
      <c r="Q173" s="4">
        <v>0</v>
      </c>
      <c r="R173" s="4">
        <v>0</v>
      </c>
      <c r="S173" s="4">
        <f>Q173+R173</f>
      </c>
      <c r="T173" s="4">
        <v>0</v>
      </c>
      <c r="U173" s="4">
        <v>0</v>
      </c>
      <c r="V173" s="4">
        <f>T173+U173</f>
      </c>
      <c r="W173" s="4">
        <v>0</v>
      </c>
      <c r="X173" s="4">
        <v>0</v>
      </c>
      <c r="Y173" s="4">
        <f>W173+X173</f>
      </c>
      <c r="Z173" s="4">
        <v>0</v>
      </c>
      <c r="AA173" s="4">
        <v>0</v>
      </c>
      <c r="AB173" s="4">
        <f>Z173+AA173</f>
      </c>
      <c r="AC173" s="4">
        <v>0</v>
      </c>
      <c r="AD173" s="4">
        <v>0</v>
      </c>
      <c r="AE173" s="4">
        <f>AC173+AD173</f>
      </c>
      <c r="AF173" s="4">
        <v>0</v>
      </c>
      <c r="AG173" s="4">
        <v>0</v>
      </c>
      <c r="AH173" s="4">
        <f>AF173+AG173</f>
      </c>
      <c r="AI173" s="4">
        <v>0</v>
      </c>
      <c r="AJ173" s="4">
        <v>0</v>
      </c>
      <c r="AK173" s="4">
        <f>AI173+AJ173</f>
      </c>
      <c r="AL173" s="4">
        <v>0</v>
      </c>
      <c r="AM173" s="4">
        <v>0</v>
      </c>
      <c r="AN173" s="4">
        <f>AL173+AM173</f>
      </c>
      <c r="AO173" s="4">
        <v>0</v>
      </c>
      <c r="AP173" s="4">
        <v>0</v>
      </c>
      <c r="AQ173" s="4">
        <f>AO173+AP173</f>
      </c>
      <c r="AR173" s="4">
        <v>0</v>
      </c>
      <c r="AS173" s="4">
        <v>0</v>
      </c>
      <c r="AT173" s="4">
        <f>AR173+AS173</f>
      </c>
      <c r="AU173" s="4">
        <v>0</v>
      </c>
      <c r="AV173" s="4">
        <v>0</v>
      </c>
      <c r="AW173" s="4">
        <f>AU173+AV173</f>
      </c>
      <c r="AX173" s="4">
        <v>0</v>
      </c>
      <c r="AY173" s="4">
        <v>0</v>
      </c>
      <c r="AZ173" s="4">
        <f>AX173+AY173</f>
      </c>
      <c r="BA173" s="4">
        <v>0</v>
      </c>
      <c r="BB173" s="4">
        <v>0</v>
      </c>
      <c r="BC173" s="4">
        <f>BA173+BB173</f>
      </c>
      <c r="BD173" s="4">
        <v>0</v>
      </c>
      <c r="BE173" s="4">
        <v>0</v>
      </c>
      <c r="BF173" s="4">
        <f>BD173+BE173</f>
      </c>
    </row>
    <row x14ac:dyDescent="0.25" r="174" customHeight="1" ht="18.75">
      <c r="A174" s="3" t="s">
        <v>264</v>
      </c>
      <c r="B174" s="4">
        <v>0</v>
      </c>
      <c r="C174" s="4">
        <v>0</v>
      </c>
      <c r="D174" s="4">
        <f>B174+C174</f>
      </c>
      <c r="E174" s="4">
        <v>0</v>
      </c>
      <c r="F174" s="4">
        <v>0</v>
      </c>
      <c r="G174" s="4">
        <f>E174+F174</f>
      </c>
      <c r="H174" s="4">
        <v>0</v>
      </c>
      <c r="I174" s="4">
        <v>0</v>
      </c>
      <c r="J174" s="4">
        <f>H174+I174</f>
      </c>
      <c r="K174" s="4">
        <v>0</v>
      </c>
      <c r="L174" s="4">
        <v>0</v>
      </c>
      <c r="M174" s="4">
        <f>K174+L174</f>
      </c>
      <c r="N174" s="4">
        <v>0</v>
      </c>
      <c r="O174" s="4">
        <v>0</v>
      </c>
      <c r="P174" s="4">
        <f>N174+O174</f>
      </c>
      <c r="Q174" s="4">
        <v>0</v>
      </c>
      <c r="R174" s="4">
        <v>0</v>
      </c>
      <c r="S174" s="4">
        <f>Q174+R174</f>
      </c>
      <c r="T174" s="4">
        <v>0</v>
      </c>
      <c r="U174" s="4">
        <v>0</v>
      </c>
      <c r="V174" s="4">
        <f>T174+U174</f>
      </c>
      <c r="W174" s="4">
        <v>0</v>
      </c>
      <c r="X174" s="4">
        <v>0</v>
      </c>
      <c r="Y174" s="4">
        <f>W174+X174</f>
      </c>
      <c r="Z174" s="4">
        <v>0</v>
      </c>
      <c r="AA174" s="4">
        <v>0</v>
      </c>
      <c r="AB174" s="4">
        <f>Z174+AA174</f>
      </c>
      <c r="AC174" s="4">
        <v>0</v>
      </c>
      <c r="AD174" s="4">
        <v>0</v>
      </c>
      <c r="AE174" s="4">
        <f>AC174+AD174</f>
      </c>
      <c r="AF174" s="4">
        <v>0</v>
      </c>
      <c r="AG174" s="4">
        <v>0</v>
      </c>
      <c r="AH174" s="4">
        <f>AF174+AG174</f>
      </c>
      <c r="AI174" s="4">
        <v>0</v>
      </c>
      <c r="AJ174" s="4">
        <v>0</v>
      </c>
      <c r="AK174" s="4">
        <f>AI174+AJ174</f>
      </c>
      <c r="AL174" s="4">
        <v>0</v>
      </c>
      <c r="AM174" s="4">
        <v>0</v>
      </c>
      <c r="AN174" s="4">
        <f>AL174+AM174</f>
      </c>
      <c r="AO174" s="4">
        <v>0</v>
      </c>
      <c r="AP174" s="4">
        <v>0</v>
      </c>
      <c r="AQ174" s="4">
        <f>AO174+AP174</f>
      </c>
      <c r="AR174" s="4">
        <v>0</v>
      </c>
      <c r="AS174" s="4">
        <v>0</v>
      </c>
      <c r="AT174" s="4">
        <f>AR174+AS174</f>
      </c>
      <c r="AU174" s="4">
        <v>0</v>
      </c>
      <c r="AV174" s="4">
        <v>0</v>
      </c>
      <c r="AW174" s="4">
        <f>AU174+AV174</f>
      </c>
      <c r="AX174" s="4">
        <v>0</v>
      </c>
      <c r="AY174" s="4">
        <v>0</v>
      </c>
      <c r="AZ174" s="4">
        <f>AX174+AY174</f>
      </c>
      <c r="BA174" s="4">
        <v>0</v>
      </c>
      <c r="BB174" s="4">
        <v>0</v>
      </c>
      <c r="BC174" s="4">
        <f>BA174+BB174</f>
      </c>
      <c r="BD174" s="4">
        <v>0</v>
      </c>
      <c r="BE174" s="4">
        <v>0</v>
      </c>
      <c r="BF174" s="4">
        <f>BD174+BE174</f>
      </c>
    </row>
    <row x14ac:dyDescent="0.25" r="175" customHeight="1" ht="18.75">
      <c r="A175" s="3" t="s">
        <v>265</v>
      </c>
      <c r="B175" s="4">
        <v>0</v>
      </c>
      <c r="C175" s="4">
        <v>0</v>
      </c>
      <c r="D175" s="4">
        <f>B175+C175</f>
      </c>
      <c r="E175" s="4">
        <v>0</v>
      </c>
      <c r="F175" s="4">
        <v>0</v>
      </c>
      <c r="G175" s="4">
        <f>E175+F175</f>
      </c>
      <c r="H175" s="4">
        <v>0</v>
      </c>
      <c r="I175" s="4">
        <v>0</v>
      </c>
      <c r="J175" s="4">
        <f>H175+I175</f>
      </c>
      <c r="K175" s="4">
        <v>0</v>
      </c>
      <c r="L175" s="4">
        <v>0</v>
      </c>
      <c r="M175" s="4">
        <f>K175+L175</f>
      </c>
      <c r="N175" s="4">
        <v>0</v>
      </c>
      <c r="O175" s="4">
        <v>0</v>
      </c>
      <c r="P175" s="4">
        <f>N175+O175</f>
      </c>
      <c r="Q175" s="4">
        <v>0</v>
      </c>
      <c r="R175" s="4">
        <v>0</v>
      </c>
      <c r="S175" s="4">
        <f>Q175+R175</f>
      </c>
      <c r="T175" s="4">
        <v>0</v>
      </c>
      <c r="U175" s="4">
        <v>0</v>
      </c>
      <c r="V175" s="4">
        <f>T175+U175</f>
      </c>
      <c r="W175" s="4">
        <v>0</v>
      </c>
      <c r="X175" s="4">
        <v>0</v>
      </c>
      <c r="Y175" s="4">
        <f>W175+X175</f>
      </c>
      <c r="Z175" s="4">
        <v>0</v>
      </c>
      <c r="AA175" s="4">
        <v>0</v>
      </c>
      <c r="AB175" s="4">
        <f>Z175+AA175</f>
      </c>
      <c r="AC175" s="4">
        <v>0</v>
      </c>
      <c r="AD175" s="4">
        <v>0</v>
      </c>
      <c r="AE175" s="4">
        <f>AC175+AD175</f>
      </c>
      <c r="AF175" s="4">
        <v>0</v>
      </c>
      <c r="AG175" s="4">
        <v>0</v>
      </c>
      <c r="AH175" s="4">
        <f>AF175+AG175</f>
      </c>
      <c r="AI175" s="4">
        <v>0</v>
      </c>
      <c r="AJ175" s="4">
        <v>0</v>
      </c>
      <c r="AK175" s="4">
        <f>AI175+AJ175</f>
      </c>
      <c r="AL175" s="4">
        <v>0</v>
      </c>
      <c r="AM175" s="4">
        <v>0</v>
      </c>
      <c r="AN175" s="4">
        <f>AL175+AM175</f>
      </c>
      <c r="AO175" s="4">
        <v>0</v>
      </c>
      <c r="AP175" s="4">
        <v>0</v>
      </c>
      <c r="AQ175" s="4">
        <f>AO175+AP175</f>
      </c>
      <c r="AR175" s="4">
        <v>0</v>
      </c>
      <c r="AS175" s="4">
        <v>0</v>
      </c>
      <c r="AT175" s="4">
        <f>AR175+AS175</f>
      </c>
      <c r="AU175" s="4">
        <v>0</v>
      </c>
      <c r="AV175" s="4">
        <v>0</v>
      </c>
      <c r="AW175" s="4">
        <f>AU175+AV175</f>
      </c>
      <c r="AX175" s="4">
        <v>0</v>
      </c>
      <c r="AY175" s="4">
        <v>0</v>
      </c>
      <c r="AZ175" s="4">
        <f>AX175+AY175</f>
      </c>
      <c r="BA175" s="4">
        <v>0</v>
      </c>
      <c r="BB175" s="4">
        <v>0</v>
      </c>
      <c r="BC175" s="4">
        <f>BA175+BB175</f>
      </c>
      <c r="BD175" s="4">
        <v>0</v>
      </c>
      <c r="BE175" s="4">
        <v>0</v>
      </c>
      <c r="BF175" s="4">
        <f>BD175+BE175</f>
      </c>
    </row>
    <row x14ac:dyDescent="0.25" r="176" customHeight="1" ht="18.75">
      <c r="A176" s="3" t="s">
        <v>268</v>
      </c>
      <c r="B176" s="4">
        <v>0</v>
      </c>
      <c r="C176" s="4">
        <v>0</v>
      </c>
      <c r="D176" s="4">
        <f>B176+C176</f>
      </c>
      <c r="E176" s="4">
        <v>0</v>
      </c>
      <c r="F176" s="4">
        <v>0</v>
      </c>
      <c r="G176" s="4">
        <f>E176+F176</f>
      </c>
      <c r="H176" s="4">
        <v>0</v>
      </c>
      <c r="I176" s="4">
        <v>0</v>
      </c>
      <c r="J176" s="4">
        <f>H176+I176</f>
      </c>
      <c r="K176" s="4">
        <v>1</v>
      </c>
      <c r="L176" s="4">
        <v>0</v>
      </c>
      <c r="M176" s="4">
        <f>K176+L176</f>
      </c>
      <c r="N176" s="4">
        <v>2</v>
      </c>
      <c r="O176" s="4">
        <v>0</v>
      </c>
      <c r="P176" s="4">
        <f>N176+O176</f>
      </c>
      <c r="Q176" s="4">
        <v>1</v>
      </c>
      <c r="R176" s="4">
        <v>0</v>
      </c>
      <c r="S176" s="4">
        <f>Q176+R176</f>
      </c>
      <c r="T176" s="4">
        <v>0</v>
      </c>
      <c r="U176" s="4">
        <v>0</v>
      </c>
      <c r="V176" s="4">
        <f>T176+U176</f>
      </c>
      <c r="W176" s="4">
        <v>0</v>
      </c>
      <c r="X176" s="4">
        <v>0</v>
      </c>
      <c r="Y176" s="4">
        <f>W176+X176</f>
      </c>
      <c r="Z176" s="4">
        <v>0</v>
      </c>
      <c r="AA176" s="4">
        <v>0</v>
      </c>
      <c r="AB176" s="4">
        <f>Z176+AA176</f>
      </c>
      <c r="AC176" s="4">
        <v>0</v>
      </c>
      <c r="AD176" s="4">
        <v>0</v>
      </c>
      <c r="AE176" s="4">
        <f>AC176+AD176</f>
      </c>
      <c r="AF176" s="4">
        <v>0</v>
      </c>
      <c r="AG176" s="4">
        <v>0</v>
      </c>
      <c r="AH176" s="4">
        <f>AF176+AG176</f>
      </c>
      <c r="AI176" s="4">
        <v>0</v>
      </c>
      <c r="AJ176" s="4">
        <v>0</v>
      </c>
      <c r="AK176" s="4">
        <f>AI176+AJ176</f>
      </c>
      <c r="AL176" s="4">
        <v>2</v>
      </c>
      <c r="AM176" s="4">
        <v>0</v>
      </c>
      <c r="AN176" s="4">
        <f>AL176+AM176</f>
      </c>
      <c r="AO176" s="4">
        <v>0</v>
      </c>
      <c r="AP176" s="4">
        <v>0</v>
      </c>
      <c r="AQ176" s="4">
        <f>AO176+AP176</f>
      </c>
      <c r="AR176" s="4">
        <v>2</v>
      </c>
      <c r="AS176" s="4">
        <v>1</v>
      </c>
      <c r="AT176" s="4">
        <f>AR176+AS176</f>
      </c>
      <c r="AU176" s="4">
        <v>2</v>
      </c>
      <c r="AV176" s="4">
        <v>2</v>
      </c>
      <c r="AW176" s="4">
        <f>AU176+AV176</f>
      </c>
      <c r="AX176" s="4">
        <v>0</v>
      </c>
      <c r="AY176" s="4">
        <v>0</v>
      </c>
      <c r="AZ176" s="4">
        <f>AX176+AY176</f>
      </c>
      <c r="BA176" s="4">
        <v>0</v>
      </c>
      <c r="BB176" s="4">
        <v>0</v>
      </c>
      <c r="BC176" s="4">
        <f>BA176+BB176</f>
      </c>
      <c r="BD176" s="4">
        <v>0</v>
      </c>
      <c r="BE176" s="4">
        <v>0</v>
      </c>
      <c r="BF176" s="4">
        <f>BD176+BE176</f>
      </c>
    </row>
    <row x14ac:dyDescent="0.25" r="177" customHeight="1" ht="18.75">
      <c r="A177" s="3" t="s">
        <v>269</v>
      </c>
      <c r="B177" s="4">
        <v>0</v>
      </c>
      <c r="C177" s="4">
        <v>0</v>
      </c>
      <c r="D177" s="4">
        <f>B177+C177</f>
      </c>
      <c r="E177" s="4">
        <v>0</v>
      </c>
      <c r="F177" s="4">
        <v>0</v>
      </c>
      <c r="G177" s="4">
        <f>E177+F177</f>
      </c>
      <c r="H177" s="4">
        <v>0</v>
      </c>
      <c r="I177" s="4">
        <v>0</v>
      </c>
      <c r="J177" s="4">
        <f>H177+I177</f>
      </c>
      <c r="K177" s="4">
        <v>0</v>
      </c>
      <c r="L177" s="4">
        <v>0</v>
      </c>
      <c r="M177" s="4">
        <f>K177+L177</f>
      </c>
      <c r="N177" s="4">
        <v>0</v>
      </c>
      <c r="O177" s="4">
        <v>0</v>
      </c>
      <c r="P177" s="4">
        <f>N177+O177</f>
      </c>
      <c r="Q177" s="4">
        <v>0</v>
      </c>
      <c r="R177" s="4">
        <v>0</v>
      </c>
      <c r="S177" s="4">
        <f>Q177+R177</f>
      </c>
      <c r="T177" s="4">
        <v>0</v>
      </c>
      <c r="U177" s="4">
        <v>0</v>
      </c>
      <c r="V177" s="4">
        <f>T177+U177</f>
      </c>
      <c r="W177" s="4">
        <v>0</v>
      </c>
      <c r="X177" s="4">
        <v>0</v>
      </c>
      <c r="Y177" s="4">
        <f>W177+X177</f>
      </c>
      <c r="Z177" s="4">
        <v>0</v>
      </c>
      <c r="AA177" s="4">
        <v>0</v>
      </c>
      <c r="AB177" s="4">
        <f>Z177+AA177</f>
      </c>
      <c r="AC177" s="4">
        <v>0</v>
      </c>
      <c r="AD177" s="4">
        <v>0</v>
      </c>
      <c r="AE177" s="4">
        <f>AC177+AD177</f>
      </c>
      <c r="AF177" s="4">
        <v>0</v>
      </c>
      <c r="AG177" s="4">
        <v>0</v>
      </c>
      <c r="AH177" s="4">
        <f>AF177+AG177</f>
      </c>
      <c r="AI177" s="4">
        <v>0</v>
      </c>
      <c r="AJ177" s="4">
        <v>0</v>
      </c>
      <c r="AK177" s="4">
        <f>AI177+AJ177</f>
      </c>
      <c r="AL177" s="4">
        <v>0</v>
      </c>
      <c r="AM177" s="4">
        <v>0</v>
      </c>
      <c r="AN177" s="4">
        <f>AL177+AM177</f>
      </c>
      <c r="AO177" s="4">
        <v>0</v>
      </c>
      <c r="AP177" s="4">
        <v>0</v>
      </c>
      <c r="AQ177" s="4">
        <f>AO177+AP177</f>
      </c>
      <c r="AR177" s="4">
        <v>0</v>
      </c>
      <c r="AS177" s="4">
        <v>0</v>
      </c>
      <c r="AT177" s="4">
        <f>AR177+AS177</f>
      </c>
      <c r="AU177" s="4">
        <v>0</v>
      </c>
      <c r="AV177" s="4">
        <v>0</v>
      </c>
      <c r="AW177" s="4">
        <f>AU177+AV177</f>
      </c>
      <c r="AX177" s="4">
        <v>0</v>
      </c>
      <c r="AY177" s="4">
        <v>0</v>
      </c>
      <c r="AZ177" s="4">
        <f>AX177+AY177</f>
      </c>
      <c r="BA177" s="4">
        <v>0</v>
      </c>
      <c r="BB177" s="4">
        <v>0</v>
      </c>
      <c r="BC177" s="4">
        <f>BA177+BB177</f>
      </c>
      <c r="BD177" s="4">
        <v>0</v>
      </c>
      <c r="BE177" s="4">
        <v>0</v>
      </c>
      <c r="BF177" s="4">
        <f>BD177+BE177</f>
      </c>
    </row>
    <row x14ac:dyDescent="0.25" r="178" customHeight="1" ht="18.75">
      <c r="A178" s="3" t="s">
        <v>285</v>
      </c>
      <c r="B178" s="4">
        <v>0</v>
      </c>
      <c r="C178" s="4">
        <v>0</v>
      </c>
      <c r="D178" s="4">
        <f>B178+C178</f>
      </c>
      <c r="E178" s="4">
        <v>0</v>
      </c>
      <c r="F178" s="4">
        <v>0</v>
      </c>
      <c r="G178" s="4">
        <f>E178+F178</f>
      </c>
      <c r="H178" s="4">
        <v>0</v>
      </c>
      <c r="I178" s="4">
        <v>0</v>
      </c>
      <c r="J178" s="4">
        <f>H178+I178</f>
      </c>
      <c r="K178" s="4">
        <v>0</v>
      </c>
      <c r="L178" s="4">
        <v>0</v>
      </c>
      <c r="M178" s="4">
        <f>K178+L178</f>
      </c>
      <c r="N178" s="4">
        <v>0</v>
      </c>
      <c r="O178" s="4">
        <v>0</v>
      </c>
      <c r="P178" s="4">
        <f>N178+O178</f>
      </c>
      <c r="Q178" s="4">
        <v>0</v>
      </c>
      <c r="R178" s="4">
        <v>0</v>
      </c>
      <c r="S178" s="4">
        <f>Q178+R178</f>
      </c>
      <c r="T178" s="4">
        <v>0</v>
      </c>
      <c r="U178" s="4">
        <v>0</v>
      </c>
      <c r="V178" s="4">
        <f>T178+U178</f>
      </c>
      <c r="W178" s="4">
        <v>0</v>
      </c>
      <c r="X178" s="4">
        <v>0</v>
      </c>
      <c r="Y178" s="4">
        <f>W178+X178</f>
      </c>
      <c r="Z178" s="4">
        <v>0</v>
      </c>
      <c r="AA178" s="4">
        <v>0</v>
      </c>
      <c r="AB178" s="4">
        <f>Z178+AA178</f>
      </c>
      <c r="AC178" s="4">
        <v>0</v>
      </c>
      <c r="AD178" s="4">
        <v>0</v>
      </c>
      <c r="AE178" s="4">
        <f>AC178+AD178</f>
      </c>
      <c r="AF178" s="4">
        <v>0</v>
      </c>
      <c r="AG178" s="4">
        <v>0</v>
      </c>
      <c r="AH178" s="4">
        <f>AF178+AG178</f>
      </c>
      <c r="AI178" s="4">
        <v>0</v>
      </c>
      <c r="AJ178" s="4">
        <v>0</v>
      </c>
      <c r="AK178" s="4">
        <f>AI178+AJ178</f>
      </c>
      <c r="AL178" s="4">
        <v>0</v>
      </c>
      <c r="AM178" s="4">
        <v>0</v>
      </c>
      <c r="AN178" s="4">
        <f>AL178+AM178</f>
      </c>
      <c r="AO178" s="4">
        <v>0</v>
      </c>
      <c r="AP178" s="4">
        <v>0</v>
      </c>
      <c r="AQ178" s="4">
        <f>AO178+AP178</f>
      </c>
      <c r="AR178" s="4">
        <v>0</v>
      </c>
      <c r="AS178" s="4">
        <v>0</v>
      </c>
      <c r="AT178" s="4">
        <f>AR178+AS178</f>
      </c>
      <c r="AU178" s="4">
        <v>0</v>
      </c>
      <c r="AV178" s="4">
        <v>0</v>
      </c>
      <c r="AW178" s="4">
        <f>AU178+AV178</f>
      </c>
      <c r="AX178" s="4">
        <v>0</v>
      </c>
      <c r="AY178" s="4">
        <v>0</v>
      </c>
      <c r="AZ178" s="4">
        <f>AX178+AY178</f>
      </c>
      <c r="BA178" s="4">
        <v>0</v>
      </c>
      <c r="BB178" s="4">
        <v>0</v>
      </c>
      <c r="BC178" s="4">
        <f>BA178+BB178</f>
      </c>
      <c r="BD178" s="4">
        <v>0</v>
      </c>
      <c r="BE178" s="4">
        <v>0</v>
      </c>
      <c r="BF178" s="4">
        <f>BD178+BE178</f>
      </c>
    </row>
    <row x14ac:dyDescent="0.25" r="179" customHeight="1" ht="18.75">
      <c r="A179" s="3" t="s">
        <v>297</v>
      </c>
      <c r="B179" s="4">
        <v>0</v>
      </c>
      <c r="C179" s="4">
        <v>0</v>
      </c>
      <c r="D179" s="4">
        <f>B179+C179</f>
      </c>
      <c r="E179" s="4">
        <v>0</v>
      </c>
      <c r="F179" s="4">
        <v>0</v>
      </c>
      <c r="G179" s="4">
        <f>E179+F179</f>
      </c>
      <c r="H179" s="4">
        <v>0</v>
      </c>
      <c r="I179" s="4">
        <v>0</v>
      </c>
      <c r="J179" s="4">
        <f>H179+I179</f>
      </c>
      <c r="K179" s="4">
        <v>0</v>
      </c>
      <c r="L179" s="4">
        <v>0</v>
      </c>
      <c r="M179" s="4">
        <f>K179+L179</f>
      </c>
      <c r="N179" s="4">
        <v>0</v>
      </c>
      <c r="O179" s="4">
        <v>0</v>
      </c>
      <c r="P179" s="4">
        <f>N179+O179</f>
      </c>
      <c r="Q179" s="4">
        <v>0</v>
      </c>
      <c r="R179" s="4">
        <v>0</v>
      </c>
      <c r="S179" s="4">
        <f>Q179+R179</f>
      </c>
      <c r="T179" s="4">
        <v>0</v>
      </c>
      <c r="U179" s="4">
        <v>0</v>
      </c>
      <c r="V179" s="4">
        <f>T179+U179</f>
      </c>
      <c r="W179" s="4">
        <v>0</v>
      </c>
      <c r="X179" s="4">
        <v>0</v>
      </c>
      <c r="Y179" s="4">
        <f>W179+X179</f>
      </c>
      <c r="Z179" s="4">
        <v>0</v>
      </c>
      <c r="AA179" s="4">
        <v>0</v>
      </c>
      <c r="AB179" s="4">
        <f>Z179+AA179</f>
      </c>
      <c r="AC179" s="4">
        <v>0</v>
      </c>
      <c r="AD179" s="4">
        <v>0</v>
      </c>
      <c r="AE179" s="4">
        <f>AC179+AD179</f>
      </c>
      <c r="AF179" s="4">
        <v>0</v>
      </c>
      <c r="AG179" s="4">
        <v>0</v>
      </c>
      <c r="AH179" s="4">
        <f>AF179+AG179</f>
      </c>
      <c r="AI179" s="4">
        <v>0</v>
      </c>
      <c r="AJ179" s="4">
        <v>0</v>
      </c>
      <c r="AK179" s="4">
        <f>AI179+AJ179</f>
      </c>
      <c r="AL179" s="4">
        <v>0</v>
      </c>
      <c r="AM179" s="4">
        <v>0</v>
      </c>
      <c r="AN179" s="4">
        <f>AL179+AM179</f>
      </c>
      <c r="AO179" s="4">
        <v>0</v>
      </c>
      <c r="AP179" s="4">
        <v>0</v>
      </c>
      <c r="AQ179" s="4">
        <f>AO179+AP179</f>
      </c>
      <c r="AR179" s="4">
        <v>0</v>
      </c>
      <c r="AS179" s="4">
        <v>0</v>
      </c>
      <c r="AT179" s="4">
        <f>AR179+AS179</f>
      </c>
      <c r="AU179" s="4">
        <v>0</v>
      </c>
      <c r="AV179" s="4">
        <v>0</v>
      </c>
      <c r="AW179" s="4">
        <f>AU179+AV179</f>
      </c>
      <c r="AX179" s="4">
        <v>0</v>
      </c>
      <c r="AY179" s="4">
        <v>0</v>
      </c>
      <c r="AZ179" s="4">
        <f>AX179+AY179</f>
      </c>
      <c r="BA179" s="4">
        <v>0</v>
      </c>
      <c r="BB179" s="4">
        <v>0</v>
      </c>
      <c r="BC179" s="4">
        <f>BA179+BB179</f>
      </c>
      <c r="BD179" s="4">
        <v>0</v>
      </c>
      <c r="BE179" s="4">
        <v>0</v>
      </c>
      <c r="BF179" s="4">
        <f>BD179+BE179</f>
      </c>
    </row>
    <row x14ac:dyDescent="0.25" r="180" customHeight="1" ht="18.75">
      <c r="A180" s="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row>
    <row x14ac:dyDescent="0.25" r="181" customHeight="1" ht="18.75">
      <c r="A181" s="18" t="s">
        <v>492</v>
      </c>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row>
    <row x14ac:dyDescent="0.25" r="182" customHeight="1" ht="18.75">
      <c r="A182" s="3" t="s">
        <v>32</v>
      </c>
      <c r="B182" s="4">
        <v>0</v>
      </c>
      <c r="C182" s="4">
        <v>0</v>
      </c>
      <c r="D182" s="4">
        <f>B182+C182</f>
      </c>
      <c r="E182" s="4">
        <v>0</v>
      </c>
      <c r="F182" s="4">
        <v>0</v>
      </c>
      <c r="G182" s="4">
        <f>E182+F182</f>
      </c>
      <c r="H182" s="4">
        <v>0</v>
      </c>
      <c r="I182" s="4">
        <v>0</v>
      </c>
      <c r="J182" s="4">
        <f>H182+I182</f>
      </c>
      <c r="K182" s="4">
        <v>0</v>
      </c>
      <c r="L182" s="4">
        <v>0</v>
      </c>
      <c r="M182" s="4">
        <f>K182+L182</f>
      </c>
      <c r="N182" s="4">
        <v>0</v>
      </c>
      <c r="O182" s="4">
        <v>0</v>
      </c>
      <c r="P182" s="4">
        <f>N182+O182</f>
      </c>
      <c r="Q182" s="4">
        <v>0</v>
      </c>
      <c r="R182" s="4">
        <v>0</v>
      </c>
      <c r="S182" s="4">
        <f>Q182+R182</f>
      </c>
      <c r="T182" s="4">
        <v>0</v>
      </c>
      <c r="U182" s="4">
        <v>0</v>
      </c>
      <c r="V182" s="4">
        <f>T182+U182</f>
      </c>
      <c r="W182" s="4">
        <v>0</v>
      </c>
      <c r="X182" s="4">
        <v>0</v>
      </c>
      <c r="Y182" s="4">
        <f>W182+X182</f>
      </c>
      <c r="Z182" s="4">
        <v>0</v>
      </c>
      <c r="AA182" s="4">
        <v>0</v>
      </c>
      <c r="AB182" s="4">
        <f>Z182+AA182</f>
      </c>
      <c r="AC182" s="4">
        <v>0</v>
      </c>
      <c r="AD182" s="4">
        <v>0</v>
      </c>
      <c r="AE182" s="4">
        <f>AC182+AD182</f>
      </c>
      <c r="AF182" s="4">
        <v>0</v>
      </c>
      <c r="AG182" s="4">
        <v>0</v>
      </c>
      <c r="AH182" s="4">
        <f>AF182+AG182</f>
      </c>
      <c r="AI182" s="4">
        <v>0</v>
      </c>
      <c r="AJ182" s="4">
        <v>0</v>
      </c>
      <c r="AK182" s="4">
        <f>AI182+AJ182</f>
      </c>
      <c r="AL182" s="4">
        <v>0</v>
      </c>
      <c r="AM182" s="4">
        <v>0</v>
      </c>
      <c r="AN182" s="4">
        <f>AL182+AM182</f>
      </c>
      <c r="AO182" s="4">
        <v>0</v>
      </c>
      <c r="AP182" s="4">
        <v>0</v>
      </c>
      <c r="AQ182" s="4">
        <f>AO182+AP182</f>
      </c>
      <c r="AR182" s="4">
        <v>0</v>
      </c>
      <c r="AS182" s="4">
        <v>0</v>
      </c>
      <c r="AT182" s="4">
        <f>AR182+AS182</f>
      </c>
      <c r="AU182" s="4">
        <v>0</v>
      </c>
      <c r="AV182" s="4">
        <v>0</v>
      </c>
      <c r="AW182" s="4">
        <f>AU182+AV182</f>
      </c>
      <c r="AX182" s="4">
        <v>0</v>
      </c>
      <c r="AY182" s="4">
        <v>0</v>
      </c>
      <c r="AZ182" s="4">
        <f>AX182+AY182</f>
      </c>
      <c r="BA182" s="4">
        <v>0</v>
      </c>
      <c r="BB182" s="4">
        <v>0</v>
      </c>
      <c r="BC182" s="4">
        <f>BA182+BB182</f>
      </c>
      <c r="BD182" s="4">
        <v>0</v>
      </c>
      <c r="BE182" s="4">
        <v>0</v>
      </c>
      <c r="BF182" s="4">
        <f>BD182+BE182</f>
      </c>
    </row>
    <row x14ac:dyDescent="0.25" r="183" customHeight="1" ht="18.75">
      <c r="A183" s="3" t="s">
        <v>35</v>
      </c>
      <c r="B183" s="4">
        <v>0</v>
      </c>
      <c r="C183" s="4">
        <v>0</v>
      </c>
      <c r="D183" s="4">
        <f>B183+C183</f>
      </c>
      <c r="E183" s="4">
        <v>0</v>
      </c>
      <c r="F183" s="4">
        <v>0</v>
      </c>
      <c r="G183" s="4">
        <f>E183+F183</f>
      </c>
      <c r="H183" s="4">
        <v>0</v>
      </c>
      <c r="I183" s="4">
        <v>0</v>
      </c>
      <c r="J183" s="4">
        <f>H183+I183</f>
      </c>
      <c r="K183" s="4">
        <v>0</v>
      </c>
      <c r="L183" s="4">
        <v>0</v>
      </c>
      <c r="M183" s="4">
        <f>K183+L183</f>
      </c>
      <c r="N183" s="4">
        <v>0</v>
      </c>
      <c r="O183" s="4">
        <v>0</v>
      </c>
      <c r="P183" s="4">
        <f>N183+O183</f>
      </c>
      <c r="Q183" s="4">
        <v>0</v>
      </c>
      <c r="R183" s="4">
        <v>0</v>
      </c>
      <c r="S183" s="4">
        <f>Q183+R183</f>
      </c>
      <c r="T183" s="4">
        <v>0</v>
      </c>
      <c r="U183" s="4">
        <v>0</v>
      </c>
      <c r="V183" s="4">
        <f>T183+U183</f>
      </c>
      <c r="W183" s="4">
        <v>0</v>
      </c>
      <c r="X183" s="4">
        <v>0</v>
      </c>
      <c r="Y183" s="4">
        <f>W183+X183</f>
      </c>
      <c r="Z183" s="4">
        <v>0</v>
      </c>
      <c r="AA183" s="4">
        <v>0</v>
      </c>
      <c r="AB183" s="4">
        <f>Z183+AA183</f>
      </c>
      <c r="AC183" s="4">
        <v>0</v>
      </c>
      <c r="AD183" s="4">
        <v>0</v>
      </c>
      <c r="AE183" s="4">
        <f>AC183+AD183</f>
      </c>
      <c r="AF183" s="4">
        <v>0</v>
      </c>
      <c r="AG183" s="4">
        <v>0</v>
      </c>
      <c r="AH183" s="4">
        <f>AF183+AG183</f>
      </c>
      <c r="AI183" s="4">
        <v>0</v>
      </c>
      <c r="AJ183" s="4">
        <v>0</v>
      </c>
      <c r="AK183" s="4">
        <f>AI183+AJ183</f>
      </c>
      <c r="AL183" s="4">
        <v>0</v>
      </c>
      <c r="AM183" s="4">
        <v>0</v>
      </c>
      <c r="AN183" s="4">
        <f>AL183+AM183</f>
      </c>
      <c r="AO183" s="4">
        <v>0</v>
      </c>
      <c r="AP183" s="4">
        <v>0</v>
      </c>
      <c r="AQ183" s="4">
        <f>AO183+AP183</f>
      </c>
      <c r="AR183" s="4">
        <v>0</v>
      </c>
      <c r="AS183" s="4">
        <v>0</v>
      </c>
      <c r="AT183" s="4">
        <f>AR183+AS183</f>
      </c>
      <c r="AU183" s="4">
        <v>0</v>
      </c>
      <c r="AV183" s="4">
        <v>0</v>
      </c>
      <c r="AW183" s="4">
        <f>AU183+AV183</f>
      </c>
      <c r="AX183" s="4">
        <v>0</v>
      </c>
      <c r="AY183" s="4">
        <v>0</v>
      </c>
      <c r="AZ183" s="4">
        <f>AX183+AY183</f>
      </c>
      <c r="BA183" s="4">
        <v>0</v>
      </c>
      <c r="BB183" s="4">
        <v>0</v>
      </c>
      <c r="BC183" s="4">
        <f>BA183+BB183</f>
      </c>
      <c r="BD183" s="4">
        <v>0</v>
      </c>
      <c r="BE183" s="4">
        <v>0</v>
      </c>
      <c r="BF183" s="4">
        <f>BD183+BE183</f>
      </c>
    </row>
    <row x14ac:dyDescent="0.25" r="184" customHeight="1" ht="18.75">
      <c r="A184" s="3" t="s">
        <v>67</v>
      </c>
      <c r="B184" s="4">
        <v>21</v>
      </c>
      <c r="C184" s="4">
        <v>12</v>
      </c>
      <c r="D184" s="4">
        <f>B184+C184</f>
      </c>
      <c r="E184" s="4">
        <v>1</v>
      </c>
      <c r="F184" s="4">
        <v>0</v>
      </c>
      <c r="G184" s="4">
        <f>E184+F184</f>
      </c>
      <c r="H184" s="4">
        <v>0</v>
      </c>
      <c r="I184" s="4">
        <v>0</v>
      </c>
      <c r="J184" s="4">
        <f>H184+I184</f>
      </c>
      <c r="K184" s="4">
        <v>8</v>
      </c>
      <c r="L184" s="4">
        <v>3</v>
      </c>
      <c r="M184" s="4">
        <f>K184+L184</f>
      </c>
      <c r="N184" s="4">
        <v>0</v>
      </c>
      <c r="O184" s="4">
        <v>0</v>
      </c>
      <c r="P184" s="4">
        <f>N184+O184</f>
      </c>
      <c r="Q184" s="4">
        <v>0</v>
      </c>
      <c r="R184" s="4">
        <v>0</v>
      </c>
      <c r="S184" s="4">
        <f>Q184+R184</f>
      </c>
      <c r="T184" s="4">
        <v>0</v>
      </c>
      <c r="U184" s="4">
        <v>0</v>
      </c>
      <c r="V184" s="4">
        <f>T184+U184</f>
      </c>
      <c r="W184" s="4">
        <v>0</v>
      </c>
      <c r="X184" s="4">
        <v>0</v>
      </c>
      <c r="Y184" s="4">
        <f>W184+X184</f>
      </c>
      <c r="Z184" s="4">
        <v>0</v>
      </c>
      <c r="AA184" s="4">
        <v>1</v>
      </c>
      <c r="AB184" s="4">
        <f>Z184+AA184</f>
      </c>
      <c r="AC184" s="4">
        <v>0</v>
      </c>
      <c r="AD184" s="4">
        <v>2</v>
      </c>
      <c r="AE184" s="4">
        <f>AC184+AD184</f>
      </c>
      <c r="AF184" s="4">
        <v>0</v>
      </c>
      <c r="AG184" s="4">
        <v>0</v>
      </c>
      <c r="AH184" s="4">
        <f>AF184+AG184</f>
      </c>
      <c r="AI184" s="4">
        <v>2</v>
      </c>
      <c r="AJ184" s="4">
        <v>1</v>
      </c>
      <c r="AK184" s="4">
        <f>AI184+AJ184</f>
      </c>
      <c r="AL184" s="4">
        <v>4</v>
      </c>
      <c r="AM184" s="4">
        <v>2</v>
      </c>
      <c r="AN184" s="4">
        <f>AL184+AM184</f>
      </c>
      <c r="AO184" s="4">
        <v>0</v>
      </c>
      <c r="AP184" s="4">
        <v>0</v>
      </c>
      <c r="AQ184" s="4">
        <f>AO184+AP184</f>
      </c>
      <c r="AR184" s="4">
        <v>8</v>
      </c>
      <c r="AS184" s="4">
        <v>5</v>
      </c>
      <c r="AT184" s="4">
        <f>AR184+AS184</f>
      </c>
      <c r="AU184" s="4">
        <v>7</v>
      </c>
      <c r="AV184" s="4">
        <v>2</v>
      </c>
      <c r="AW184" s="4">
        <f>AU184+AV184</f>
      </c>
      <c r="AX184" s="4">
        <v>0</v>
      </c>
      <c r="AY184" s="4">
        <v>1</v>
      </c>
      <c r="AZ184" s="4">
        <f>AX184+AY184</f>
      </c>
      <c r="BA184" s="4">
        <v>0</v>
      </c>
      <c r="BB184" s="4">
        <v>0</v>
      </c>
      <c r="BC184" s="4">
        <f>BA184+BB184</f>
      </c>
      <c r="BD184" s="4">
        <v>0</v>
      </c>
      <c r="BE184" s="4">
        <v>0</v>
      </c>
      <c r="BF184" s="4">
        <f>BD184+BE184</f>
      </c>
    </row>
    <row x14ac:dyDescent="0.25" r="185" customHeight="1" ht="18.75">
      <c r="A185" s="3" t="s">
        <v>72</v>
      </c>
      <c r="B185" s="4">
        <v>612</v>
      </c>
      <c r="C185" s="4">
        <v>155</v>
      </c>
      <c r="D185" s="4">
        <f>B185+C185</f>
      </c>
      <c r="E185" s="4">
        <v>19</v>
      </c>
      <c r="F185" s="4">
        <v>18</v>
      </c>
      <c r="G185" s="4">
        <f>E185+F185</f>
      </c>
      <c r="H185" s="4">
        <v>0</v>
      </c>
      <c r="I185" s="4">
        <v>2</v>
      </c>
      <c r="J185" s="4">
        <f>H185+I185</f>
      </c>
      <c r="K185" s="4">
        <v>39</v>
      </c>
      <c r="L185" s="4">
        <v>23</v>
      </c>
      <c r="M185" s="4">
        <f>K185+L185</f>
      </c>
      <c r="N185" s="4">
        <v>1</v>
      </c>
      <c r="O185" s="4">
        <v>1</v>
      </c>
      <c r="P185" s="4">
        <f>N185+O185</f>
      </c>
      <c r="Q185" s="4">
        <v>15</v>
      </c>
      <c r="R185" s="4">
        <v>14</v>
      </c>
      <c r="S185" s="4">
        <f>Q185+R185</f>
      </c>
      <c r="T185" s="4">
        <v>0</v>
      </c>
      <c r="U185" s="4">
        <v>1</v>
      </c>
      <c r="V185" s="4">
        <f>T185+U185</f>
      </c>
      <c r="W185" s="4">
        <v>0</v>
      </c>
      <c r="X185" s="4">
        <v>0</v>
      </c>
      <c r="Y185" s="4">
        <f>W185+X185</f>
      </c>
      <c r="Z185" s="4">
        <v>5</v>
      </c>
      <c r="AA185" s="4">
        <v>3</v>
      </c>
      <c r="AB185" s="4">
        <f>Z185+AA185</f>
      </c>
      <c r="AC185" s="4">
        <v>0</v>
      </c>
      <c r="AD185" s="4">
        <v>0</v>
      </c>
      <c r="AE185" s="4">
        <f>AC185+AD185</f>
      </c>
      <c r="AF185" s="4">
        <v>0</v>
      </c>
      <c r="AG185" s="4">
        <v>0</v>
      </c>
      <c r="AH185" s="4">
        <f>AF185+AG185</f>
      </c>
      <c r="AI185" s="4">
        <v>49</v>
      </c>
      <c r="AJ185" s="4">
        <v>3</v>
      </c>
      <c r="AK185" s="4">
        <f>AI185+AJ185</f>
      </c>
      <c r="AL185" s="4">
        <v>48</v>
      </c>
      <c r="AM185" s="4">
        <v>16</v>
      </c>
      <c r="AN185" s="4">
        <f>AL185+AM185</f>
      </c>
      <c r="AO185" s="4">
        <v>1</v>
      </c>
      <c r="AP185" s="4">
        <v>0</v>
      </c>
      <c r="AQ185" s="4">
        <f>AO185+AP185</f>
      </c>
      <c r="AR185" s="4">
        <v>212</v>
      </c>
      <c r="AS185" s="4">
        <v>70</v>
      </c>
      <c r="AT185" s="4">
        <f>AR185+AS185</f>
      </c>
      <c r="AU185" s="4">
        <v>331</v>
      </c>
      <c r="AV185" s="4">
        <v>47</v>
      </c>
      <c r="AW185" s="4">
        <f>AU185+AV185</f>
      </c>
      <c r="AX185" s="4">
        <v>28</v>
      </c>
      <c r="AY185" s="4">
        <v>12</v>
      </c>
      <c r="AZ185" s="4">
        <f>AX185+AY185</f>
      </c>
      <c r="BA185" s="4">
        <v>0</v>
      </c>
      <c r="BB185" s="4">
        <v>0</v>
      </c>
      <c r="BC185" s="4">
        <f>BA185+BB185</f>
      </c>
      <c r="BD185" s="4">
        <v>0</v>
      </c>
      <c r="BE185" s="4">
        <v>0</v>
      </c>
      <c r="BF185" s="4">
        <f>BD185+BE185</f>
      </c>
    </row>
    <row x14ac:dyDescent="0.25" r="186" customHeight="1" ht="18.75">
      <c r="A186" s="3" t="s">
        <v>80</v>
      </c>
      <c r="B186" s="4">
        <v>0</v>
      </c>
      <c r="C186" s="4">
        <v>1</v>
      </c>
      <c r="D186" s="4">
        <f>B186+C186</f>
      </c>
      <c r="E186" s="4">
        <v>0</v>
      </c>
      <c r="F186" s="4">
        <v>0</v>
      </c>
      <c r="G186" s="4">
        <f>E186+F186</f>
      </c>
      <c r="H186" s="4">
        <v>0</v>
      </c>
      <c r="I186" s="4">
        <v>0</v>
      </c>
      <c r="J186" s="4">
        <f>H186+I186</f>
      </c>
      <c r="K186" s="4">
        <v>0</v>
      </c>
      <c r="L186" s="4">
        <v>0</v>
      </c>
      <c r="M186" s="4">
        <f>K186+L186</f>
      </c>
      <c r="N186" s="4">
        <v>0</v>
      </c>
      <c r="O186" s="4">
        <v>0</v>
      </c>
      <c r="P186" s="4">
        <f>N186+O186</f>
      </c>
      <c r="Q186" s="4">
        <v>0</v>
      </c>
      <c r="R186" s="4">
        <v>0</v>
      </c>
      <c r="S186" s="4">
        <f>Q186+R186</f>
      </c>
      <c r="T186" s="4">
        <v>0</v>
      </c>
      <c r="U186" s="4">
        <v>0</v>
      </c>
      <c r="V186" s="4">
        <f>T186+U186</f>
      </c>
      <c r="W186" s="4">
        <v>0</v>
      </c>
      <c r="X186" s="4">
        <v>0</v>
      </c>
      <c r="Y186" s="4">
        <f>W186+X186</f>
      </c>
      <c r="Z186" s="4">
        <v>0</v>
      </c>
      <c r="AA186" s="4">
        <v>0</v>
      </c>
      <c r="AB186" s="4">
        <f>Z186+AA186</f>
      </c>
      <c r="AC186" s="4">
        <v>0</v>
      </c>
      <c r="AD186" s="4">
        <v>0</v>
      </c>
      <c r="AE186" s="4">
        <f>AC186+AD186</f>
      </c>
      <c r="AF186" s="4">
        <v>0</v>
      </c>
      <c r="AG186" s="4">
        <v>0</v>
      </c>
      <c r="AH186" s="4">
        <f>AF186+AG186</f>
      </c>
      <c r="AI186" s="4">
        <v>0</v>
      </c>
      <c r="AJ186" s="4">
        <v>0</v>
      </c>
      <c r="AK186" s="4">
        <f>AI186+AJ186</f>
      </c>
      <c r="AL186" s="4">
        <v>0</v>
      </c>
      <c r="AM186" s="4">
        <v>0</v>
      </c>
      <c r="AN186" s="4">
        <f>AL186+AM186</f>
      </c>
      <c r="AO186" s="4">
        <v>0</v>
      </c>
      <c r="AP186" s="4">
        <v>0</v>
      </c>
      <c r="AQ186" s="4">
        <f>AO186+AP186</f>
      </c>
      <c r="AR186" s="4">
        <v>0</v>
      </c>
      <c r="AS186" s="4">
        <v>0</v>
      </c>
      <c r="AT186" s="4">
        <f>AR186+AS186</f>
      </c>
      <c r="AU186" s="4">
        <v>0</v>
      </c>
      <c r="AV186" s="4">
        <v>0</v>
      </c>
      <c r="AW186" s="4">
        <f>AU186+AV186</f>
      </c>
      <c r="AX186" s="4">
        <v>0</v>
      </c>
      <c r="AY186" s="4">
        <v>0</v>
      </c>
      <c r="AZ186" s="4">
        <f>AX186+AY186</f>
      </c>
      <c r="BA186" s="4">
        <v>0</v>
      </c>
      <c r="BB186" s="4">
        <v>0</v>
      </c>
      <c r="BC186" s="4">
        <f>BA186+BB186</f>
      </c>
      <c r="BD186" s="4">
        <v>0</v>
      </c>
      <c r="BE186" s="4">
        <v>0</v>
      </c>
      <c r="BF186" s="4">
        <f>BD186+BE186</f>
      </c>
    </row>
    <row x14ac:dyDescent="0.25" r="187" customHeight="1" ht="18.75">
      <c r="A187" s="3" t="s">
        <v>106</v>
      </c>
      <c r="B187" s="4">
        <v>6</v>
      </c>
      <c r="C187" s="4">
        <v>8</v>
      </c>
      <c r="D187" s="4">
        <f>B187+C187</f>
      </c>
      <c r="E187" s="4">
        <v>0</v>
      </c>
      <c r="F187" s="4">
        <v>1</v>
      </c>
      <c r="G187" s="4">
        <f>E187+F187</f>
      </c>
      <c r="H187" s="4">
        <v>0</v>
      </c>
      <c r="I187" s="4">
        <v>0</v>
      </c>
      <c r="J187" s="4">
        <f>H187+I187</f>
      </c>
      <c r="K187" s="4">
        <v>0</v>
      </c>
      <c r="L187" s="4">
        <v>2</v>
      </c>
      <c r="M187" s="4">
        <f>K187+L187</f>
      </c>
      <c r="N187" s="4">
        <v>0</v>
      </c>
      <c r="O187" s="4">
        <v>0</v>
      </c>
      <c r="P187" s="4">
        <f>N187+O187</f>
      </c>
      <c r="Q187" s="4">
        <v>1</v>
      </c>
      <c r="R187" s="4">
        <v>0</v>
      </c>
      <c r="S187" s="4">
        <f>Q187+R187</f>
      </c>
      <c r="T187" s="4">
        <v>0</v>
      </c>
      <c r="U187" s="4">
        <v>1</v>
      </c>
      <c r="V187" s="4">
        <f>T187+U187</f>
      </c>
      <c r="W187" s="4">
        <v>0</v>
      </c>
      <c r="X187" s="4">
        <v>0</v>
      </c>
      <c r="Y187" s="4">
        <f>W187+X187</f>
      </c>
      <c r="Z187" s="4">
        <v>0</v>
      </c>
      <c r="AA187" s="4">
        <v>0</v>
      </c>
      <c r="AB187" s="4">
        <f>Z187+AA187</f>
      </c>
      <c r="AC187" s="4">
        <v>0</v>
      </c>
      <c r="AD187" s="4">
        <v>4</v>
      </c>
      <c r="AE187" s="4">
        <f>AC187+AD187</f>
      </c>
      <c r="AF187" s="4">
        <v>0</v>
      </c>
      <c r="AG187" s="4">
        <v>0</v>
      </c>
      <c r="AH187" s="4">
        <f>AF187+AG187</f>
      </c>
      <c r="AI187" s="4">
        <v>0</v>
      </c>
      <c r="AJ187" s="4">
        <v>1</v>
      </c>
      <c r="AK187" s="4">
        <f>AI187+AJ187</f>
      </c>
      <c r="AL187" s="4">
        <v>0</v>
      </c>
      <c r="AM187" s="4">
        <v>4</v>
      </c>
      <c r="AN187" s="4">
        <f>AL187+AM187</f>
      </c>
      <c r="AO187" s="4">
        <v>0</v>
      </c>
      <c r="AP187" s="4">
        <v>1</v>
      </c>
      <c r="AQ187" s="4">
        <f>AO187+AP187</f>
      </c>
      <c r="AR187" s="4">
        <v>0</v>
      </c>
      <c r="AS187" s="4">
        <v>4</v>
      </c>
      <c r="AT187" s="4">
        <f>AR187+AS187</f>
      </c>
      <c r="AU187" s="4">
        <v>10</v>
      </c>
      <c r="AV187" s="4">
        <v>7</v>
      </c>
      <c r="AW187" s="4">
        <f>AU187+AV187</f>
      </c>
      <c r="AX187" s="4">
        <v>1</v>
      </c>
      <c r="AY187" s="4">
        <v>5</v>
      </c>
      <c r="AZ187" s="4">
        <f>AX187+AY187</f>
      </c>
      <c r="BA187" s="4">
        <v>0</v>
      </c>
      <c r="BB187" s="4">
        <v>0</v>
      </c>
      <c r="BC187" s="4">
        <f>BA187+BB187</f>
      </c>
      <c r="BD187" s="4">
        <v>0</v>
      </c>
      <c r="BE187" s="4">
        <v>0</v>
      </c>
      <c r="BF187" s="4">
        <f>BD187+BE187</f>
      </c>
    </row>
    <row x14ac:dyDescent="0.25" r="188" customHeight="1" ht="18.75">
      <c r="A188" s="3" t="s">
        <v>140</v>
      </c>
      <c r="B188" s="4">
        <v>10696</v>
      </c>
      <c r="C188" s="4">
        <v>1325</v>
      </c>
      <c r="D188" s="4">
        <f>B188+C188</f>
      </c>
      <c r="E188" s="4">
        <v>428</v>
      </c>
      <c r="F188" s="4">
        <v>60</v>
      </c>
      <c r="G188" s="4">
        <f>E188+F188</f>
      </c>
      <c r="H188" s="4">
        <v>0</v>
      </c>
      <c r="I188" s="4">
        <v>20</v>
      </c>
      <c r="J188" s="4">
        <f>H188+I188</f>
      </c>
      <c r="K188" s="4">
        <v>1245</v>
      </c>
      <c r="L188" s="4">
        <v>40</v>
      </c>
      <c r="M188" s="4">
        <f>K188+L188</f>
      </c>
      <c r="N188" s="4">
        <v>156</v>
      </c>
      <c r="O188" s="4">
        <v>2</v>
      </c>
      <c r="P188" s="4">
        <f>N188+O188</f>
      </c>
      <c r="Q188" s="4">
        <v>83</v>
      </c>
      <c r="R188" s="4">
        <v>24</v>
      </c>
      <c r="S188" s="4">
        <f>Q188+R188</f>
      </c>
      <c r="T188" s="4">
        <v>4</v>
      </c>
      <c r="U188" s="4">
        <v>9</v>
      </c>
      <c r="V188" s="4">
        <f>T188+U188</f>
      </c>
      <c r="W188" s="4">
        <v>0</v>
      </c>
      <c r="X188" s="4">
        <v>0</v>
      </c>
      <c r="Y188" s="4">
        <f>W188+X188</f>
      </c>
      <c r="Z188" s="4">
        <v>0</v>
      </c>
      <c r="AA188" s="4">
        <v>0</v>
      </c>
      <c r="AB188" s="4">
        <f>Z188+AA188</f>
      </c>
      <c r="AC188" s="4">
        <v>1</v>
      </c>
      <c r="AD188" s="4">
        <v>22</v>
      </c>
      <c r="AE188" s="4">
        <f>AC188+AD188</f>
      </c>
      <c r="AF188" s="4">
        <v>2</v>
      </c>
      <c r="AG188" s="4">
        <v>0</v>
      </c>
      <c r="AH188" s="4">
        <f>AF188+AG188</f>
      </c>
      <c r="AI188" s="4">
        <v>84</v>
      </c>
      <c r="AJ188" s="4">
        <v>2</v>
      </c>
      <c r="AK188" s="4">
        <f>AI188+AJ188</f>
      </c>
      <c r="AL188" s="4">
        <v>157</v>
      </c>
      <c r="AM188" s="4">
        <v>53</v>
      </c>
      <c r="AN188" s="4">
        <f>AL188+AM188</f>
      </c>
      <c r="AO188" s="4">
        <v>111</v>
      </c>
      <c r="AP188" s="4">
        <v>1</v>
      </c>
      <c r="AQ188" s="4">
        <f>AO188+AP188</f>
      </c>
      <c r="AR188" s="4">
        <v>1067</v>
      </c>
      <c r="AS188" s="4">
        <v>141</v>
      </c>
      <c r="AT188" s="4">
        <f>AR188+AS188</f>
      </c>
      <c r="AU188" s="4">
        <v>2560</v>
      </c>
      <c r="AV188" s="4">
        <v>113</v>
      </c>
      <c r="AW188" s="4">
        <f>AU188+AV188</f>
      </c>
      <c r="AX188" s="4">
        <v>97</v>
      </c>
      <c r="AY188" s="4">
        <v>20</v>
      </c>
      <c r="AZ188" s="4">
        <f>AX188+AY188</f>
      </c>
      <c r="BA188" s="4">
        <v>0</v>
      </c>
      <c r="BB188" s="4">
        <v>0</v>
      </c>
      <c r="BC188" s="4">
        <f>BA188+BB188</f>
      </c>
      <c r="BD188" s="4">
        <v>0</v>
      </c>
      <c r="BE188" s="4">
        <v>0</v>
      </c>
      <c r="BF188" s="4">
        <f>BD188+BE188</f>
      </c>
    </row>
    <row x14ac:dyDescent="0.25" r="189" customHeight="1" ht="18.75">
      <c r="A189" s="3" t="s">
        <v>203</v>
      </c>
      <c r="B189" s="4">
        <v>0</v>
      </c>
      <c r="C189" s="4">
        <v>5</v>
      </c>
      <c r="D189" s="4">
        <f>B189+C189</f>
      </c>
      <c r="E189" s="4">
        <v>0</v>
      </c>
      <c r="F189" s="4">
        <v>0</v>
      </c>
      <c r="G189" s="4">
        <f>E189+F189</f>
      </c>
      <c r="H189" s="4">
        <v>0</v>
      </c>
      <c r="I189" s="4">
        <v>0</v>
      </c>
      <c r="J189" s="4">
        <f>H189+I189</f>
      </c>
      <c r="K189" s="4">
        <v>0</v>
      </c>
      <c r="L189" s="4">
        <v>0</v>
      </c>
      <c r="M189" s="4">
        <f>K189+L189</f>
      </c>
      <c r="N189" s="4">
        <v>0</v>
      </c>
      <c r="O189" s="4">
        <v>0</v>
      </c>
      <c r="P189" s="4">
        <f>N189+O189</f>
      </c>
      <c r="Q189" s="4">
        <v>0</v>
      </c>
      <c r="R189" s="4">
        <v>0</v>
      </c>
      <c r="S189" s="4">
        <f>Q189+R189</f>
      </c>
      <c r="T189" s="4">
        <v>0</v>
      </c>
      <c r="U189" s="4">
        <v>0</v>
      </c>
      <c r="V189" s="4">
        <f>T189+U189</f>
      </c>
      <c r="W189" s="4">
        <v>0</v>
      </c>
      <c r="X189" s="4">
        <v>0</v>
      </c>
      <c r="Y189" s="4">
        <f>W189+X189</f>
      </c>
      <c r="Z189" s="4">
        <v>0</v>
      </c>
      <c r="AA189" s="4">
        <v>0</v>
      </c>
      <c r="AB189" s="4">
        <f>Z189+AA189</f>
      </c>
      <c r="AC189" s="4">
        <v>0</v>
      </c>
      <c r="AD189" s="4">
        <v>0</v>
      </c>
      <c r="AE189" s="4">
        <f>AC189+AD189</f>
      </c>
      <c r="AF189" s="4">
        <v>0</v>
      </c>
      <c r="AG189" s="4">
        <v>0</v>
      </c>
      <c r="AH189" s="4">
        <f>AF189+AG189</f>
      </c>
      <c r="AI189" s="4">
        <v>0</v>
      </c>
      <c r="AJ189" s="4">
        <v>0</v>
      </c>
      <c r="AK189" s="4">
        <f>AI189+AJ189</f>
      </c>
      <c r="AL189" s="4">
        <v>0</v>
      </c>
      <c r="AM189" s="4">
        <v>0</v>
      </c>
      <c r="AN189" s="4">
        <f>AL189+AM189</f>
      </c>
      <c r="AO189" s="4">
        <v>0</v>
      </c>
      <c r="AP189" s="4">
        <v>0</v>
      </c>
      <c r="AQ189" s="4">
        <f>AO189+AP189</f>
      </c>
      <c r="AR189" s="4">
        <v>0</v>
      </c>
      <c r="AS189" s="4">
        <v>0</v>
      </c>
      <c r="AT189" s="4">
        <f>AR189+AS189</f>
      </c>
      <c r="AU189" s="4">
        <v>0</v>
      </c>
      <c r="AV189" s="4">
        <v>0</v>
      </c>
      <c r="AW189" s="4">
        <f>AU189+AV189</f>
      </c>
      <c r="AX189" s="4">
        <v>0</v>
      </c>
      <c r="AY189" s="4">
        <v>0</v>
      </c>
      <c r="AZ189" s="4">
        <f>AX189+AY189</f>
      </c>
      <c r="BA189" s="4">
        <v>0</v>
      </c>
      <c r="BB189" s="4">
        <v>0</v>
      </c>
      <c r="BC189" s="4">
        <f>BA189+BB189</f>
      </c>
      <c r="BD189" s="4">
        <v>0</v>
      </c>
      <c r="BE189" s="4">
        <v>0</v>
      </c>
      <c r="BF189" s="4">
        <f>BD189+BE189</f>
      </c>
    </row>
    <row x14ac:dyDescent="0.25" r="190" customHeight="1" ht="18.75">
      <c r="A190" s="3" t="s">
        <v>205</v>
      </c>
      <c r="B190" s="4">
        <v>0</v>
      </c>
      <c r="C190" s="4">
        <v>0</v>
      </c>
      <c r="D190" s="4">
        <f>B190+C190</f>
      </c>
      <c r="E190" s="4">
        <v>0</v>
      </c>
      <c r="F190" s="4">
        <v>0</v>
      </c>
      <c r="G190" s="4">
        <f>E190+F190</f>
      </c>
      <c r="H190" s="4">
        <v>0</v>
      </c>
      <c r="I190" s="4">
        <v>0</v>
      </c>
      <c r="J190" s="4">
        <f>H190+I190</f>
      </c>
      <c r="K190" s="4">
        <v>0</v>
      </c>
      <c r="L190" s="4">
        <v>0</v>
      </c>
      <c r="M190" s="4">
        <f>K190+L190</f>
      </c>
      <c r="N190" s="4">
        <v>0</v>
      </c>
      <c r="O190" s="4">
        <v>0</v>
      </c>
      <c r="P190" s="4">
        <f>N190+O190</f>
      </c>
      <c r="Q190" s="4">
        <v>0</v>
      </c>
      <c r="R190" s="4">
        <v>0</v>
      </c>
      <c r="S190" s="4">
        <f>Q190+R190</f>
      </c>
      <c r="T190" s="4">
        <v>0</v>
      </c>
      <c r="U190" s="4">
        <v>0</v>
      </c>
      <c r="V190" s="4">
        <f>T190+U190</f>
      </c>
      <c r="W190" s="4">
        <v>0</v>
      </c>
      <c r="X190" s="4">
        <v>0</v>
      </c>
      <c r="Y190" s="4">
        <f>W190+X190</f>
      </c>
      <c r="Z190" s="4">
        <v>0</v>
      </c>
      <c r="AA190" s="4">
        <v>0</v>
      </c>
      <c r="AB190" s="4">
        <f>Z190+AA190</f>
      </c>
      <c r="AC190" s="4">
        <v>0</v>
      </c>
      <c r="AD190" s="4">
        <v>0</v>
      </c>
      <c r="AE190" s="4">
        <f>AC190+AD190</f>
      </c>
      <c r="AF190" s="4">
        <v>0</v>
      </c>
      <c r="AG190" s="4">
        <v>0</v>
      </c>
      <c r="AH190" s="4">
        <f>AF190+AG190</f>
      </c>
      <c r="AI190" s="4">
        <v>0</v>
      </c>
      <c r="AJ190" s="4">
        <v>0</v>
      </c>
      <c r="AK190" s="4">
        <f>AI190+AJ190</f>
      </c>
      <c r="AL190" s="4">
        <v>0</v>
      </c>
      <c r="AM190" s="4">
        <v>0</v>
      </c>
      <c r="AN190" s="4">
        <f>AL190+AM190</f>
      </c>
      <c r="AO190" s="4">
        <v>0</v>
      </c>
      <c r="AP190" s="4">
        <v>0</v>
      </c>
      <c r="AQ190" s="4">
        <f>AO190+AP190</f>
      </c>
      <c r="AR190" s="4">
        <v>0</v>
      </c>
      <c r="AS190" s="4">
        <v>0</v>
      </c>
      <c r="AT190" s="4">
        <f>AR190+AS190</f>
      </c>
      <c r="AU190" s="4">
        <v>0</v>
      </c>
      <c r="AV190" s="4">
        <v>0</v>
      </c>
      <c r="AW190" s="4">
        <f>AU190+AV190</f>
      </c>
      <c r="AX190" s="4">
        <v>0</v>
      </c>
      <c r="AY190" s="4">
        <v>0</v>
      </c>
      <c r="AZ190" s="4">
        <f>AX190+AY190</f>
      </c>
      <c r="BA190" s="4">
        <v>0</v>
      </c>
      <c r="BB190" s="4">
        <v>0</v>
      </c>
      <c r="BC190" s="4">
        <f>BA190+BB190</f>
      </c>
      <c r="BD190" s="4">
        <v>0</v>
      </c>
      <c r="BE190" s="4">
        <v>0</v>
      </c>
      <c r="BF190" s="4">
        <f>BD190+BE190</f>
      </c>
    </row>
    <row x14ac:dyDescent="0.25" r="191" customHeight="1" ht="18.75">
      <c r="A191" s="3" t="s">
        <v>211</v>
      </c>
      <c r="B191" s="4">
        <v>0</v>
      </c>
      <c r="C191" s="4">
        <v>0</v>
      </c>
      <c r="D191" s="4">
        <f>B191+C191</f>
      </c>
      <c r="E191" s="4">
        <v>0</v>
      </c>
      <c r="F191" s="4">
        <v>0</v>
      </c>
      <c r="G191" s="4">
        <f>E191+F191</f>
      </c>
      <c r="H191" s="4">
        <v>0</v>
      </c>
      <c r="I191" s="4">
        <v>0</v>
      </c>
      <c r="J191" s="4">
        <f>H191+I191</f>
      </c>
      <c r="K191" s="4">
        <v>0</v>
      </c>
      <c r="L191" s="4">
        <v>0</v>
      </c>
      <c r="M191" s="4">
        <f>K191+L191</f>
      </c>
      <c r="N191" s="4">
        <v>0</v>
      </c>
      <c r="O191" s="4">
        <v>0</v>
      </c>
      <c r="P191" s="4">
        <f>N191+O191</f>
      </c>
      <c r="Q191" s="4">
        <v>0</v>
      </c>
      <c r="R191" s="4">
        <v>0</v>
      </c>
      <c r="S191" s="4">
        <f>Q191+R191</f>
      </c>
      <c r="T191" s="4">
        <v>0</v>
      </c>
      <c r="U191" s="4">
        <v>0</v>
      </c>
      <c r="V191" s="4">
        <f>T191+U191</f>
      </c>
      <c r="W191" s="4">
        <v>0</v>
      </c>
      <c r="X191" s="4">
        <v>0</v>
      </c>
      <c r="Y191" s="4">
        <f>W191+X191</f>
      </c>
      <c r="Z191" s="4">
        <v>0</v>
      </c>
      <c r="AA191" s="4">
        <v>0</v>
      </c>
      <c r="AB191" s="4">
        <f>Z191+AA191</f>
      </c>
      <c r="AC191" s="4">
        <v>0</v>
      </c>
      <c r="AD191" s="4">
        <v>0</v>
      </c>
      <c r="AE191" s="4">
        <f>AC191+AD191</f>
      </c>
      <c r="AF191" s="4">
        <v>0</v>
      </c>
      <c r="AG191" s="4">
        <v>0</v>
      </c>
      <c r="AH191" s="4">
        <f>AF191+AG191</f>
      </c>
      <c r="AI191" s="4">
        <v>0</v>
      </c>
      <c r="AJ191" s="4">
        <v>0</v>
      </c>
      <c r="AK191" s="4">
        <f>AI191+AJ191</f>
      </c>
      <c r="AL191" s="4">
        <v>0</v>
      </c>
      <c r="AM191" s="4">
        <v>0</v>
      </c>
      <c r="AN191" s="4">
        <f>AL191+AM191</f>
      </c>
      <c r="AO191" s="4">
        <v>0</v>
      </c>
      <c r="AP191" s="4">
        <v>0</v>
      </c>
      <c r="AQ191" s="4">
        <f>AO191+AP191</f>
      </c>
      <c r="AR191" s="4">
        <v>0</v>
      </c>
      <c r="AS191" s="4">
        <v>0</v>
      </c>
      <c r="AT191" s="4">
        <f>AR191+AS191</f>
      </c>
      <c r="AU191" s="4">
        <v>0</v>
      </c>
      <c r="AV191" s="4">
        <v>0</v>
      </c>
      <c r="AW191" s="4">
        <f>AU191+AV191</f>
      </c>
      <c r="AX191" s="4">
        <v>0</v>
      </c>
      <c r="AY191" s="4">
        <v>0</v>
      </c>
      <c r="AZ191" s="4">
        <f>AX191+AY191</f>
      </c>
      <c r="BA191" s="4">
        <v>0</v>
      </c>
      <c r="BB191" s="4">
        <v>0</v>
      </c>
      <c r="BC191" s="4">
        <f>BA191+BB191</f>
      </c>
      <c r="BD191" s="4">
        <v>0</v>
      </c>
      <c r="BE191" s="4">
        <v>0</v>
      </c>
      <c r="BF191" s="4">
        <f>BD191+BE191</f>
      </c>
    </row>
    <row x14ac:dyDescent="0.25" r="192" customHeight="1" ht="18.75">
      <c r="A192" s="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row>
    <row x14ac:dyDescent="0.25" r="193" customHeight="1" ht="18.75">
      <c r="A193" s="18" t="s">
        <v>493</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row>
    <row x14ac:dyDescent="0.25" r="194" customHeight="1" ht="18.75">
      <c r="A194" s="3" t="s">
        <v>36</v>
      </c>
      <c r="B194" s="4">
        <v>0</v>
      </c>
      <c r="C194" s="4">
        <v>0</v>
      </c>
      <c r="D194" s="4">
        <f>B194+C194</f>
      </c>
      <c r="E194" s="4">
        <v>0</v>
      </c>
      <c r="F194" s="4">
        <v>0</v>
      </c>
      <c r="G194" s="4">
        <f>E194+F194</f>
      </c>
      <c r="H194" s="4">
        <v>0</v>
      </c>
      <c r="I194" s="4">
        <v>0</v>
      </c>
      <c r="J194" s="4">
        <f>H194+I194</f>
      </c>
      <c r="K194" s="4">
        <v>0</v>
      </c>
      <c r="L194" s="4">
        <v>0</v>
      </c>
      <c r="M194" s="4">
        <f>K194+L194</f>
      </c>
      <c r="N194" s="4">
        <v>0</v>
      </c>
      <c r="O194" s="4">
        <v>0</v>
      </c>
      <c r="P194" s="4">
        <f>N194+O194</f>
      </c>
      <c r="Q194" s="4">
        <v>0</v>
      </c>
      <c r="R194" s="4">
        <v>0</v>
      </c>
      <c r="S194" s="4">
        <f>Q194+R194</f>
      </c>
      <c r="T194" s="4">
        <v>0</v>
      </c>
      <c r="U194" s="4">
        <v>0</v>
      </c>
      <c r="V194" s="4">
        <f>T194+U194</f>
      </c>
      <c r="W194" s="4">
        <v>0</v>
      </c>
      <c r="X194" s="4">
        <v>0</v>
      </c>
      <c r="Y194" s="4">
        <f>W194+X194</f>
      </c>
      <c r="Z194" s="4">
        <v>0</v>
      </c>
      <c r="AA194" s="4">
        <v>0</v>
      </c>
      <c r="AB194" s="4">
        <f>Z194+AA194</f>
      </c>
      <c r="AC194" s="4">
        <v>0</v>
      </c>
      <c r="AD194" s="4">
        <v>0</v>
      </c>
      <c r="AE194" s="4">
        <f>AC194+AD194</f>
      </c>
      <c r="AF194" s="4">
        <v>0</v>
      </c>
      <c r="AG194" s="4">
        <v>0</v>
      </c>
      <c r="AH194" s="4">
        <f>AF194+AG194</f>
      </c>
      <c r="AI194" s="4">
        <v>0</v>
      </c>
      <c r="AJ194" s="4">
        <v>0</v>
      </c>
      <c r="AK194" s="4">
        <f>AI194+AJ194</f>
      </c>
      <c r="AL194" s="4">
        <v>0</v>
      </c>
      <c r="AM194" s="4">
        <v>0</v>
      </c>
      <c r="AN194" s="4">
        <f>AL194+AM194</f>
      </c>
      <c r="AO194" s="4">
        <v>0</v>
      </c>
      <c r="AP194" s="4">
        <v>0</v>
      </c>
      <c r="AQ194" s="4">
        <f>AO194+AP194</f>
      </c>
      <c r="AR194" s="4">
        <v>0</v>
      </c>
      <c r="AS194" s="4">
        <v>0</v>
      </c>
      <c r="AT194" s="4">
        <f>AR194+AS194</f>
      </c>
      <c r="AU194" s="4">
        <v>0</v>
      </c>
      <c r="AV194" s="4">
        <v>0</v>
      </c>
      <c r="AW194" s="4">
        <f>AU194+AV194</f>
      </c>
      <c r="AX194" s="4">
        <v>0</v>
      </c>
      <c r="AY194" s="4">
        <v>0</v>
      </c>
      <c r="AZ194" s="4">
        <f>AX194+AY194</f>
      </c>
      <c r="BA194" s="4">
        <v>0</v>
      </c>
      <c r="BB194" s="4">
        <v>0</v>
      </c>
      <c r="BC194" s="4">
        <f>BA194+BB194</f>
      </c>
      <c r="BD194" s="4">
        <v>0</v>
      </c>
      <c r="BE194" s="4">
        <v>0</v>
      </c>
      <c r="BF194" s="4">
        <f>BD194+BE194</f>
      </c>
    </row>
    <row x14ac:dyDescent="0.25" r="195" customHeight="1" ht="18.75">
      <c r="A195" s="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row>
    <row x14ac:dyDescent="0.25" r="196" customHeight="1" ht="18.75">
      <c r="A196" s="18" t="s">
        <v>494</v>
      </c>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row>
    <row x14ac:dyDescent="0.25" r="197" customHeight="1" ht="18.75">
      <c r="A197" s="3" t="s">
        <v>37</v>
      </c>
      <c r="B197" s="4">
        <v>0</v>
      </c>
      <c r="C197" s="4">
        <v>0</v>
      </c>
      <c r="D197" s="4">
        <f>B197+C197</f>
      </c>
      <c r="E197" s="4">
        <v>0</v>
      </c>
      <c r="F197" s="4">
        <v>0</v>
      </c>
      <c r="G197" s="4">
        <f>E197+F197</f>
      </c>
      <c r="H197" s="4">
        <v>0</v>
      </c>
      <c r="I197" s="4">
        <v>0</v>
      </c>
      <c r="J197" s="4">
        <f>H197+I197</f>
      </c>
      <c r="K197" s="4">
        <v>0</v>
      </c>
      <c r="L197" s="4">
        <v>0</v>
      </c>
      <c r="M197" s="4">
        <f>K197+L197</f>
      </c>
      <c r="N197" s="4">
        <v>0</v>
      </c>
      <c r="O197" s="4">
        <v>0</v>
      </c>
      <c r="P197" s="4">
        <f>N197+O197</f>
      </c>
      <c r="Q197" s="4">
        <v>0</v>
      </c>
      <c r="R197" s="4">
        <v>0</v>
      </c>
      <c r="S197" s="4">
        <f>Q197+R197</f>
      </c>
      <c r="T197" s="4">
        <v>0</v>
      </c>
      <c r="U197" s="4">
        <v>0</v>
      </c>
      <c r="V197" s="4">
        <f>T197+U197</f>
      </c>
      <c r="W197" s="4">
        <v>0</v>
      </c>
      <c r="X197" s="4">
        <v>0</v>
      </c>
      <c r="Y197" s="4">
        <f>W197+X197</f>
      </c>
      <c r="Z197" s="4">
        <v>0</v>
      </c>
      <c r="AA197" s="4">
        <v>0</v>
      </c>
      <c r="AB197" s="4">
        <f>Z197+AA197</f>
      </c>
      <c r="AC197" s="4">
        <v>0</v>
      </c>
      <c r="AD197" s="4">
        <v>0</v>
      </c>
      <c r="AE197" s="4">
        <f>AC197+AD197</f>
      </c>
      <c r="AF197" s="4">
        <v>0</v>
      </c>
      <c r="AG197" s="4">
        <v>0</v>
      </c>
      <c r="AH197" s="4">
        <f>AF197+AG197</f>
      </c>
      <c r="AI197" s="4">
        <v>0</v>
      </c>
      <c r="AJ197" s="4">
        <v>0</v>
      </c>
      <c r="AK197" s="4">
        <f>AI197+AJ197</f>
      </c>
      <c r="AL197" s="4">
        <v>0</v>
      </c>
      <c r="AM197" s="4">
        <v>0</v>
      </c>
      <c r="AN197" s="4">
        <f>AL197+AM197</f>
      </c>
      <c r="AO197" s="4">
        <v>0</v>
      </c>
      <c r="AP197" s="4">
        <v>0</v>
      </c>
      <c r="AQ197" s="4">
        <f>AO197+AP197</f>
      </c>
      <c r="AR197" s="4">
        <v>0</v>
      </c>
      <c r="AS197" s="4">
        <v>0</v>
      </c>
      <c r="AT197" s="4">
        <f>AR197+AS197</f>
      </c>
      <c r="AU197" s="4">
        <v>0</v>
      </c>
      <c r="AV197" s="4">
        <v>0</v>
      </c>
      <c r="AW197" s="4">
        <f>AU197+AV197</f>
      </c>
      <c r="AX197" s="4">
        <v>0</v>
      </c>
      <c r="AY197" s="4">
        <v>0</v>
      </c>
      <c r="AZ197" s="4">
        <f>AX197+AY197</f>
      </c>
      <c r="BA197" s="4">
        <v>0</v>
      </c>
      <c r="BB197" s="4">
        <v>0</v>
      </c>
      <c r="BC197" s="4">
        <f>BA197+BB197</f>
      </c>
      <c r="BD197" s="4">
        <v>0</v>
      </c>
      <c r="BE197" s="4">
        <v>0</v>
      </c>
      <c r="BF197" s="4">
        <f>BD197+BE197</f>
      </c>
    </row>
    <row x14ac:dyDescent="0.25" r="198" customHeight="1" ht="18.75">
      <c r="A198" s="3" t="s">
        <v>83</v>
      </c>
      <c r="B198" s="4">
        <v>0</v>
      </c>
      <c r="C198" s="4">
        <v>0</v>
      </c>
      <c r="D198" s="4">
        <f>B198+C198</f>
      </c>
      <c r="E198" s="4">
        <v>0</v>
      </c>
      <c r="F198" s="4">
        <v>0</v>
      </c>
      <c r="G198" s="4">
        <f>E198+F198</f>
      </c>
      <c r="H198" s="4">
        <v>0</v>
      </c>
      <c r="I198" s="4">
        <v>0</v>
      </c>
      <c r="J198" s="4">
        <f>H198+I198</f>
      </c>
      <c r="K198" s="4">
        <v>0</v>
      </c>
      <c r="L198" s="4">
        <v>0</v>
      </c>
      <c r="M198" s="4">
        <f>K198+L198</f>
      </c>
      <c r="N198" s="4">
        <v>0</v>
      </c>
      <c r="O198" s="4">
        <v>0</v>
      </c>
      <c r="P198" s="4">
        <f>N198+O198</f>
      </c>
      <c r="Q198" s="4">
        <v>0</v>
      </c>
      <c r="R198" s="4">
        <v>0</v>
      </c>
      <c r="S198" s="4">
        <f>Q198+R198</f>
      </c>
      <c r="T198" s="4">
        <v>0</v>
      </c>
      <c r="U198" s="4">
        <v>0</v>
      </c>
      <c r="V198" s="4">
        <f>T198+U198</f>
      </c>
      <c r="W198" s="4">
        <v>0</v>
      </c>
      <c r="X198" s="4">
        <v>0</v>
      </c>
      <c r="Y198" s="4">
        <f>W198+X198</f>
      </c>
      <c r="Z198" s="4">
        <v>0</v>
      </c>
      <c r="AA198" s="4">
        <v>0</v>
      </c>
      <c r="AB198" s="4">
        <f>Z198+AA198</f>
      </c>
      <c r="AC198" s="4">
        <v>0</v>
      </c>
      <c r="AD198" s="4">
        <v>0</v>
      </c>
      <c r="AE198" s="4">
        <f>AC198+AD198</f>
      </c>
      <c r="AF198" s="4">
        <v>0</v>
      </c>
      <c r="AG198" s="4">
        <v>0</v>
      </c>
      <c r="AH198" s="4">
        <f>AF198+AG198</f>
      </c>
      <c r="AI198" s="4">
        <v>0</v>
      </c>
      <c r="AJ198" s="4">
        <v>0</v>
      </c>
      <c r="AK198" s="4">
        <f>AI198+AJ198</f>
      </c>
      <c r="AL198" s="4">
        <v>0</v>
      </c>
      <c r="AM198" s="4">
        <v>0</v>
      </c>
      <c r="AN198" s="4">
        <f>AL198+AM198</f>
      </c>
      <c r="AO198" s="4">
        <v>0</v>
      </c>
      <c r="AP198" s="4">
        <v>0</v>
      </c>
      <c r="AQ198" s="4">
        <f>AO198+AP198</f>
      </c>
      <c r="AR198" s="4">
        <v>0</v>
      </c>
      <c r="AS198" s="4">
        <v>0</v>
      </c>
      <c r="AT198" s="4">
        <f>AR198+AS198</f>
      </c>
      <c r="AU198" s="4">
        <v>0</v>
      </c>
      <c r="AV198" s="4">
        <v>0</v>
      </c>
      <c r="AW198" s="4">
        <f>AU198+AV198</f>
      </c>
      <c r="AX198" s="4">
        <v>0</v>
      </c>
      <c r="AY198" s="4">
        <v>0</v>
      </c>
      <c r="AZ198" s="4">
        <f>AX198+AY198</f>
      </c>
      <c r="BA198" s="4">
        <v>0</v>
      </c>
      <c r="BB198" s="4">
        <v>0</v>
      </c>
      <c r="BC198" s="4">
        <f>BA198+BB198</f>
      </c>
      <c r="BD198" s="4">
        <v>0</v>
      </c>
      <c r="BE198" s="4">
        <v>0</v>
      </c>
      <c r="BF198" s="4">
        <f>BD198+BE198</f>
      </c>
    </row>
    <row x14ac:dyDescent="0.25" r="199" customHeight="1" ht="18.75">
      <c r="A199" s="3" t="s">
        <v>89</v>
      </c>
      <c r="B199" s="4">
        <v>0</v>
      </c>
      <c r="C199" s="4">
        <v>0</v>
      </c>
      <c r="D199" s="4">
        <f>B199+C199</f>
      </c>
      <c r="E199" s="4">
        <v>0</v>
      </c>
      <c r="F199" s="4">
        <v>0</v>
      </c>
      <c r="G199" s="4">
        <f>E199+F199</f>
      </c>
      <c r="H199" s="4">
        <v>0</v>
      </c>
      <c r="I199" s="4">
        <v>0</v>
      </c>
      <c r="J199" s="4">
        <f>H199+I199</f>
      </c>
      <c r="K199" s="4">
        <v>0</v>
      </c>
      <c r="L199" s="4">
        <v>0</v>
      </c>
      <c r="M199" s="4">
        <f>K199+L199</f>
      </c>
      <c r="N199" s="4">
        <v>0</v>
      </c>
      <c r="O199" s="4">
        <v>0</v>
      </c>
      <c r="P199" s="4">
        <f>N199+O199</f>
      </c>
      <c r="Q199" s="4">
        <v>0</v>
      </c>
      <c r="R199" s="4">
        <v>0</v>
      </c>
      <c r="S199" s="4">
        <f>Q199+R199</f>
      </c>
      <c r="T199" s="4">
        <v>0</v>
      </c>
      <c r="U199" s="4">
        <v>0</v>
      </c>
      <c r="V199" s="4">
        <f>T199+U199</f>
      </c>
      <c r="W199" s="4">
        <v>0</v>
      </c>
      <c r="X199" s="4">
        <v>0</v>
      </c>
      <c r="Y199" s="4">
        <f>W199+X199</f>
      </c>
      <c r="Z199" s="4">
        <v>0</v>
      </c>
      <c r="AA199" s="4">
        <v>0</v>
      </c>
      <c r="AB199" s="4">
        <f>Z199+AA199</f>
      </c>
      <c r="AC199" s="4">
        <v>0</v>
      </c>
      <c r="AD199" s="4">
        <v>0</v>
      </c>
      <c r="AE199" s="4">
        <f>AC199+AD199</f>
      </c>
      <c r="AF199" s="4">
        <v>0</v>
      </c>
      <c r="AG199" s="4">
        <v>0</v>
      </c>
      <c r="AH199" s="4">
        <f>AF199+AG199</f>
      </c>
      <c r="AI199" s="4">
        <v>0</v>
      </c>
      <c r="AJ199" s="4">
        <v>0</v>
      </c>
      <c r="AK199" s="4">
        <f>AI199+AJ199</f>
      </c>
      <c r="AL199" s="4">
        <v>1</v>
      </c>
      <c r="AM199" s="4">
        <v>0</v>
      </c>
      <c r="AN199" s="4">
        <f>AL199+AM199</f>
      </c>
      <c r="AO199" s="4">
        <v>0</v>
      </c>
      <c r="AP199" s="4">
        <v>0</v>
      </c>
      <c r="AQ199" s="4">
        <f>AO199+AP199</f>
      </c>
      <c r="AR199" s="4">
        <v>0</v>
      </c>
      <c r="AS199" s="4">
        <v>0</v>
      </c>
      <c r="AT199" s="4">
        <f>AR199+AS199</f>
      </c>
      <c r="AU199" s="4">
        <v>0</v>
      </c>
      <c r="AV199" s="4">
        <v>1</v>
      </c>
      <c r="AW199" s="4">
        <f>AU199+AV199</f>
      </c>
      <c r="AX199" s="4">
        <v>1</v>
      </c>
      <c r="AY199" s="4">
        <v>0</v>
      </c>
      <c r="AZ199" s="4">
        <f>AX199+AY199</f>
      </c>
      <c r="BA199" s="4">
        <v>0</v>
      </c>
      <c r="BB199" s="4">
        <v>0</v>
      </c>
      <c r="BC199" s="4">
        <f>BA199+BB199</f>
      </c>
      <c r="BD199" s="4">
        <v>0</v>
      </c>
      <c r="BE199" s="4">
        <v>0</v>
      </c>
      <c r="BF199" s="4">
        <f>BD199+BE199</f>
      </c>
    </row>
    <row x14ac:dyDescent="0.25" r="200" customHeight="1" ht="18.75">
      <c r="A200" s="3" t="s">
        <v>98</v>
      </c>
      <c r="B200" s="4">
        <v>0</v>
      </c>
      <c r="C200" s="4">
        <v>0</v>
      </c>
      <c r="D200" s="4">
        <f>B200+C200</f>
      </c>
      <c r="E200" s="4">
        <v>0</v>
      </c>
      <c r="F200" s="4">
        <v>0</v>
      </c>
      <c r="G200" s="4">
        <f>E200+F200</f>
      </c>
      <c r="H200" s="4">
        <v>0</v>
      </c>
      <c r="I200" s="4">
        <v>0</v>
      </c>
      <c r="J200" s="4">
        <f>H200+I200</f>
      </c>
      <c r="K200" s="4">
        <v>0</v>
      </c>
      <c r="L200" s="4">
        <v>0</v>
      </c>
      <c r="M200" s="4">
        <f>K200+L200</f>
      </c>
      <c r="N200" s="4">
        <v>0</v>
      </c>
      <c r="O200" s="4">
        <v>0</v>
      </c>
      <c r="P200" s="4">
        <f>N200+O200</f>
      </c>
      <c r="Q200" s="4">
        <v>0</v>
      </c>
      <c r="R200" s="4">
        <v>0</v>
      </c>
      <c r="S200" s="4">
        <f>Q200+R200</f>
      </c>
      <c r="T200" s="4">
        <v>0</v>
      </c>
      <c r="U200" s="4">
        <v>0</v>
      </c>
      <c r="V200" s="4">
        <f>T200+U200</f>
      </c>
      <c r="W200" s="4">
        <v>0</v>
      </c>
      <c r="X200" s="4">
        <v>0</v>
      </c>
      <c r="Y200" s="4">
        <f>W200+X200</f>
      </c>
      <c r="Z200" s="4">
        <v>0</v>
      </c>
      <c r="AA200" s="4">
        <v>0</v>
      </c>
      <c r="AB200" s="4">
        <f>Z200+AA200</f>
      </c>
      <c r="AC200" s="4">
        <v>0</v>
      </c>
      <c r="AD200" s="4">
        <v>0</v>
      </c>
      <c r="AE200" s="4">
        <f>AC200+AD200</f>
      </c>
      <c r="AF200" s="4">
        <v>0</v>
      </c>
      <c r="AG200" s="4">
        <v>0</v>
      </c>
      <c r="AH200" s="4">
        <f>AF200+AG200</f>
      </c>
      <c r="AI200" s="4">
        <v>0</v>
      </c>
      <c r="AJ200" s="4">
        <v>0</v>
      </c>
      <c r="AK200" s="4">
        <f>AI200+AJ200</f>
      </c>
      <c r="AL200" s="4">
        <v>0</v>
      </c>
      <c r="AM200" s="4">
        <v>0</v>
      </c>
      <c r="AN200" s="4">
        <f>AL200+AM200</f>
      </c>
      <c r="AO200" s="4">
        <v>0</v>
      </c>
      <c r="AP200" s="4">
        <v>0</v>
      </c>
      <c r="AQ200" s="4">
        <f>AO200+AP200</f>
      </c>
      <c r="AR200" s="4">
        <v>0</v>
      </c>
      <c r="AS200" s="4">
        <v>1</v>
      </c>
      <c r="AT200" s="4">
        <f>AR200+AS200</f>
      </c>
      <c r="AU200" s="4">
        <v>0</v>
      </c>
      <c r="AV200" s="4">
        <v>1</v>
      </c>
      <c r="AW200" s="4">
        <f>AU200+AV200</f>
      </c>
      <c r="AX200" s="4">
        <v>0</v>
      </c>
      <c r="AY200" s="4">
        <v>0</v>
      </c>
      <c r="AZ200" s="4">
        <f>AX200+AY200</f>
      </c>
      <c r="BA200" s="4">
        <v>0</v>
      </c>
      <c r="BB200" s="4">
        <v>0</v>
      </c>
      <c r="BC200" s="4">
        <f>BA200+BB200</f>
      </c>
      <c r="BD200" s="4">
        <v>0</v>
      </c>
      <c r="BE200" s="4">
        <v>0</v>
      </c>
      <c r="BF200" s="4">
        <f>BD200+BE200</f>
      </c>
    </row>
    <row x14ac:dyDescent="0.25" r="201" customHeight="1" ht="18.75">
      <c r="A201" s="3" t="s">
        <v>114</v>
      </c>
      <c r="B201" s="4">
        <v>0</v>
      </c>
      <c r="C201" s="4">
        <v>0</v>
      </c>
      <c r="D201" s="4">
        <f>B201+C201</f>
      </c>
      <c r="E201" s="4">
        <v>0</v>
      </c>
      <c r="F201" s="4">
        <v>0</v>
      </c>
      <c r="G201" s="4">
        <f>E201+F201</f>
      </c>
      <c r="H201" s="4">
        <v>0</v>
      </c>
      <c r="I201" s="4">
        <v>0</v>
      </c>
      <c r="J201" s="4">
        <f>H201+I201</f>
      </c>
      <c r="K201" s="4">
        <v>0</v>
      </c>
      <c r="L201" s="4">
        <v>0</v>
      </c>
      <c r="M201" s="4">
        <f>K201+L201</f>
      </c>
      <c r="N201" s="4">
        <v>0</v>
      </c>
      <c r="O201" s="4">
        <v>0</v>
      </c>
      <c r="P201" s="4">
        <f>N201+O201</f>
      </c>
      <c r="Q201" s="4">
        <v>0</v>
      </c>
      <c r="R201" s="4">
        <v>0</v>
      </c>
      <c r="S201" s="4">
        <f>Q201+R201</f>
      </c>
      <c r="T201" s="4">
        <v>0</v>
      </c>
      <c r="U201" s="4">
        <v>0</v>
      </c>
      <c r="V201" s="4">
        <f>T201+U201</f>
      </c>
      <c r="W201" s="4">
        <v>0</v>
      </c>
      <c r="X201" s="4">
        <v>0</v>
      </c>
      <c r="Y201" s="4">
        <f>W201+X201</f>
      </c>
      <c r="Z201" s="4">
        <v>0</v>
      </c>
      <c r="AA201" s="4">
        <v>0</v>
      </c>
      <c r="AB201" s="4">
        <f>Z201+AA201</f>
      </c>
      <c r="AC201" s="4">
        <v>0</v>
      </c>
      <c r="AD201" s="4">
        <v>0</v>
      </c>
      <c r="AE201" s="4">
        <f>AC201+AD201</f>
      </c>
      <c r="AF201" s="4">
        <v>0</v>
      </c>
      <c r="AG201" s="4">
        <v>0</v>
      </c>
      <c r="AH201" s="4">
        <f>AF201+AG201</f>
      </c>
      <c r="AI201" s="4">
        <v>0</v>
      </c>
      <c r="AJ201" s="4">
        <v>0</v>
      </c>
      <c r="AK201" s="4">
        <f>AI201+AJ201</f>
      </c>
      <c r="AL201" s="4">
        <v>0</v>
      </c>
      <c r="AM201" s="4">
        <v>0</v>
      </c>
      <c r="AN201" s="4">
        <f>AL201+AM201</f>
      </c>
      <c r="AO201" s="4">
        <v>0</v>
      </c>
      <c r="AP201" s="4">
        <v>0</v>
      </c>
      <c r="AQ201" s="4">
        <f>AO201+AP201</f>
      </c>
      <c r="AR201" s="4">
        <v>0</v>
      </c>
      <c r="AS201" s="4">
        <v>0</v>
      </c>
      <c r="AT201" s="4">
        <f>AR201+AS201</f>
      </c>
      <c r="AU201" s="4">
        <v>0</v>
      </c>
      <c r="AV201" s="4">
        <v>0</v>
      </c>
      <c r="AW201" s="4">
        <f>AU201+AV201</f>
      </c>
      <c r="AX201" s="4">
        <v>0</v>
      </c>
      <c r="AY201" s="4">
        <v>0</v>
      </c>
      <c r="AZ201" s="4">
        <f>AX201+AY201</f>
      </c>
      <c r="BA201" s="4">
        <v>0</v>
      </c>
      <c r="BB201" s="4">
        <v>0</v>
      </c>
      <c r="BC201" s="4">
        <f>BA201+BB201</f>
      </c>
      <c r="BD201" s="4">
        <v>0</v>
      </c>
      <c r="BE201" s="4">
        <v>0</v>
      </c>
      <c r="BF201" s="4">
        <f>BD201+BE201</f>
      </c>
    </row>
    <row x14ac:dyDescent="0.25" r="202" customHeight="1" ht="18.75">
      <c r="A202" s="3" t="s">
        <v>115</v>
      </c>
      <c r="B202" s="4">
        <v>0</v>
      </c>
      <c r="C202" s="4">
        <v>0</v>
      </c>
      <c r="D202" s="4">
        <f>B202+C202</f>
      </c>
      <c r="E202" s="4">
        <v>0</v>
      </c>
      <c r="F202" s="4">
        <v>0</v>
      </c>
      <c r="G202" s="4">
        <f>E202+F202</f>
      </c>
      <c r="H202" s="4">
        <v>0</v>
      </c>
      <c r="I202" s="4">
        <v>0</v>
      </c>
      <c r="J202" s="4">
        <f>H202+I202</f>
      </c>
      <c r="K202" s="4">
        <v>0</v>
      </c>
      <c r="L202" s="4">
        <v>1</v>
      </c>
      <c r="M202" s="4">
        <f>K202+L202</f>
      </c>
      <c r="N202" s="4">
        <v>0</v>
      </c>
      <c r="O202" s="4">
        <v>0</v>
      </c>
      <c r="P202" s="4">
        <f>N202+O202</f>
      </c>
      <c r="Q202" s="4">
        <v>0</v>
      </c>
      <c r="R202" s="4">
        <v>1</v>
      </c>
      <c r="S202" s="4">
        <f>Q202+R202</f>
      </c>
      <c r="T202" s="4">
        <v>0</v>
      </c>
      <c r="U202" s="4">
        <v>1</v>
      </c>
      <c r="V202" s="4">
        <f>T202+U202</f>
      </c>
      <c r="W202" s="4">
        <v>0</v>
      </c>
      <c r="X202" s="4">
        <v>0</v>
      </c>
      <c r="Y202" s="4">
        <f>W202+X202</f>
      </c>
      <c r="Z202" s="4">
        <v>0</v>
      </c>
      <c r="AA202" s="4">
        <v>0</v>
      </c>
      <c r="AB202" s="4">
        <f>Z202+AA202</f>
      </c>
      <c r="AC202" s="4">
        <v>0</v>
      </c>
      <c r="AD202" s="4">
        <v>7</v>
      </c>
      <c r="AE202" s="4">
        <f>AC202+AD202</f>
      </c>
      <c r="AF202" s="4">
        <v>0</v>
      </c>
      <c r="AG202" s="4">
        <v>0</v>
      </c>
      <c r="AH202" s="4">
        <f>AF202+AG202</f>
      </c>
      <c r="AI202" s="4">
        <v>0</v>
      </c>
      <c r="AJ202" s="4">
        <v>0</v>
      </c>
      <c r="AK202" s="4">
        <f>AI202+AJ202</f>
      </c>
      <c r="AL202" s="4">
        <v>0</v>
      </c>
      <c r="AM202" s="4">
        <v>14</v>
      </c>
      <c r="AN202" s="4">
        <f>AL202+AM202</f>
      </c>
      <c r="AO202" s="4">
        <v>0</v>
      </c>
      <c r="AP202" s="4">
        <v>0</v>
      </c>
      <c r="AQ202" s="4">
        <f>AO202+AP202</f>
      </c>
      <c r="AR202" s="4">
        <v>0</v>
      </c>
      <c r="AS202" s="4">
        <v>12</v>
      </c>
      <c r="AT202" s="4">
        <f>AR202+AS202</f>
      </c>
      <c r="AU202" s="4">
        <v>0</v>
      </c>
      <c r="AV202" s="4">
        <v>13</v>
      </c>
      <c r="AW202" s="4">
        <f>AU202+AV202</f>
      </c>
      <c r="AX202" s="4">
        <v>0</v>
      </c>
      <c r="AY202" s="4">
        <v>12</v>
      </c>
      <c r="AZ202" s="4">
        <f>AX202+AY202</f>
      </c>
      <c r="BA202" s="4">
        <v>0</v>
      </c>
      <c r="BB202" s="4">
        <v>0</v>
      </c>
      <c r="BC202" s="4">
        <f>BA202+BB202</f>
      </c>
      <c r="BD202" s="4">
        <v>0</v>
      </c>
      <c r="BE202" s="4">
        <v>0</v>
      </c>
      <c r="BF202" s="4">
        <f>BD202+BE202</f>
      </c>
    </row>
    <row x14ac:dyDescent="0.25" r="203" customHeight="1" ht="18.75">
      <c r="A203" s="3" t="s">
        <v>116</v>
      </c>
      <c r="B203" s="4">
        <v>0</v>
      </c>
      <c r="C203" s="4">
        <v>0</v>
      </c>
      <c r="D203" s="4">
        <f>B203+C203</f>
      </c>
      <c r="E203" s="4">
        <v>0</v>
      </c>
      <c r="F203" s="4">
        <v>0</v>
      </c>
      <c r="G203" s="4">
        <f>E203+F203</f>
      </c>
      <c r="H203" s="4">
        <v>0</v>
      </c>
      <c r="I203" s="4">
        <v>0</v>
      </c>
      <c r="J203" s="4">
        <f>H203+I203</f>
      </c>
      <c r="K203" s="4">
        <v>0</v>
      </c>
      <c r="L203" s="4">
        <v>0</v>
      </c>
      <c r="M203" s="4">
        <f>K203+L203</f>
      </c>
      <c r="N203" s="4">
        <v>0</v>
      </c>
      <c r="O203" s="4">
        <v>0</v>
      </c>
      <c r="P203" s="4">
        <f>N203+O203</f>
      </c>
      <c r="Q203" s="4">
        <v>0</v>
      </c>
      <c r="R203" s="4">
        <v>0</v>
      </c>
      <c r="S203" s="4">
        <f>Q203+R203</f>
      </c>
      <c r="T203" s="4">
        <v>0</v>
      </c>
      <c r="U203" s="4">
        <v>0</v>
      </c>
      <c r="V203" s="4">
        <f>T203+U203</f>
      </c>
      <c r="W203" s="4">
        <v>0</v>
      </c>
      <c r="X203" s="4">
        <v>0</v>
      </c>
      <c r="Y203" s="4">
        <f>W203+X203</f>
      </c>
      <c r="Z203" s="4">
        <v>0</v>
      </c>
      <c r="AA203" s="4">
        <v>0</v>
      </c>
      <c r="AB203" s="4">
        <f>Z203+AA203</f>
      </c>
      <c r="AC203" s="4">
        <v>0</v>
      </c>
      <c r="AD203" s="4">
        <v>0</v>
      </c>
      <c r="AE203" s="4">
        <f>AC203+AD203</f>
      </c>
      <c r="AF203" s="4">
        <v>0</v>
      </c>
      <c r="AG203" s="4">
        <v>0</v>
      </c>
      <c r="AH203" s="4">
        <f>AF203+AG203</f>
      </c>
      <c r="AI203" s="4">
        <v>0</v>
      </c>
      <c r="AJ203" s="4">
        <v>0</v>
      </c>
      <c r="AK203" s="4">
        <f>AI203+AJ203</f>
      </c>
      <c r="AL203" s="4">
        <v>0</v>
      </c>
      <c r="AM203" s="4">
        <v>0</v>
      </c>
      <c r="AN203" s="4">
        <f>AL203+AM203</f>
      </c>
      <c r="AO203" s="4">
        <v>0</v>
      </c>
      <c r="AP203" s="4">
        <v>0</v>
      </c>
      <c r="AQ203" s="4">
        <f>AO203+AP203</f>
      </c>
      <c r="AR203" s="4">
        <v>0</v>
      </c>
      <c r="AS203" s="4">
        <v>0</v>
      </c>
      <c r="AT203" s="4">
        <f>AR203+AS203</f>
      </c>
      <c r="AU203" s="4">
        <v>0</v>
      </c>
      <c r="AV203" s="4">
        <v>0</v>
      </c>
      <c r="AW203" s="4">
        <f>AU203+AV203</f>
      </c>
      <c r="AX203" s="4">
        <v>0</v>
      </c>
      <c r="AY203" s="4">
        <v>0</v>
      </c>
      <c r="AZ203" s="4">
        <f>AX203+AY203</f>
      </c>
      <c r="BA203" s="4">
        <v>0</v>
      </c>
      <c r="BB203" s="4">
        <v>0</v>
      </c>
      <c r="BC203" s="4">
        <f>BA203+BB203</f>
      </c>
      <c r="BD203" s="4">
        <v>0</v>
      </c>
      <c r="BE203" s="4">
        <v>0</v>
      </c>
      <c r="BF203" s="4">
        <f>BD203+BE203</f>
      </c>
    </row>
    <row x14ac:dyDescent="0.25" r="204" customHeight="1" ht="18.75">
      <c r="A204" s="3" t="s">
        <v>121</v>
      </c>
      <c r="B204" s="4">
        <v>0</v>
      </c>
      <c r="C204" s="4">
        <v>0</v>
      </c>
      <c r="D204" s="4">
        <f>B204+C204</f>
      </c>
      <c r="E204" s="4">
        <v>0</v>
      </c>
      <c r="F204" s="4">
        <v>0</v>
      </c>
      <c r="G204" s="4">
        <f>E204+F204</f>
      </c>
      <c r="H204" s="4">
        <v>0</v>
      </c>
      <c r="I204" s="4">
        <v>0</v>
      </c>
      <c r="J204" s="4">
        <f>H204+I204</f>
      </c>
      <c r="K204" s="4">
        <v>0</v>
      </c>
      <c r="L204" s="4">
        <v>0</v>
      </c>
      <c r="M204" s="4">
        <f>K204+L204</f>
      </c>
      <c r="N204" s="4">
        <v>0</v>
      </c>
      <c r="O204" s="4">
        <v>0</v>
      </c>
      <c r="P204" s="4">
        <f>N204+O204</f>
      </c>
      <c r="Q204" s="4">
        <v>1</v>
      </c>
      <c r="R204" s="4">
        <v>1</v>
      </c>
      <c r="S204" s="4">
        <f>Q204+R204</f>
      </c>
      <c r="T204" s="4">
        <v>0</v>
      </c>
      <c r="U204" s="4">
        <v>1</v>
      </c>
      <c r="V204" s="4">
        <f>T204+U204</f>
      </c>
      <c r="W204" s="4">
        <v>0</v>
      </c>
      <c r="X204" s="4">
        <v>0</v>
      </c>
      <c r="Y204" s="4">
        <f>W204+X204</f>
      </c>
      <c r="Z204" s="4">
        <v>0</v>
      </c>
      <c r="AA204" s="4">
        <v>0</v>
      </c>
      <c r="AB204" s="4">
        <f>Z204+AA204</f>
      </c>
      <c r="AC204" s="4">
        <v>0</v>
      </c>
      <c r="AD204" s="4">
        <v>2</v>
      </c>
      <c r="AE204" s="4">
        <f>AC204+AD204</f>
      </c>
      <c r="AF204" s="4">
        <v>0</v>
      </c>
      <c r="AG204" s="4">
        <v>0</v>
      </c>
      <c r="AH204" s="4">
        <f>AF204+AG204</f>
      </c>
      <c r="AI204" s="4">
        <v>0</v>
      </c>
      <c r="AJ204" s="4">
        <v>0</v>
      </c>
      <c r="AK204" s="4">
        <f>AI204+AJ204</f>
      </c>
      <c r="AL204" s="4">
        <v>1</v>
      </c>
      <c r="AM204" s="4">
        <v>1</v>
      </c>
      <c r="AN204" s="4">
        <f>AL204+AM204</f>
      </c>
      <c r="AO204" s="4">
        <v>0</v>
      </c>
      <c r="AP204" s="4">
        <v>0</v>
      </c>
      <c r="AQ204" s="4">
        <f>AO204+AP204</f>
      </c>
      <c r="AR204" s="4">
        <v>0</v>
      </c>
      <c r="AS204" s="4">
        <v>0</v>
      </c>
      <c r="AT204" s="4">
        <f>AR204+AS204</f>
      </c>
      <c r="AU204" s="4">
        <v>2</v>
      </c>
      <c r="AV204" s="4">
        <v>5</v>
      </c>
      <c r="AW204" s="4">
        <f>AU204+AV204</f>
      </c>
      <c r="AX204" s="4">
        <v>0</v>
      </c>
      <c r="AY204" s="4">
        <v>1</v>
      </c>
      <c r="AZ204" s="4">
        <f>AX204+AY204</f>
      </c>
      <c r="BA204" s="4">
        <v>0</v>
      </c>
      <c r="BB204" s="4">
        <v>0</v>
      </c>
      <c r="BC204" s="4">
        <f>BA204+BB204</f>
      </c>
      <c r="BD204" s="4">
        <v>0</v>
      </c>
      <c r="BE204" s="4">
        <v>0</v>
      </c>
      <c r="BF204" s="4">
        <f>BD204+BE204</f>
      </c>
    </row>
    <row x14ac:dyDescent="0.25" r="205" customHeight="1" ht="18.75">
      <c r="A205" s="3" t="s">
        <v>141</v>
      </c>
      <c r="B205" s="4">
        <v>0</v>
      </c>
      <c r="C205" s="4">
        <v>0</v>
      </c>
      <c r="D205" s="4">
        <f>B205+C205</f>
      </c>
      <c r="E205" s="4">
        <v>0</v>
      </c>
      <c r="F205" s="4">
        <v>5</v>
      </c>
      <c r="G205" s="4">
        <f>E205+F205</f>
      </c>
      <c r="H205" s="4">
        <v>0</v>
      </c>
      <c r="I205" s="4">
        <v>7</v>
      </c>
      <c r="J205" s="4">
        <f>H205+I205</f>
      </c>
      <c r="K205" s="4">
        <v>0</v>
      </c>
      <c r="L205" s="4">
        <v>1</v>
      </c>
      <c r="M205" s="4">
        <f>K205+L205</f>
      </c>
      <c r="N205" s="4">
        <v>0</v>
      </c>
      <c r="O205" s="4">
        <v>0</v>
      </c>
      <c r="P205" s="4">
        <f>N205+O205</f>
      </c>
      <c r="Q205" s="4">
        <v>0</v>
      </c>
      <c r="R205" s="4">
        <v>3</v>
      </c>
      <c r="S205" s="4">
        <f>Q205+R205</f>
      </c>
      <c r="T205" s="4">
        <v>0</v>
      </c>
      <c r="U205" s="4">
        <v>9</v>
      </c>
      <c r="V205" s="4">
        <f>T205+U205</f>
      </c>
      <c r="W205" s="4">
        <v>0</v>
      </c>
      <c r="X205" s="4">
        <v>0</v>
      </c>
      <c r="Y205" s="4">
        <f>W205+X205</f>
      </c>
      <c r="Z205" s="4">
        <v>0</v>
      </c>
      <c r="AA205" s="4">
        <v>0</v>
      </c>
      <c r="AB205" s="4">
        <f>Z205+AA205</f>
      </c>
      <c r="AC205" s="4">
        <v>0</v>
      </c>
      <c r="AD205" s="4">
        <v>6</v>
      </c>
      <c r="AE205" s="4">
        <f>AC205+AD205</f>
      </c>
      <c r="AF205" s="4">
        <v>0</v>
      </c>
      <c r="AG205" s="4">
        <v>0</v>
      </c>
      <c r="AH205" s="4">
        <f>AF205+AG205</f>
      </c>
      <c r="AI205" s="4">
        <v>0</v>
      </c>
      <c r="AJ205" s="4">
        <v>0</v>
      </c>
      <c r="AK205" s="4">
        <f>AI205+AJ205</f>
      </c>
      <c r="AL205" s="4">
        <v>0</v>
      </c>
      <c r="AM205" s="4">
        <v>11</v>
      </c>
      <c r="AN205" s="4">
        <f>AL205+AM205</f>
      </c>
      <c r="AO205" s="4">
        <v>0</v>
      </c>
      <c r="AP205" s="4">
        <v>0</v>
      </c>
      <c r="AQ205" s="4">
        <f>AO205+AP205</f>
      </c>
      <c r="AR205" s="4">
        <v>0</v>
      </c>
      <c r="AS205" s="4">
        <v>5</v>
      </c>
      <c r="AT205" s="4">
        <f>AR205+AS205</f>
      </c>
      <c r="AU205" s="4">
        <v>0</v>
      </c>
      <c r="AV205" s="4">
        <v>1</v>
      </c>
      <c r="AW205" s="4">
        <f>AU205+AV205</f>
      </c>
      <c r="AX205" s="4">
        <v>0</v>
      </c>
      <c r="AY205" s="4">
        <v>6</v>
      </c>
      <c r="AZ205" s="4">
        <f>AX205+AY205</f>
      </c>
      <c r="BA205" s="4">
        <v>0</v>
      </c>
      <c r="BB205" s="4">
        <v>0</v>
      </c>
      <c r="BC205" s="4">
        <f>BA205+BB205</f>
      </c>
      <c r="BD205" s="4">
        <v>0</v>
      </c>
      <c r="BE205" s="4">
        <v>1</v>
      </c>
      <c r="BF205" s="4">
        <f>BD205+BE205</f>
      </c>
    </row>
    <row x14ac:dyDescent="0.25" r="206" customHeight="1" ht="18.75">
      <c r="A206" s="3" t="s">
        <v>167</v>
      </c>
      <c r="B206" s="4">
        <v>0</v>
      </c>
      <c r="C206" s="4">
        <v>0</v>
      </c>
      <c r="D206" s="4">
        <f>B206+C206</f>
      </c>
      <c r="E206" s="4">
        <v>0</v>
      </c>
      <c r="F206" s="4">
        <v>0</v>
      </c>
      <c r="G206" s="4">
        <f>E206+F206</f>
      </c>
      <c r="H206" s="4">
        <v>0</v>
      </c>
      <c r="I206" s="4">
        <v>0</v>
      </c>
      <c r="J206" s="4">
        <f>H206+I206</f>
      </c>
      <c r="K206" s="4">
        <v>0</v>
      </c>
      <c r="L206" s="4">
        <v>0</v>
      </c>
      <c r="M206" s="4">
        <f>K206+L206</f>
      </c>
      <c r="N206" s="4">
        <v>0</v>
      </c>
      <c r="O206" s="4">
        <v>0</v>
      </c>
      <c r="P206" s="4">
        <f>N206+O206</f>
      </c>
      <c r="Q206" s="4">
        <v>0</v>
      </c>
      <c r="R206" s="4">
        <v>0</v>
      </c>
      <c r="S206" s="4">
        <f>Q206+R206</f>
      </c>
      <c r="T206" s="4">
        <v>0</v>
      </c>
      <c r="U206" s="4">
        <v>0</v>
      </c>
      <c r="V206" s="4">
        <f>T206+U206</f>
      </c>
      <c r="W206" s="4">
        <v>0</v>
      </c>
      <c r="X206" s="4">
        <v>0</v>
      </c>
      <c r="Y206" s="4">
        <f>W206+X206</f>
      </c>
      <c r="Z206" s="4">
        <v>0</v>
      </c>
      <c r="AA206" s="4">
        <v>0</v>
      </c>
      <c r="AB206" s="4">
        <f>Z206+AA206</f>
      </c>
      <c r="AC206" s="4">
        <v>0</v>
      </c>
      <c r="AD206" s="4">
        <v>0</v>
      </c>
      <c r="AE206" s="4">
        <f>AC206+AD206</f>
      </c>
      <c r="AF206" s="4">
        <v>0</v>
      </c>
      <c r="AG206" s="4">
        <v>0</v>
      </c>
      <c r="AH206" s="4">
        <f>AF206+AG206</f>
      </c>
      <c r="AI206" s="4">
        <v>0</v>
      </c>
      <c r="AJ206" s="4">
        <v>0</v>
      </c>
      <c r="AK206" s="4">
        <f>AI206+AJ206</f>
      </c>
      <c r="AL206" s="4">
        <v>0</v>
      </c>
      <c r="AM206" s="4">
        <v>0</v>
      </c>
      <c r="AN206" s="4">
        <f>AL206+AM206</f>
      </c>
      <c r="AO206" s="4">
        <v>0</v>
      </c>
      <c r="AP206" s="4">
        <v>0</v>
      </c>
      <c r="AQ206" s="4">
        <f>AO206+AP206</f>
      </c>
      <c r="AR206" s="4">
        <v>0</v>
      </c>
      <c r="AS206" s="4">
        <v>0</v>
      </c>
      <c r="AT206" s="4">
        <f>AR206+AS206</f>
      </c>
      <c r="AU206" s="4">
        <v>0</v>
      </c>
      <c r="AV206" s="4">
        <v>0</v>
      </c>
      <c r="AW206" s="4">
        <f>AU206+AV206</f>
      </c>
      <c r="AX206" s="4">
        <v>0</v>
      </c>
      <c r="AY206" s="4">
        <v>0</v>
      </c>
      <c r="AZ206" s="4">
        <f>AX206+AY206</f>
      </c>
      <c r="BA206" s="4">
        <v>0</v>
      </c>
      <c r="BB206" s="4">
        <v>0</v>
      </c>
      <c r="BC206" s="4">
        <f>BA206+BB206</f>
      </c>
      <c r="BD206" s="4">
        <v>0</v>
      </c>
      <c r="BE206" s="4">
        <v>0</v>
      </c>
      <c r="BF206" s="4">
        <f>BD206+BE206</f>
      </c>
    </row>
    <row x14ac:dyDescent="0.25" r="207" customHeight="1" ht="18.75">
      <c r="A207" s="3" t="s">
        <v>182</v>
      </c>
      <c r="B207" s="4">
        <v>0</v>
      </c>
      <c r="C207" s="4">
        <v>3</v>
      </c>
      <c r="D207" s="4">
        <f>B207+C207</f>
      </c>
      <c r="E207" s="4">
        <v>0</v>
      </c>
      <c r="F207" s="4">
        <v>0</v>
      </c>
      <c r="G207" s="4">
        <f>E207+F207</f>
      </c>
      <c r="H207" s="4">
        <v>0</v>
      </c>
      <c r="I207" s="4">
        <v>0</v>
      </c>
      <c r="J207" s="4">
        <f>H207+I207</f>
      </c>
      <c r="K207" s="4">
        <v>0</v>
      </c>
      <c r="L207" s="4">
        <v>2</v>
      </c>
      <c r="M207" s="4">
        <f>K207+L207</f>
      </c>
      <c r="N207" s="4">
        <v>0</v>
      </c>
      <c r="O207" s="4">
        <v>0</v>
      </c>
      <c r="P207" s="4">
        <f>N207+O207</f>
      </c>
      <c r="Q207" s="4">
        <v>0</v>
      </c>
      <c r="R207" s="4">
        <v>0</v>
      </c>
      <c r="S207" s="4">
        <f>Q207+R207</f>
      </c>
      <c r="T207" s="4">
        <v>0</v>
      </c>
      <c r="U207" s="4">
        <v>26</v>
      </c>
      <c r="V207" s="4">
        <f>T207+U207</f>
      </c>
      <c r="W207" s="4">
        <v>0</v>
      </c>
      <c r="X207" s="4">
        <v>0</v>
      </c>
      <c r="Y207" s="4">
        <f>W207+X207</f>
      </c>
      <c r="Z207" s="4">
        <v>0</v>
      </c>
      <c r="AA207" s="4">
        <v>2</v>
      </c>
      <c r="AB207" s="4">
        <f>Z207+AA207</f>
      </c>
      <c r="AC207" s="4">
        <v>0</v>
      </c>
      <c r="AD207" s="4">
        <v>1</v>
      </c>
      <c r="AE207" s="4">
        <f>AC207+AD207</f>
      </c>
      <c r="AF207" s="4">
        <v>0</v>
      </c>
      <c r="AG207" s="4">
        <v>0</v>
      </c>
      <c r="AH207" s="4">
        <f>AF207+AG207</f>
      </c>
      <c r="AI207" s="4">
        <v>0</v>
      </c>
      <c r="AJ207" s="4">
        <v>0</v>
      </c>
      <c r="AK207" s="4">
        <f>AI207+AJ207</f>
      </c>
      <c r="AL207" s="4">
        <v>0</v>
      </c>
      <c r="AM207" s="4">
        <v>0</v>
      </c>
      <c r="AN207" s="4">
        <f>AL207+AM207</f>
      </c>
      <c r="AO207" s="4">
        <v>0</v>
      </c>
      <c r="AP207" s="4">
        <v>0</v>
      </c>
      <c r="AQ207" s="4">
        <f>AO207+AP207</f>
      </c>
      <c r="AR207" s="4">
        <v>0</v>
      </c>
      <c r="AS207" s="4">
        <v>2</v>
      </c>
      <c r="AT207" s="4">
        <f>AR207+AS207</f>
      </c>
      <c r="AU207" s="4">
        <v>0</v>
      </c>
      <c r="AV207" s="4">
        <v>32</v>
      </c>
      <c r="AW207" s="4">
        <f>AU207+AV207</f>
      </c>
      <c r="AX207" s="4">
        <v>0</v>
      </c>
      <c r="AY207" s="4">
        <v>71</v>
      </c>
      <c r="AZ207" s="4">
        <f>AX207+AY207</f>
      </c>
      <c r="BA207" s="4">
        <v>0</v>
      </c>
      <c r="BB207" s="4">
        <v>0</v>
      </c>
      <c r="BC207" s="4">
        <f>BA207+BB207</f>
      </c>
      <c r="BD207" s="4">
        <v>0</v>
      </c>
      <c r="BE207" s="4">
        <v>0</v>
      </c>
      <c r="BF207" s="4">
        <f>BD207+BE207</f>
      </c>
    </row>
    <row x14ac:dyDescent="0.25" r="208" customHeight="1" ht="18.75">
      <c r="A208" s="3" t="s">
        <v>197</v>
      </c>
      <c r="B208" s="4">
        <v>0</v>
      </c>
      <c r="C208" s="4">
        <v>0</v>
      </c>
      <c r="D208" s="4">
        <f>B208+C208</f>
      </c>
      <c r="E208" s="4">
        <v>0</v>
      </c>
      <c r="F208" s="4">
        <v>0</v>
      </c>
      <c r="G208" s="4">
        <f>E208+F208</f>
      </c>
      <c r="H208" s="4">
        <v>0</v>
      </c>
      <c r="I208" s="4">
        <v>2</v>
      </c>
      <c r="J208" s="4">
        <f>H208+I208</f>
      </c>
      <c r="K208" s="4">
        <v>0</v>
      </c>
      <c r="L208" s="4">
        <v>0</v>
      </c>
      <c r="M208" s="4">
        <f>K208+L208</f>
      </c>
      <c r="N208" s="4">
        <v>0</v>
      </c>
      <c r="O208" s="4">
        <v>0</v>
      </c>
      <c r="P208" s="4">
        <f>N208+O208</f>
      </c>
      <c r="Q208" s="4">
        <v>0</v>
      </c>
      <c r="R208" s="4">
        <v>4</v>
      </c>
      <c r="S208" s="4">
        <f>Q208+R208</f>
      </c>
      <c r="T208" s="4">
        <v>0</v>
      </c>
      <c r="U208" s="4">
        <v>4</v>
      </c>
      <c r="V208" s="4">
        <f>T208+U208</f>
      </c>
      <c r="W208" s="4">
        <v>0</v>
      </c>
      <c r="X208" s="4">
        <v>0</v>
      </c>
      <c r="Y208" s="4">
        <f>W208+X208</f>
      </c>
      <c r="Z208" s="4">
        <v>0</v>
      </c>
      <c r="AA208" s="4">
        <v>0</v>
      </c>
      <c r="AB208" s="4">
        <f>Z208+AA208</f>
      </c>
      <c r="AC208" s="4">
        <v>0</v>
      </c>
      <c r="AD208" s="4">
        <v>0</v>
      </c>
      <c r="AE208" s="4">
        <f>AC208+AD208</f>
      </c>
      <c r="AF208" s="4">
        <v>0</v>
      </c>
      <c r="AG208" s="4">
        <v>0</v>
      </c>
      <c r="AH208" s="4">
        <f>AF208+AG208</f>
      </c>
      <c r="AI208" s="4">
        <v>0</v>
      </c>
      <c r="AJ208" s="4">
        <v>1</v>
      </c>
      <c r="AK208" s="4">
        <f>AI208+AJ208</f>
      </c>
      <c r="AL208" s="4">
        <v>0</v>
      </c>
      <c r="AM208" s="4">
        <v>3</v>
      </c>
      <c r="AN208" s="4">
        <f>AL208+AM208</f>
      </c>
      <c r="AO208" s="4">
        <v>0</v>
      </c>
      <c r="AP208" s="4">
        <v>0</v>
      </c>
      <c r="AQ208" s="4">
        <f>AO208+AP208</f>
      </c>
      <c r="AR208" s="4">
        <v>0</v>
      </c>
      <c r="AS208" s="4">
        <v>2</v>
      </c>
      <c r="AT208" s="4">
        <f>AR208+AS208</f>
      </c>
      <c r="AU208" s="4">
        <v>0</v>
      </c>
      <c r="AV208" s="4">
        <v>1</v>
      </c>
      <c r="AW208" s="4">
        <f>AU208+AV208</f>
      </c>
      <c r="AX208" s="4">
        <v>0</v>
      </c>
      <c r="AY208" s="4">
        <v>0</v>
      </c>
      <c r="AZ208" s="4">
        <f>AX208+AY208</f>
      </c>
      <c r="BA208" s="4">
        <v>0</v>
      </c>
      <c r="BB208" s="4">
        <v>0</v>
      </c>
      <c r="BC208" s="4">
        <f>BA208+BB208</f>
      </c>
      <c r="BD208" s="4">
        <v>0</v>
      </c>
      <c r="BE208" s="4">
        <v>0</v>
      </c>
      <c r="BF208" s="4">
        <f>BD208+BE208</f>
      </c>
    </row>
    <row x14ac:dyDescent="0.25" r="209" customHeight="1" ht="18.75">
      <c r="A209" s="3" t="s">
        <v>208</v>
      </c>
      <c r="B209" s="4">
        <v>0</v>
      </c>
      <c r="C209" s="4">
        <v>0</v>
      </c>
      <c r="D209" s="4">
        <f>B209+C209</f>
      </c>
      <c r="E209" s="4">
        <v>0</v>
      </c>
      <c r="F209" s="4">
        <v>0</v>
      </c>
      <c r="G209" s="4">
        <f>E209+F209</f>
      </c>
      <c r="H209" s="4">
        <v>0</v>
      </c>
      <c r="I209" s="4">
        <v>0</v>
      </c>
      <c r="J209" s="4">
        <f>H209+I209</f>
      </c>
      <c r="K209" s="4">
        <v>0</v>
      </c>
      <c r="L209" s="4">
        <v>0</v>
      </c>
      <c r="M209" s="4">
        <f>K209+L209</f>
      </c>
      <c r="N209" s="4">
        <v>0</v>
      </c>
      <c r="O209" s="4">
        <v>0</v>
      </c>
      <c r="P209" s="4">
        <f>N209+O209</f>
      </c>
      <c r="Q209" s="4">
        <v>0</v>
      </c>
      <c r="R209" s="4">
        <v>0</v>
      </c>
      <c r="S209" s="4">
        <f>Q209+R209</f>
      </c>
      <c r="T209" s="4">
        <v>0</v>
      </c>
      <c r="U209" s="4">
        <v>0</v>
      </c>
      <c r="V209" s="4">
        <f>T209+U209</f>
      </c>
      <c r="W209" s="4">
        <v>0</v>
      </c>
      <c r="X209" s="4">
        <v>0</v>
      </c>
      <c r="Y209" s="4">
        <f>W209+X209</f>
      </c>
      <c r="Z209" s="4">
        <v>0</v>
      </c>
      <c r="AA209" s="4">
        <v>0</v>
      </c>
      <c r="AB209" s="4">
        <f>Z209+AA209</f>
      </c>
      <c r="AC209" s="4">
        <v>0</v>
      </c>
      <c r="AD209" s="4">
        <v>0</v>
      </c>
      <c r="AE209" s="4">
        <f>AC209+AD209</f>
      </c>
      <c r="AF209" s="4">
        <v>0</v>
      </c>
      <c r="AG209" s="4">
        <v>0</v>
      </c>
      <c r="AH209" s="4">
        <f>AF209+AG209</f>
      </c>
      <c r="AI209" s="4">
        <v>0</v>
      </c>
      <c r="AJ209" s="4">
        <v>0</v>
      </c>
      <c r="AK209" s="4">
        <f>AI209+AJ209</f>
      </c>
      <c r="AL209" s="4">
        <v>0</v>
      </c>
      <c r="AM209" s="4">
        <v>1</v>
      </c>
      <c r="AN209" s="4">
        <f>AL209+AM209</f>
      </c>
      <c r="AO209" s="4">
        <v>0</v>
      </c>
      <c r="AP209" s="4">
        <v>0</v>
      </c>
      <c r="AQ209" s="4">
        <f>AO209+AP209</f>
      </c>
      <c r="AR209" s="4">
        <v>0</v>
      </c>
      <c r="AS209" s="4">
        <v>0</v>
      </c>
      <c r="AT209" s="4">
        <f>AR209+AS209</f>
      </c>
      <c r="AU209" s="4">
        <v>0</v>
      </c>
      <c r="AV209" s="4">
        <v>0</v>
      </c>
      <c r="AW209" s="4">
        <f>AU209+AV209</f>
      </c>
      <c r="AX209" s="4">
        <v>0</v>
      </c>
      <c r="AY209" s="4">
        <v>0</v>
      </c>
      <c r="AZ209" s="4">
        <f>AX209+AY209</f>
      </c>
      <c r="BA209" s="4">
        <v>0</v>
      </c>
      <c r="BB209" s="4">
        <v>0</v>
      </c>
      <c r="BC209" s="4">
        <f>BA209+BB209</f>
      </c>
      <c r="BD209" s="4">
        <v>0</v>
      </c>
      <c r="BE209" s="4">
        <v>0</v>
      </c>
      <c r="BF209" s="4">
        <f>BD209+BE209</f>
      </c>
    </row>
    <row x14ac:dyDescent="0.25" r="210" customHeight="1" ht="18.75">
      <c r="A210" s="3" t="s">
        <v>215</v>
      </c>
      <c r="B210" s="4">
        <v>0</v>
      </c>
      <c r="C210" s="4">
        <v>0</v>
      </c>
      <c r="D210" s="4">
        <f>B210+C210</f>
      </c>
      <c r="E210" s="4">
        <v>0</v>
      </c>
      <c r="F210" s="4">
        <v>0</v>
      </c>
      <c r="G210" s="4">
        <f>E210+F210</f>
      </c>
      <c r="H210" s="4">
        <v>0</v>
      </c>
      <c r="I210" s="4">
        <v>0</v>
      </c>
      <c r="J210" s="4">
        <f>H210+I210</f>
      </c>
      <c r="K210" s="4">
        <v>0</v>
      </c>
      <c r="L210" s="4">
        <v>0</v>
      </c>
      <c r="M210" s="4">
        <f>K210+L210</f>
      </c>
      <c r="N210" s="4">
        <v>0</v>
      </c>
      <c r="O210" s="4">
        <v>0</v>
      </c>
      <c r="P210" s="4">
        <f>N210+O210</f>
      </c>
      <c r="Q210" s="4">
        <v>0</v>
      </c>
      <c r="R210" s="4">
        <v>0</v>
      </c>
      <c r="S210" s="4">
        <f>Q210+R210</f>
      </c>
      <c r="T210" s="4">
        <v>0</v>
      </c>
      <c r="U210" s="4">
        <v>0</v>
      </c>
      <c r="V210" s="4">
        <f>T210+U210</f>
      </c>
      <c r="W210" s="4">
        <v>0</v>
      </c>
      <c r="X210" s="4">
        <v>0</v>
      </c>
      <c r="Y210" s="4">
        <f>W210+X210</f>
      </c>
      <c r="Z210" s="4">
        <v>0</v>
      </c>
      <c r="AA210" s="4">
        <v>0</v>
      </c>
      <c r="AB210" s="4">
        <f>Z210+AA210</f>
      </c>
      <c r="AC210" s="4">
        <v>0</v>
      </c>
      <c r="AD210" s="4">
        <v>0</v>
      </c>
      <c r="AE210" s="4">
        <f>AC210+AD210</f>
      </c>
      <c r="AF210" s="4">
        <v>0</v>
      </c>
      <c r="AG210" s="4">
        <v>0</v>
      </c>
      <c r="AH210" s="4">
        <f>AF210+AG210</f>
      </c>
      <c r="AI210" s="4">
        <v>0</v>
      </c>
      <c r="AJ210" s="4">
        <v>0</v>
      </c>
      <c r="AK210" s="4">
        <f>AI210+AJ210</f>
      </c>
      <c r="AL210" s="4">
        <v>0</v>
      </c>
      <c r="AM210" s="4">
        <v>1</v>
      </c>
      <c r="AN210" s="4">
        <f>AL210+AM210</f>
      </c>
      <c r="AO210" s="4">
        <v>0</v>
      </c>
      <c r="AP210" s="4">
        <v>0</v>
      </c>
      <c r="AQ210" s="4">
        <f>AO210+AP210</f>
      </c>
      <c r="AR210" s="4">
        <v>0</v>
      </c>
      <c r="AS210" s="4">
        <v>0</v>
      </c>
      <c r="AT210" s="4">
        <f>AR210+AS210</f>
      </c>
      <c r="AU210" s="4">
        <v>0</v>
      </c>
      <c r="AV210" s="4">
        <v>0</v>
      </c>
      <c r="AW210" s="4">
        <f>AU210+AV210</f>
      </c>
      <c r="AX210" s="4">
        <v>0</v>
      </c>
      <c r="AY210" s="4">
        <v>0</v>
      </c>
      <c r="AZ210" s="4">
        <f>AX210+AY210</f>
      </c>
      <c r="BA210" s="4">
        <v>0</v>
      </c>
      <c r="BB210" s="4">
        <v>0</v>
      </c>
      <c r="BC210" s="4">
        <f>BA210+BB210</f>
      </c>
      <c r="BD210" s="4">
        <v>0</v>
      </c>
      <c r="BE210" s="4">
        <v>0</v>
      </c>
      <c r="BF210" s="4">
        <f>BD210+BE210</f>
      </c>
    </row>
    <row x14ac:dyDescent="0.25" r="211" customHeight="1" ht="18.75">
      <c r="A211" s="3" t="s">
        <v>245</v>
      </c>
      <c r="B211" s="4">
        <v>0</v>
      </c>
      <c r="C211" s="4">
        <v>1</v>
      </c>
      <c r="D211" s="4">
        <f>B211+C211</f>
      </c>
      <c r="E211" s="4">
        <v>0</v>
      </c>
      <c r="F211" s="4">
        <v>0</v>
      </c>
      <c r="G211" s="4">
        <f>E211+F211</f>
      </c>
      <c r="H211" s="4">
        <v>0</v>
      </c>
      <c r="I211" s="4">
        <v>0</v>
      </c>
      <c r="J211" s="4">
        <f>H211+I211</f>
      </c>
      <c r="K211" s="4">
        <v>0</v>
      </c>
      <c r="L211" s="4">
        <v>0</v>
      </c>
      <c r="M211" s="4">
        <f>K211+L211</f>
      </c>
      <c r="N211" s="4">
        <v>0</v>
      </c>
      <c r="O211" s="4">
        <v>0</v>
      </c>
      <c r="P211" s="4">
        <f>N211+O211</f>
      </c>
      <c r="Q211" s="4">
        <v>0</v>
      </c>
      <c r="R211" s="4">
        <v>0</v>
      </c>
      <c r="S211" s="4">
        <f>Q211+R211</f>
      </c>
      <c r="T211" s="4">
        <v>0</v>
      </c>
      <c r="U211" s="4">
        <v>0</v>
      </c>
      <c r="V211" s="4">
        <f>T211+U211</f>
      </c>
      <c r="W211" s="4">
        <v>0</v>
      </c>
      <c r="X211" s="4">
        <v>0</v>
      </c>
      <c r="Y211" s="4">
        <f>W211+X211</f>
      </c>
      <c r="Z211" s="4">
        <v>0</v>
      </c>
      <c r="AA211" s="4">
        <v>0</v>
      </c>
      <c r="AB211" s="4">
        <f>Z211+AA211</f>
      </c>
      <c r="AC211" s="4">
        <v>0</v>
      </c>
      <c r="AD211" s="4">
        <v>0</v>
      </c>
      <c r="AE211" s="4">
        <f>AC211+AD211</f>
      </c>
      <c r="AF211" s="4">
        <v>0</v>
      </c>
      <c r="AG211" s="4">
        <v>0</v>
      </c>
      <c r="AH211" s="4">
        <f>AF211+AG211</f>
      </c>
      <c r="AI211" s="4">
        <v>0</v>
      </c>
      <c r="AJ211" s="4">
        <v>0</v>
      </c>
      <c r="AK211" s="4">
        <f>AI211+AJ211</f>
      </c>
      <c r="AL211" s="4">
        <v>0</v>
      </c>
      <c r="AM211" s="4">
        <v>2</v>
      </c>
      <c r="AN211" s="4">
        <f>AL211+AM211</f>
      </c>
      <c r="AO211" s="4">
        <v>0</v>
      </c>
      <c r="AP211" s="4">
        <v>0</v>
      </c>
      <c r="AQ211" s="4">
        <f>AO211+AP211</f>
      </c>
      <c r="AR211" s="4">
        <v>0</v>
      </c>
      <c r="AS211" s="4">
        <v>0</v>
      </c>
      <c r="AT211" s="4">
        <f>AR211+AS211</f>
      </c>
      <c r="AU211" s="4">
        <v>0</v>
      </c>
      <c r="AV211" s="4">
        <v>6</v>
      </c>
      <c r="AW211" s="4">
        <f>AU211+AV211</f>
      </c>
      <c r="AX211" s="4">
        <v>0</v>
      </c>
      <c r="AY211" s="4">
        <v>6</v>
      </c>
      <c r="AZ211" s="4">
        <f>AX211+AY211</f>
      </c>
      <c r="BA211" s="4">
        <v>0</v>
      </c>
      <c r="BB211" s="4">
        <v>0</v>
      </c>
      <c r="BC211" s="4">
        <f>BA211+BB211</f>
      </c>
      <c r="BD211" s="4">
        <v>0</v>
      </c>
      <c r="BE211" s="4">
        <v>0</v>
      </c>
      <c r="BF211" s="4">
        <f>BD211+BE211</f>
      </c>
    </row>
    <row x14ac:dyDescent="0.25" r="212" customHeight="1" ht="18.75">
      <c r="A212" s="3" t="s">
        <v>300</v>
      </c>
      <c r="B212" s="4">
        <v>0</v>
      </c>
      <c r="C212" s="4">
        <v>0</v>
      </c>
      <c r="D212" s="4">
        <f>B212+C212</f>
      </c>
      <c r="E212" s="4">
        <v>0</v>
      </c>
      <c r="F212" s="4">
        <v>0</v>
      </c>
      <c r="G212" s="4">
        <f>E212+F212</f>
      </c>
      <c r="H212" s="4">
        <v>0</v>
      </c>
      <c r="I212" s="4">
        <v>0</v>
      </c>
      <c r="J212" s="4">
        <f>H212+I212</f>
      </c>
      <c r="K212" s="4">
        <v>0</v>
      </c>
      <c r="L212" s="4">
        <v>0</v>
      </c>
      <c r="M212" s="4">
        <f>K212+L212</f>
      </c>
      <c r="N212" s="4">
        <v>0</v>
      </c>
      <c r="O212" s="4">
        <v>0</v>
      </c>
      <c r="P212" s="4">
        <f>N212+O212</f>
      </c>
      <c r="Q212" s="4">
        <v>0</v>
      </c>
      <c r="R212" s="4">
        <v>0</v>
      </c>
      <c r="S212" s="4">
        <f>Q212+R212</f>
      </c>
      <c r="T212" s="4">
        <v>0</v>
      </c>
      <c r="U212" s="4">
        <v>0</v>
      </c>
      <c r="V212" s="4">
        <f>T212+U212</f>
      </c>
      <c r="W212" s="4">
        <v>0</v>
      </c>
      <c r="X212" s="4">
        <v>0</v>
      </c>
      <c r="Y212" s="4">
        <f>W212+X212</f>
      </c>
      <c r="Z212" s="4">
        <v>0</v>
      </c>
      <c r="AA212" s="4">
        <v>0</v>
      </c>
      <c r="AB212" s="4">
        <f>Z212+AA212</f>
      </c>
      <c r="AC212" s="4">
        <v>0</v>
      </c>
      <c r="AD212" s="4">
        <v>0</v>
      </c>
      <c r="AE212" s="4">
        <f>AC212+AD212</f>
      </c>
      <c r="AF212" s="4">
        <v>0</v>
      </c>
      <c r="AG212" s="4">
        <v>0</v>
      </c>
      <c r="AH212" s="4">
        <f>AF212+AG212</f>
      </c>
      <c r="AI212" s="4">
        <v>0</v>
      </c>
      <c r="AJ212" s="4">
        <v>0</v>
      </c>
      <c r="AK212" s="4">
        <f>AI212+AJ212</f>
      </c>
      <c r="AL212" s="4">
        <v>0</v>
      </c>
      <c r="AM212" s="4">
        <v>0</v>
      </c>
      <c r="AN212" s="4">
        <f>AL212+AM212</f>
      </c>
      <c r="AO212" s="4">
        <v>0</v>
      </c>
      <c r="AP212" s="4">
        <v>0</v>
      </c>
      <c r="AQ212" s="4">
        <f>AO212+AP212</f>
      </c>
      <c r="AR212" s="4">
        <v>0</v>
      </c>
      <c r="AS212" s="4">
        <v>0</v>
      </c>
      <c r="AT212" s="4">
        <f>AR212+AS212</f>
      </c>
      <c r="AU212" s="4">
        <v>0</v>
      </c>
      <c r="AV212" s="4">
        <v>0</v>
      </c>
      <c r="AW212" s="4">
        <f>AU212+AV212</f>
      </c>
      <c r="AX212" s="4">
        <v>0</v>
      </c>
      <c r="AY212" s="4">
        <v>0</v>
      </c>
      <c r="AZ212" s="4">
        <f>AX212+AY212</f>
      </c>
      <c r="BA212" s="4">
        <v>0</v>
      </c>
      <c r="BB212" s="4">
        <v>0</v>
      </c>
      <c r="BC212" s="4">
        <f>BA212+BB212</f>
      </c>
      <c r="BD212" s="4">
        <v>0</v>
      </c>
      <c r="BE212" s="4">
        <v>0</v>
      </c>
      <c r="BF212" s="4">
        <f>BD212+BE212</f>
      </c>
    </row>
    <row x14ac:dyDescent="0.25" r="213" customHeight="1" ht="18.75">
      <c r="A213" s="3" t="s">
        <v>301</v>
      </c>
      <c r="B213" s="4">
        <v>0</v>
      </c>
      <c r="C213" s="4">
        <v>0</v>
      </c>
      <c r="D213" s="4">
        <f>B213+C213</f>
      </c>
      <c r="E213" s="4">
        <v>0</v>
      </c>
      <c r="F213" s="4">
        <v>0</v>
      </c>
      <c r="G213" s="4">
        <f>E213+F213</f>
      </c>
      <c r="H213" s="4">
        <v>0</v>
      </c>
      <c r="I213" s="4">
        <v>0</v>
      </c>
      <c r="J213" s="4">
        <f>H213+I213</f>
      </c>
      <c r="K213" s="4">
        <v>0</v>
      </c>
      <c r="L213" s="4">
        <v>0</v>
      </c>
      <c r="M213" s="4">
        <f>K213+L213</f>
      </c>
      <c r="N213" s="4">
        <v>0</v>
      </c>
      <c r="O213" s="4">
        <v>0</v>
      </c>
      <c r="P213" s="4">
        <f>N213+O213</f>
      </c>
      <c r="Q213" s="4">
        <v>0</v>
      </c>
      <c r="R213" s="4">
        <v>0</v>
      </c>
      <c r="S213" s="4">
        <f>Q213+R213</f>
      </c>
      <c r="T213" s="4">
        <v>0</v>
      </c>
      <c r="U213" s="4">
        <v>0</v>
      </c>
      <c r="V213" s="4">
        <f>T213+U213</f>
      </c>
      <c r="W213" s="4">
        <v>0</v>
      </c>
      <c r="X213" s="4">
        <v>0</v>
      </c>
      <c r="Y213" s="4">
        <f>W213+X213</f>
      </c>
      <c r="Z213" s="4">
        <v>0</v>
      </c>
      <c r="AA213" s="4">
        <v>0</v>
      </c>
      <c r="AB213" s="4">
        <f>Z213+AA213</f>
      </c>
      <c r="AC213" s="4">
        <v>0</v>
      </c>
      <c r="AD213" s="4">
        <v>0</v>
      </c>
      <c r="AE213" s="4">
        <f>AC213+AD213</f>
      </c>
      <c r="AF213" s="4">
        <v>0</v>
      </c>
      <c r="AG213" s="4">
        <v>0</v>
      </c>
      <c r="AH213" s="4">
        <f>AF213+AG213</f>
      </c>
      <c r="AI213" s="4">
        <v>0</v>
      </c>
      <c r="AJ213" s="4">
        <v>0</v>
      </c>
      <c r="AK213" s="4">
        <f>AI213+AJ213</f>
      </c>
      <c r="AL213" s="4">
        <v>0</v>
      </c>
      <c r="AM213" s="4">
        <v>0</v>
      </c>
      <c r="AN213" s="4">
        <f>AL213+AM213</f>
      </c>
      <c r="AO213" s="4">
        <v>0</v>
      </c>
      <c r="AP213" s="4">
        <v>0</v>
      </c>
      <c r="AQ213" s="4">
        <f>AO213+AP213</f>
      </c>
      <c r="AR213" s="4">
        <v>0</v>
      </c>
      <c r="AS213" s="4">
        <v>0</v>
      </c>
      <c r="AT213" s="4">
        <f>AR213+AS213</f>
      </c>
      <c r="AU213" s="4">
        <v>0</v>
      </c>
      <c r="AV213" s="4">
        <v>0</v>
      </c>
      <c r="AW213" s="4">
        <f>AU213+AV213</f>
      </c>
      <c r="AX213" s="4">
        <v>0</v>
      </c>
      <c r="AY213" s="4">
        <v>0</v>
      </c>
      <c r="AZ213" s="4">
        <f>AX213+AY213</f>
      </c>
      <c r="BA213" s="4">
        <v>0</v>
      </c>
      <c r="BB213" s="4">
        <v>0</v>
      </c>
      <c r="BC213" s="4">
        <f>BA213+BB213</f>
      </c>
      <c r="BD213" s="4">
        <v>0</v>
      </c>
      <c r="BE213" s="4">
        <v>0</v>
      </c>
      <c r="BF213" s="4">
        <f>BD213+BE213</f>
      </c>
    </row>
    <row x14ac:dyDescent="0.25" r="214" customHeight="1" ht="18.75">
      <c r="A214" s="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row>
    <row x14ac:dyDescent="0.25" r="215" customHeight="1" ht="18.75">
      <c r="A215" s="18" t="s">
        <v>495</v>
      </c>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row>
    <row x14ac:dyDescent="0.25" r="216" customHeight="1" ht="18.75">
      <c r="A216" s="3" t="s">
        <v>25</v>
      </c>
      <c r="B216" s="4">
        <v>0</v>
      </c>
      <c r="C216" s="4">
        <v>0</v>
      </c>
      <c r="D216" s="4">
        <f>B216+C216</f>
      </c>
      <c r="E216" s="4">
        <v>0</v>
      </c>
      <c r="F216" s="4">
        <v>0</v>
      </c>
      <c r="G216" s="4">
        <f>E216+F216</f>
      </c>
      <c r="H216" s="4">
        <v>0</v>
      </c>
      <c r="I216" s="4">
        <v>0</v>
      </c>
      <c r="J216" s="4">
        <f>H216+I216</f>
      </c>
      <c r="K216" s="4">
        <v>0</v>
      </c>
      <c r="L216" s="4">
        <v>0</v>
      </c>
      <c r="M216" s="4">
        <f>K216+L216</f>
      </c>
      <c r="N216" s="4">
        <v>0</v>
      </c>
      <c r="O216" s="4">
        <v>0</v>
      </c>
      <c r="P216" s="4">
        <f>N216+O216</f>
      </c>
      <c r="Q216" s="4">
        <v>0</v>
      </c>
      <c r="R216" s="4">
        <v>2</v>
      </c>
      <c r="S216" s="4">
        <f>Q216+R216</f>
      </c>
      <c r="T216" s="4">
        <v>0</v>
      </c>
      <c r="U216" s="4">
        <v>0</v>
      </c>
      <c r="V216" s="4">
        <f>T216+U216</f>
      </c>
      <c r="W216" s="4">
        <v>0</v>
      </c>
      <c r="X216" s="4">
        <v>0</v>
      </c>
      <c r="Y216" s="4">
        <f>W216+X216</f>
      </c>
      <c r="Z216" s="4">
        <v>0</v>
      </c>
      <c r="AA216" s="4">
        <v>0</v>
      </c>
      <c r="AB216" s="4">
        <f>Z216+AA216</f>
      </c>
      <c r="AC216" s="4">
        <v>0</v>
      </c>
      <c r="AD216" s="4">
        <v>2</v>
      </c>
      <c r="AE216" s="4">
        <f>AC216+AD216</f>
      </c>
      <c r="AF216" s="4">
        <v>0</v>
      </c>
      <c r="AG216" s="4">
        <v>0</v>
      </c>
      <c r="AH216" s="4">
        <f>AF216+AG216</f>
      </c>
      <c r="AI216" s="4">
        <v>0</v>
      </c>
      <c r="AJ216" s="4">
        <v>0</v>
      </c>
      <c r="AK216" s="4">
        <f>AI216+AJ216</f>
      </c>
      <c r="AL216" s="4">
        <v>0</v>
      </c>
      <c r="AM216" s="4">
        <v>3</v>
      </c>
      <c r="AN216" s="4">
        <f>AL216+AM216</f>
      </c>
      <c r="AO216" s="4">
        <v>0</v>
      </c>
      <c r="AP216" s="4">
        <v>0</v>
      </c>
      <c r="AQ216" s="4">
        <f>AO216+AP216</f>
      </c>
      <c r="AR216" s="4">
        <v>6</v>
      </c>
      <c r="AS216" s="4">
        <v>9</v>
      </c>
      <c r="AT216" s="4">
        <f>AR216+AS216</f>
      </c>
      <c r="AU216" s="4">
        <v>0</v>
      </c>
      <c r="AV216" s="4">
        <v>9</v>
      </c>
      <c r="AW216" s="4">
        <f>AU216+AV216</f>
      </c>
      <c r="AX216" s="4">
        <v>0</v>
      </c>
      <c r="AY216" s="4">
        <v>2</v>
      </c>
      <c r="AZ216" s="4">
        <f>AX216+AY216</f>
      </c>
      <c r="BA216" s="4">
        <v>0</v>
      </c>
      <c r="BB216" s="4">
        <v>0</v>
      </c>
      <c r="BC216" s="4">
        <f>BA216+BB216</f>
      </c>
      <c r="BD216" s="4">
        <v>0</v>
      </c>
      <c r="BE216" s="4">
        <v>0</v>
      </c>
      <c r="BF216" s="4">
        <f>BD216+BE216</f>
      </c>
    </row>
    <row x14ac:dyDescent="0.25" r="217" customHeight="1" ht="18.75">
      <c r="A217" s="3" t="s">
        <v>38</v>
      </c>
      <c r="B217" s="4">
        <v>0</v>
      </c>
      <c r="C217" s="4">
        <v>0</v>
      </c>
      <c r="D217" s="4">
        <f>B217+C217</f>
      </c>
      <c r="E217" s="4">
        <v>0</v>
      </c>
      <c r="F217" s="4">
        <v>0</v>
      </c>
      <c r="G217" s="4">
        <f>E217+F217</f>
      </c>
      <c r="H217" s="4">
        <v>0</v>
      </c>
      <c r="I217" s="4">
        <v>0</v>
      </c>
      <c r="J217" s="4">
        <f>H217+I217</f>
      </c>
      <c r="K217" s="4">
        <v>0</v>
      </c>
      <c r="L217" s="4">
        <v>0</v>
      </c>
      <c r="M217" s="4">
        <f>K217+L217</f>
      </c>
      <c r="N217" s="4">
        <v>0</v>
      </c>
      <c r="O217" s="4">
        <v>0</v>
      </c>
      <c r="P217" s="4">
        <f>N217+O217</f>
      </c>
      <c r="Q217" s="4">
        <v>0</v>
      </c>
      <c r="R217" s="4">
        <v>0</v>
      </c>
      <c r="S217" s="4">
        <f>Q217+R217</f>
      </c>
      <c r="T217" s="4">
        <v>0</v>
      </c>
      <c r="U217" s="4">
        <v>0</v>
      </c>
      <c r="V217" s="4">
        <f>T217+U217</f>
      </c>
      <c r="W217" s="4">
        <v>0</v>
      </c>
      <c r="X217" s="4">
        <v>0</v>
      </c>
      <c r="Y217" s="4">
        <f>W217+X217</f>
      </c>
      <c r="Z217" s="4">
        <v>0</v>
      </c>
      <c r="AA217" s="4">
        <v>0</v>
      </c>
      <c r="AB217" s="4">
        <f>Z217+AA217</f>
      </c>
      <c r="AC217" s="4">
        <v>0</v>
      </c>
      <c r="AD217" s="4">
        <v>0</v>
      </c>
      <c r="AE217" s="4">
        <f>AC217+AD217</f>
      </c>
      <c r="AF217" s="4">
        <v>0</v>
      </c>
      <c r="AG217" s="4">
        <v>0</v>
      </c>
      <c r="AH217" s="4">
        <f>AF217+AG217</f>
      </c>
      <c r="AI217" s="4">
        <v>0</v>
      </c>
      <c r="AJ217" s="4">
        <v>0</v>
      </c>
      <c r="AK217" s="4">
        <f>AI217+AJ217</f>
      </c>
      <c r="AL217" s="4">
        <v>0</v>
      </c>
      <c r="AM217" s="4">
        <v>0</v>
      </c>
      <c r="AN217" s="4">
        <f>AL217+AM217</f>
      </c>
      <c r="AO217" s="4">
        <v>0</v>
      </c>
      <c r="AP217" s="4">
        <v>0</v>
      </c>
      <c r="AQ217" s="4">
        <f>AO217+AP217</f>
      </c>
      <c r="AR217" s="4">
        <v>0</v>
      </c>
      <c r="AS217" s="4">
        <v>0</v>
      </c>
      <c r="AT217" s="4">
        <f>AR217+AS217</f>
      </c>
      <c r="AU217" s="4">
        <v>0</v>
      </c>
      <c r="AV217" s="4">
        <v>0</v>
      </c>
      <c r="AW217" s="4">
        <f>AU217+AV217</f>
      </c>
      <c r="AX217" s="4">
        <v>0</v>
      </c>
      <c r="AY217" s="4">
        <v>0</v>
      </c>
      <c r="AZ217" s="4">
        <f>AX217+AY217</f>
      </c>
      <c r="BA217" s="4">
        <v>0</v>
      </c>
      <c r="BB217" s="4">
        <v>0</v>
      </c>
      <c r="BC217" s="4">
        <f>BA217+BB217</f>
      </c>
      <c r="BD217" s="4">
        <v>0</v>
      </c>
      <c r="BE217" s="4">
        <v>0</v>
      </c>
      <c r="BF217" s="4">
        <f>BD217+BE217</f>
      </c>
    </row>
    <row x14ac:dyDescent="0.25" r="218" customHeight="1" ht="18.75">
      <c r="A218" s="3" t="s">
        <v>40</v>
      </c>
      <c r="B218" s="4">
        <v>0</v>
      </c>
      <c r="C218" s="4">
        <v>0</v>
      </c>
      <c r="D218" s="4">
        <f>B218+C218</f>
      </c>
      <c r="E218" s="4">
        <v>0</v>
      </c>
      <c r="F218" s="4">
        <v>0</v>
      </c>
      <c r="G218" s="4">
        <f>E218+F218</f>
      </c>
      <c r="H218" s="4">
        <v>0</v>
      </c>
      <c r="I218" s="4">
        <v>0</v>
      </c>
      <c r="J218" s="4">
        <f>H218+I218</f>
      </c>
      <c r="K218" s="4">
        <v>0</v>
      </c>
      <c r="L218" s="4">
        <v>0</v>
      </c>
      <c r="M218" s="4">
        <f>K218+L218</f>
      </c>
      <c r="N218" s="4">
        <v>0</v>
      </c>
      <c r="O218" s="4">
        <v>0</v>
      </c>
      <c r="P218" s="4">
        <f>N218+O218</f>
      </c>
      <c r="Q218" s="4">
        <v>0</v>
      </c>
      <c r="R218" s="4">
        <v>0</v>
      </c>
      <c r="S218" s="4">
        <f>Q218+R218</f>
      </c>
      <c r="T218" s="4">
        <v>0</v>
      </c>
      <c r="U218" s="4">
        <v>0</v>
      </c>
      <c r="V218" s="4">
        <f>T218+U218</f>
      </c>
      <c r="W218" s="4">
        <v>0</v>
      </c>
      <c r="X218" s="4">
        <v>0</v>
      </c>
      <c r="Y218" s="4">
        <f>W218+X218</f>
      </c>
      <c r="Z218" s="4">
        <v>0</v>
      </c>
      <c r="AA218" s="4">
        <v>0</v>
      </c>
      <c r="AB218" s="4">
        <f>Z218+AA218</f>
      </c>
      <c r="AC218" s="4">
        <v>0</v>
      </c>
      <c r="AD218" s="4">
        <v>0</v>
      </c>
      <c r="AE218" s="4">
        <f>AC218+AD218</f>
      </c>
      <c r="AF218" s="4">
        <v>0</v>
      </c>
      <c r="AG218" s="4">
        <v>0</v>
      </c>
      <c r="AH218" s="4">
        <f>AF218+AG218</f>
      </c>
      <c r="AI218" s="4">
        <v>0</v>
      </c>
      <c r="AJ218" s="4">
        <v>0</v>
      </c>
      <c r="AK218" s="4">
        <f>AI218+AJ218</f>
      </c>
      <c r="AL218" s="4">
        <v>0</v>
      </c>
      <c r="AM218" s="4">
        <v>0</v>
      </c>
      <c r="AN218" s="4">
        <f>AL218+AM218</f>
      </c>
      <c r="AO218" s="4">
        <v>0</v>
      </c>
      <c r="AP218" s="4">
        <v>0</v>
      </c>
      <c r="AQ218" s="4">
        <f>AO218+AP218</f>
      </c>
      <c r="AR218" s="4">
        <v>0</v>
      </c>
      <c r="AS218" s="4">
        <v>0</v>
      </c>
      <c r="AT218" s="4">
        <f>AR218+AS218</f>
      </c>
      <c r="AU218" s="4">
        <v>0</v>
      </c>
      <c r="AV218" s="4">
        <v>0</v>
      </c>
      <c r="AW218" s="4">
        <f>AU218+AV218</f>
      </c>
      <c r="AX218" s="4">
        <v>0</v>
      </c>
      <c r="AY218" s="4">
        <v>0</v>
      </c>
      <c r="AZ218" s="4">
        <f>AX218+AY218</f>
      </c>
      <c r="BA218" s="4">
        <v>0</v>
      </c>
      <c r="BB218" s="4">
        <v>0</v>
      </c>
      <c r="BC218" s="4">
        <f>BA218+BB218</f>
      </c>
      <c r="BD218" s="4">
        <v>0</v>
      </c>
      <c r="BE218" s="4">
        <v>0</v>
      </c>
      <c r="BF218" s="4">
        <f>BD218+BE218</f>
      </c>
    </row>
    <row x14ac:dyDescent="0.25" r="219" customHeight="1" ht="18.75">
      <c r="A219" s="3" t="s">
        <v>45</v>
      </c>
      <c r="B219" s="4">
        <v>0</v>
      </c>
      <c r="C219" s="4">
        <v>0</v>
      </c>
      <c r="D219" s="4">
        <f>B219+C219</f>
      </c>
      <c r="E219" s="4">
        <v>0</v>
      </c>
      <c r="F219" s="4">
        <v>0</v>
      </c>
      <c r="G219" s="4">
        <f>E219+F219</f>
      </c>
      <c r="H219" s="4">
        <v>0</v>
      </c>
      <c r="I219" s="4">
        <v>0</v>
      </c>
      <c r="J219" s="4">
        <f>H219+I219</f>
      </c>
      <c r="K219" s="4">
        <v>0</v>
      </c>
      <c r="L219" s="4">
        <v>0</v>
      </c>
      <c r="M219" s="4">
        <f>K219+L219</f>
      </c>
      <c r="N219" s="4">
        <v>0</v>
      </c>
      <c r="O219" s="4">
        <v>0</v>
      </c>
      <c r="P219" s="4">
        <f>N219+O219</f>
      </c>
      <c r="Q219" s="4">
        <v>0</v>
      </c>
      <c r="R219" s="4">
        <v>0</v>
      </c>
      <c r="S219" s="4">
        <f>Q219+R219</f>
      </c>
      <c r="T219" s="4">
        <v>0</v>
      </c>
      <c r="U219" s="4">
        <v>0</v>
      </c>
      <c r="V219" s="4">
        <f>T219+U219</f>
      </c>
      <c r="W219" s="4">
        <v>0</v>
      </c>
      <c r="X219" s="4">
        <v>0</v>
      </c>
      <c r="Y219" s="4">
        <f>W219+X219</f>
      </c>
      <c r="Z219" s="4">
        <v>0</v>
      </c>
      <c r="AA219" s="4">
        <v>0</v>
      </c>
      <c r="AB219" s="4">
        <f>Z219+AA219</f>
      </c>
      <c r="AC219" s="4">
        <v>0</v>
      </c>
      <c r="AD219" s="4">
        <v>0</v>
      </c>
      <c r="AE219" s="4">
        <f>AC219+AD219</f>
      </c>
      <c r="AF219" s="4">
        <v>0</v>
      </c>
      <c r="AG219" s="4">
        <v>0</v>
      </c>
      <c r="AH219" s="4">
        <f>AF219+AG219</f>
      </c>
      <c r="AI219" s="4">
        <v>0</v>
      </c>
      <c r="AJ219" s="4">
        <v>0</v>
      </c>
      <c r="AK219" s="4">
        <f>AI219+AJ219</f>
      </c>
      <c r="AL219" s="4">
        <v>0</v>
      </c>
      <c r="AM219" s="4">
        <v>0</v>
      </c>
      <c r="AN219" s="4">
        <f>AL219+AM219</f>
      </c>
      <c r="AO219" s="4">
        <v>0</v>
      </c>
      <c r="AP219" s="4">
        <v>0</v>
      </c>
      <c r="AQ219" s="4">
        <f>AO219+AP219</f>
      </c>
      <c r="AR219" s="4">
        <v>0</v>
      </c>
      <c r="AS219" s="4">
        <v>0</v>
      </c>
      <c r="AT219" s="4">
        <f>AR219+AS219</f>
      </c>
      <c r="AU219" s="4">
        <v>0</v>
      </c>
      <c r="AV219" s="4">
        <v>0</v>
      </c>
      <c r="AW219" s="4">
        <f>AU219+AV219</f>
      </c>
      <c r="AX219" s="4">
        <v>0</v>
      </c>
      <c r="AY219" s="4">
        <v>0</v>
      </c>
      <c r="AZ219" s="4">
        <f>AX219+AY219</f>
      </c>
      <c r="BA219" s="4">
        <v>0</v>
      </c>
      <c r="BB219" s="4">
        <v>0</v>
      </c>
      <c r="BC219" s="4">
        <f>BA219+BB219</f>
      </c>
      <c r="BD219" s="4">
        <v>0</v>
      </c>
      <c r="BE219" s="4">
        <v>0</v>
      </c>
      <c r="BF219" s="4">
        <f>BD219+BE219</f>
      </c>
    </row>
    <row x14ac:dyDescent="0.25" r="220" customHeight="1" ht="18.75">
      <c r="A220" s="3" t="s">
        <v>53</v>
      </c>
      <c r="B220" s="4">
        <v>0</v>
      </c>
      <c r="C220" s="4">
        <v>1</v>
      </c>
      <c r="D220" s="4">
        <f>B220+C220</f>
      </c>
      <c r="E220" s="4">
        <v>0</v>
      </c>
      <c r="F220" s="4">
        <v>0</v>
      </c>
      <c r="G220" s="4">
        <f>E220+F220</f>
      </c>
      <c r="H220" s="4">
        <v>0</v>
      </c>
      <c r="I220" s="4">
        <v>0</v>
      </c>
      <c r="J220" s="4">
        <f>H220+I220</f>
      </c>
      <c r="K220" s="4">
        <v>0</v>
      </c>
      <c r="L220" s="4">
        <v>0</v>
      </c>
      <c r="M220" s="4">
        <f>K220+L220</f>
      </c>
      <c r="N220" s="4">
        <v>0</v>
      </c>
      <c r="O220" s="4">
        <v>0</v>
      </c>
      <c r="P220" s="4">
        <f>N220+O220</f>
      </c>
      <c r="Q220" s="4">
        <v>0</v>
      </c>
      <c r="R220" s="4">
        <v>0</v>
      </c>
      <c r="S220" s="4">
        <f>Q220+R220</f>
      </c>
      <c r="T220" s="4">
        <v>0</v>
      </c>
      <c r="U220" s="4">
        <v>1</v>
      </c>
      <c r="V220" s="4">
        <f>T220+U220</f>
      </c>
      <c r="W220" s="4">
        <v>0</v>
      </c>
      <c r="X220" s="4">
        <v>0</v>
      </c>
      <c r="Y220" s="4">
        <f>W220+X220</f>
      </c>
      <c r="Z220" s="4">
        <v>0</v>
      </c>
      <c r="AA220" s="4">
        <v>0</v>
      </c>
      <c r="AB220" s="4">
        <f>Z220+AA220</f>
      </c>
      <c r="AC220" s="4">
        <v>0</v>
      </c>
      <c r="AD220" s="4">
        <v>0</v>
      </c>
      <c r="AE220" s="4">
        <f>AC220+AD220</f>
      </c>
      <c r="AF220" s="4">
        <v>0</v>
      </c>
      <c r="AG220" s="4">
        <v>0</v>
      </c>
      <c r="AH220" s="4">
        <f>AF220+AG220</f>
      </c>
      <c r="AI220" s="4">
        <v>0</v>
      </c>
      <c r="AJ220" s="4">
        <v>0</v>
      </c>
      <c r="AK220" s="4">
        <f>AI220+AJ220</f>
      </c>
      <c r="AL220" s="4">
        <v>0</v>
      </c>
      <c r="AM220" s="4">
        <v>1</v>
      </c>
      <c r="AN220" s="4">
        <f>AL220+AM220</f>
      </c>
      <c r="AO220" s="4">
        <v>0</v>
      </c>
      <c r="AP220" s="4">
        <v>0</v>
      </c>
      <c r="AQ220" s="4">
        <f>AO220+AP220</f>
      </c>
      <c r="AR220" s="4">
        <v>0</v>
      </c>
      <c r="AS220" s="4">
        <v>0</v>
      </c>
      <c r="AT220" s="4">
        <f>AR220+AS220</f>
      </c>
      <c r="AU220" s="4">
        <v>0</v>
      </c>
      <c r="AV220" s="4">
        <v>0</v>
      </c>
      <c r="AW220" s="4">
        <f>AU220+AV220</f>
      </c>
      <c r="AX220" s="4">
        <v>0</v>
      </c>
      <c r="AY220" s="4">
        <v>0</v>
      </c>
      <c r="AZ220" s="4">
        <f>AX220+AY220</f>
      </c>
      <c r="BA220" s="4">
        <v>0</v>
      </c>
      <c r="BB220" s="4">
        <v>0</v>
      </c>
      <c r="BC220" s="4">
        <f>BA220+BB220</f>
      </c>
      <c r="BD220" s="4">
        <v>0</v>
      </c>
      <c r="BE220" s="4">
        <v>0</v>
      </c>
      <c r="BF220" s="4">
        <f>BD220+BE220</f>
      </c>
    </row>
    <row x14ac:dyDescent="0.25" r="221" customHeight="1" ht="18.75">
      <c r="A221" s="3" t="s">
        <v>55</v>
      </c>
      <c r="B221" s="4">
        <v>3</v>
      </c>
      <c r="C221" s="4">
        <v>45</v>
      </c>
      <c r="D221" s="4">
        <f>B221+C221</f>
      </c>
      <c r="E221" s="4">
        <v>0</v>
      </c>
      <c r="F221" s="4">
        <v>0</v>
      </c>
      <c r="G221" s="4">
        <f>E221+F221</f>
      </c>
      <c r="H221" s="4">
        <v>0</v>
      </c>
      <c r="I221" s="4">
        <v>0</v>
      </c>
      <c r="J221" s="4">
        <f>H221+I221</f>
      </c>
      <c r="K221" s="4">
        <v>0</v>
      </c>
      <c r="L221" s="4">
        <v>0</v>
      </c>
      <c r="M221" s="4">
        <f>K221+L221</f>
      </c>
      <c r="N221" s="4">
        <v>0</v>
      </c>
      <c r="O221" s="4">
        <v>0</v>
      </c>
      <c r="P221" s="4">
        <f>N221+O221</f>
      </c>
      <c r="Q221" s="4">
        <v>1</v>
      </c>
      <c r="R221" s="4">
        <v>8</v>
      </c>
      <c r="S221" s="4">
        <f>Q221+R221</f>
      </c>
      <c r="T221" s="4">
        <v>0</v>
      </c>
      <c r="U221" s="4">
        <v>2</v>
      </c>
      <c r="V221" s="4">
        <f>T221+U221</f>
      </c>
      <c r="W221" s="4">
        <v>0</v>
      </c>
      <c r="X221" s="4">
        <v>0</v>
      </c>
      <c r="Y221" s="4">
        <f>W221+X221</f>
      </c>
      <c r="Z221" s="4">
        <v>0</v>
      </c>
      <c r="AA221" s="4">
        <v>0</v>
      </c>
      <c r="AB221" s="4">
        <f>Z221+AA221</f>
      </c>
      <c r="AC221" s="4">
        <v>1</v>
      </c>
      <c r="AD221" s="4">
        <v>1</v>
      </c>
      <c r="AE221" s="4">
        <f>AC221+AD221</f>
      </c>
      <c r="AF221" s="4">
        <v>0</v>
      </c>
      <c r="AG221" s="4">
        <v>0</v>
      </c>
      <c r="AH221" s="4">
        <f>AF221+AG221</f>
      </c>
      <c r="AI221" s="4">
        <v>0</v>
      </c>
      <c r="AJ221" s="4">
        <v>0</v>
      </c>
      <c r="AK221" s="4">
        <f>AI221+AJ221</f>
      </c>
      <c r="AL221" s="4">
        <v>0</v>
      </c>
      <c r="AM221" s="4">
        <v>8</v>
      </c>
      <c r="AN221" s="4">
        <f>AL221+AM221</f>
      </c>
      <c r="AO221" s="4">
        <v>0</v>
      </c>
      <c r="AP221" s="4">
        <v>0</v>
      </c>
      <c r="AQ221" s="4">
        <f>AO221+AP221</f>
      </c>
      <c r="AR221" s="4">
        <v>0</v>
      </c>
      <c r="AS221" s="4">
        <v>5</v>
      </c>
      <c r="AT221" s="4">
        <f>AR221+AS221</f>
      </c>
      <c r="AU221" s="4">
        <v>2</v>
      </c>
      <c r="AV221" s="4">
        <v>10</v>
      </c>
      <c r="AW221" s="4">
        <f>AU221+AV221</f>
      </c>
      <c r="AX221" s="4">
        <v>0</v>
      </c>
      <c r="AY221" s="4">
        <v>2</v>
      </c>
      <c r="AZ221" s="4">
        <f>AX221+AY221</f>
      </c>
      <c r="BA221" s="4">
        <v>0</v>
      </c>
      <c r="BB221" s="4">
        <v>0</v>
      </c>
      <c r="BC221" s="4">
        <f>BA221+BB221</f>
      </c>
      <c r="BD221" s="4">
        <v>0</v>
      </c>
      <c r="BE221" s="4">
        <v>0</v>
      </c>
      <c r="BF221" s="4">
        <f>BD221+BE221</f>
      </c>
    </row>
    <row x14ac:dyDescent="0.25" r="222" customHeight="1" ht="18.75">
      <c r="A222" s="3" t="s">
        <v>63</v>
      </c>
      <c r="B222" s="4">
        <v>0</v>
      </c>
      <c r="C222" s="4">
        <v>3</v>
      </c>
      <c r="D222" s="4">
        <f>B222+C222</f>
      </c>
      <c r="E222" s="4">
        <v>0</v>
      </c>
      <c r="F222" s="4">
        <v>0</v>
      </c>
      <c r="G222" s="4">
        <f>E222+F222</f>
      </c>
      <c r="H222" s="4">
        <v>0</v>
      </c>
      <c r="I222" s="4">
        <v>0</v>
      </c>
      <c r="J222" s="4">
        <f>H222+I222</f>
      </c>
      <c r="K222" s="4">
        <v>0</v>
      </c>
      <c r="L222" s="4">
        <v>1</v>
      </c>
      <c r="M222" s="4">
        <f>K222+L222</f>
      </c>
      <c r="N222" s="4">
        <v>0</v>
      </c>
      <c r="O222" s="4">
        <v>0</v>
      </c>
      <c r="P222" s="4">
        <f>N222+O222</f>
      </c>
      <c r="Q222" s="4">
        <v>0</v>
      </c>
      <c r="R222" s="4">
        <v>0</v>
      </c>
      <c r="S222" s="4">
        <f>Q222+R222</f>
      </c>
      <c r="T222" s="4">
        <v>0</v>
      </c>
      <c r="U222" s="4">
        <v>2</v>
      </c>
      <c r="V222" s="4">
        <f>T222+U222</f>
      </c>
      <c r="W222" s="4">
        <v>0</v>
      </c>
      <c r="X222" s="4">
        <v>0</v>
      </c>
      <c r="Y222" s="4">
        <f>W222+X222</f>
      </c>
      <c r="Z222" s="4">
        <v>0</v>
      </c>
      <c r="AA222" s="4">
        <v>0</v>
      </c>
      <c r="AB222" s="4">
        <f>Z222+AA222</f>
      </c>
      <c r="AC222" s="4">
        <v>0</v>
      </c>
      <c r="AD222" s="4">
        <v>1</v>
      </c>
      <c r="AE222" s="4">
        <f>AC222+AD222</f>
      </c>
      <c r="AF222" s="4">
        <v>0</v>
      </c>
      <c r="AG222" s="4">
        <v>0</v>
      </c>
      <c r="AH222" s="4">
        <f>AF222+AG222</f>
      </c>
      <c r="AI222" s="4">
        <v>0</v>
      </c>
      <c r="AJ222" s="4">
        <v>0</v>
      </c>
      <c r="AK222" s="4">
        <f>AI222+AJ222</f>
      </c>
      <c r="AL222" s="4">
        <v>0</v>
      </c>
      <c r="AM222" s="4">
        <v>0</v>
      </c>
      <c r="AN222" s="4">
        <f>AL222+AM222</f>
      </c>
      <c r="AO222" s="4">
        <v>0</v>
      </c>
      <c r="AP222" s="4">
        <v>0</v>
      </c>
      <c r="AQ222" s="4">
        <f>AO222+AP222</f>
      </c>
      <c r="AR222" s="4">
        <v>0</v>
      </c>
      <c r="AS222" s="4">
        <v>2</v>
      </c>
      <c r="AT222" s="4">
        <f>AR222+AS222</f>
      </c>
      <c r="AU222" s="4">
        <v>0</v>
      </c>
      <c r="AV222" s="4">
        <v>5</v>
      </c>
      <c r="AW222" s="4">
        <f>AU222+AV222</f>
      </c>
      <c r="AX222" s="4">
        <v>0</v>
      </c>
      <c r="AY222" s="4">
        <v>6</v>
      </c>
      <c r="AZ222" s="4">
        <f>AX222+AY222</f>
      </c>
      <c r="BA222" s="4">
        <v>0</v>
      </c>
      <c r="BB222" s="4">
        <v>0</v>
      </c>
      <c r="BC222" s="4">
        <f>BA222+BB222</f>
      </c>
      <c r="BD222" s="4">
        <v>0</v>
      </c>
      <c r="BE222" s="4">
        <v>0</v>
      </c>
      <c r="BF222" s="4">
        <f>BD222+BE222</f>
      </c>
    </row>
    <row x14ac:dyDescent="0.25" r="223" customHeight="1" ht="18.75">
      <c r="A223" s="3" t="s">
        <v>73</v>
      </c>
      <c r="B223" s="4">
        <v>0</v>
      </c>
      <c r="C223" s="4">
        <v>0</v>
      </c>
      <c r="D223" s="4">
        <f>B223+C223</f>
      </c>
      <c r="E223" s="4">
        <v>0</v>
      </c>
      <c r="F223" s="4">
        <v>0</v>
      </c>
      <c r="G223" s="4">
        <f>E223+F223</f>
      </c>
      <c r="H223" s="4">
        <v>0</v>
      </c>
      <c r="I223" s="4">
        <v>0</v>
      </c>
      <c r="J223" s="4">
        <f>H223+I223</f>
      </c>
      <c r="K223" s="4">
        <v>0</v>
      </c>
      <c r="L223" s="4">
        <v>0</v>
      </c>
      <c r="M223" s="4">
        <f>K223+L223</f>
      </c>
      <c r="N223" s="4">
        <v>0</v>
      </c>
      <c r="O223" s="4">
        <v>0</v>
      </c>
      <c r="P223" s="4">
        <f>N223+O223</f>
      </c>
      <c r="Q223" s="4">
        <v>0</v>
      </c>
      <c r="R223" s="4">
        <v>0</v>
      </c>
      <c r="S223" s="4">
        <f>Q223+R223</f>
      </c>
      <c r="T223" s="4">
        <v>0</v>
      </c>
      <c r="U223" s="4">
        <v>0</v>
      </c>
      <c r="V223" s="4">
        <f>T223+U223</f>
      </c>
      <c r="W223" s="4">
        <v>0</v>
      </c>
      <c r="X223" s="4">
        <v>0</v>
      </c>
      <c r="Y223" s="4">
        <f>W223+X223</f>
      </c>
      <c r="Z223" s="4">
        <v>0</v>
      </c>
      <c r="AA223" s="4">
        <v>0</v>
      </c>
      <c r="AB223" s="4">
        <f>Z223+AA223</f>
      </c>
      <c r="AC223" s="4">
        <v>0</v>
      </c>
      <c r="AD223" s="4">
        <v>0</v>
      </c>
      <c r="AE223" s="4">
        <f>AC223+AD223</f>
      </c>
      <c r="AF223" s="4">
        <v>0</v>
      </c>
      <c r="AG223" s="4">
        <v>0</v>
      </c>
      <c r="AH223" s="4">
        <f>AF223+AG223</f>
      </c>
      <c r="AI223" s="4">
        <v>0</v>
      </c>
      <c r="AJ223" s="4">
        <v>0</v>
      </c>
      <c r="AK223" s="4">
        <f>AI223+AJ223</f>
      </c>
      <c r="AL223" s="4">
        <v>0</v>
      </c>
      <c r="AM223" s="4">
        <v>0</v>
      </c>
      <c r="AN223" s="4">
        <f>AL223+AM223</f>
      </c>
      <c r="AO223" s="4">
        <v>0</v>
      </c>
      <c r="AP223" s="4">
        <v>0</v>
      </c>
      <c r="AQ223" s="4">
        <f>AO223+AP223</f>
      </c>
      <c r="AR223" s="4">
        <v>0</v>
      </c>
      <c r="AS223" s="4">
        <v>0</v>
      </c>
      <c r="AT223" s="4">
        <f>AR223+AS223</f>
      </c>
      <c r="AU223" s="4">
        <v>0</v>
      </c>
      <c r="AV223" s="4">
        <v>0</v>
      </c>
      <c r="AW223" s="4">
        <f>AU223+AV223</f>
      </c>
      <c r="AX223" s="4">
        <v>0</v>
      </c>
      <c r="AY223" s="4">
        <v>0</v>
      </c>
      <c r="AZ223" s="4">
        <f>AX223+AY223</f>
      </c>
      <c r="BA223" s="4">
        <v>0</v>
      </c>
      <c r="BB223" s="4">
        <v>0</v>
      </c>
      <c r="BC223" s="4">
        <f>BA223+BB223</f>
      </c>
      <c r="BD223" s="4">
        <v>0</v>
      </c>
      <c r="BE223" s="4">
        <v>0</v>
      </c>
      <c r="BF223" s="4">
        <f>BD223+BE223</f>
      </c>
    </row>
    <row x14ac:dyDescent="0.25" r="224" customHeight="1" ht="18.75">
      <c r="A224" s="3" t="s">
        <v>85</v>
      </c>
      <c r="B224" s="4">
        <v>0</v>
      </c>
      <c r="C224" s="4">
        <v>0</v>
      </c>
      <c r="D224" s="4">
        <f>B224+C224</f>
      </c>
      <c r="E224" s="4">
        <v>0</v>
      </c>
      <c r="F224" s="4">
        <v>0</v>
      </c>
      <c r="G224" s="4">
        <f>E224+F224</f>
      </c>
      <c r="H224" s="4">
        <v>0</v>
      </c>
      <c r="I224" s="4">
        <v>0</v>
      </c>
      <c r="J224" s="4">
        <f>H224+I224</f>
      </c>
      <c r="K224" s="4">
        <v>1</v>
      </c>
      <c r="L224" s="4">
        <v>0</v>
      </c>
      <c r="M224" s="4">
        <f>K224+L224</f>
      </c>
      <c r="N224" s="4">
        <v>0</v>
      </c>
      <c r="O224" s="4">
        <v>0</v>
      </c>
      <c r="P224" s="4">
        <f>N224+O224</f>
      </c>
      <c r="Q224" s="4">
        <v>1</v>
      </c>
      <c r="R224" s="4">
        <v>0</v>
      </c>
      <c r="S224" s="4">
        <f>Q224+R224</f>
      </c>
      <c r="T224" s="4">
        <v>0</v>
      </c>
      <c r="U224" s="4">
        <v>0</v>
      </c>
      <c r="V224" s="4">
        <f>T224+U224</f>
      </c>
      <c r="W224" s="4">
        <v>0</v>
      </c>
      <c r="X224" s="4">
        <v>0</v>
      </c>
      <c r="Y224" s="4">
        <f>W224+X224</f>
      </c>
      <c r="Z224" s="4">
        <v>0</v>
      </c>
      <c r="AA224" s="4">
        <v>0</v>
      </c>
      <c r="AB224" s="4">
        <f>Z224+AA224</f>
      </c>
      <c r="AC224" s="4">
        <v>0</v>
      </c>
      <c r="AD224" s="4">
        <v>0</v>
      </c>
      <c r="AE224" s="4">
        <f>AC224+AD224</f>
      </c>
      <c r="AF224" s="4">
        <v>0</v>
      </c>
      <c r="AG224" s="4">
        <v>0</v>
      </c>
      <c r="AH224" s="4">
        <f>AF224+AG224</f>
      </c>
      <c r="AI224" s="4">
        <v>1</v>
      </c>
      <c r="AJ224" s="4">
        <v>0</v>
      </c>
      <c r="AK224" s="4">
        <f>AI224+AJ224</f>
      </c>
      <c r="AL224" s="4">
        <v>1</v>
      </c>
      <c r="AM224" s="4">
        <v>0</v>
      </c>
      <c r="AN224" s="4">
        <f>AL224+AM224</f>
      </c>
      <c r="AO224" s="4">
        <v>0</v>
      </c>
      <c r="AP224" s="4">
        <v>0</v>
      </c>
      <c r="AQ224" s="4">
        <f>AO224+AP224</f>
      </c>
      <c r="AR224" s="4">
        <v>1</v>
      </c>
      <c r="AS224" s="4">
        <v>0</v>
      </c>
      <c r="AT224" s="4">
        <f>AR224+AS224</f>
      </c>
      <c r="AU224" s="4">
        <v>15</v>
      </c>
      <c r="AV224" s="4">
        <v>0</v>
      </c>
      <c r="AW224" s="4">
        <f>AU224+AV224</f>
      </c>
      <c r="AX224" s="4">
        <v>5</v>
      </c>
      <c r="AY224" s="4">
        <v>0</v>
      </c>
      <c r="AZ224" s="4">
        <f>AX224+AY224</f>
      </c>
      <c r="BA224" s="4">
        <v>0</v>
      </c>
      <c r="BB224" s="4">
        <v>0</v>
      </c>
      <c r="BC224" s="4">
        <f>BA224+BB224</f>
      </c>
      <c r="BD224" s="4">
        <v>0</v>
      </c>
      <c r="BE224" s="4">
        <v>0</v>
      </c>
      <c r="BF224" s="4">
        <f>BD224+BE224</f>
      </c>
    </row>
    <row x14ac:dyDescent="0.25" r="225" customHeight="1" ht="18.75">
      <c r="A225" s="3" t="s">
        <v>93</v>
      </c>
      <c r="B225" s="4">
        <v>21</v>
      </c>
      <c r="C225" s="4">
        <v>3</v>
      </c>
      <c r="D225" s="4">
        <f>B225+C225</f>
      </c>
      <c r="E225" s="4">
        <v>0</v>
      </c>
      <c r="F225" s="4">
        <v>0</v>
      </c>
      <c r="G225" s="4">
        <f>E225+F225</f>
      </c>
      <c r="H225" s="4">
        <v>0</v>
      </c>
      <c r="I225" s="4">
        <v>0</v>
      </c>
      <c r="J225" s="4">
        <f>H225+I225</f>
      </c>
      <c r="K225" s="4">
        <v>1</v>
      </c>
      <c r="L225" s="4">
        <v>1</v>
      </c>
      <c r="M225" s="4">
        <f>K225+L225</f>
      </c>
      <c r="N225" s="4">
        <v>0</v>
      </c>
      <c r="O225" s="4">
        <v>2</v>
      </c>
      <c r="P225" s="4">
        <f>N225+O225</f>
      </c>
      <c r="Q225" s="4">
        <v>1</v>
      </c>
      <c r="R225" s="4">
        <v>0</v>
      </c>
      <c r="S225" s="4">
        <f>Q225+R225</f>
      </c>
      <c r="T225" s="4">
        <v>0</v>
      </c>
      <c r="U225" s="4">
        <v>0</v>
      </c>
      <c r="V225" s="4">
        <f>T225+U225</f>
      </c>
      <c r="W225" s="4">
        <v>0</v>
      </c>
      <c r="X225" s="4">
        <v>0</v>
      </c>
      <c r="Y225" s="4">
        <f>W225+X225</f>
      </c>
      <c r="Z225" s="4">
        <v>0</v>
      </c>
      <c r="AA225" s="4">
        <v>0</v>
      </c>
      <c r="AB225" s="4">
        <f>Z225+AA225</f>
      </c>
      <c r="AC225" s="4">
        <v>13</v>
      </c>
      <c r="AD225" s="4">
        <v>9</v>
      </c>
      <c r="AE225" s="4">
        <f>AC225+AD225</f>
      </c>
      <c r="AF225" s="4">
        <v>1</v>
      </c>
      <c r="AG225" s="4">
        <v>15</v>
      </c>
      <c r="AH225" s="4">
        <f>AF225+AG225</f>
      </c>
      <c r="AI225" s="4">
        <v>0</v>
      </c>
      <c r="AJ225" s="4">
        <v>0</v>
      </c>
      <c r="AK225" s="4">
        <f>AI225+AJ225</f>
      </c>
      <c r="AL225" s="4">
        <v>0</v>
      </c>
      <c r="AM225" s="4">
        <v>0</v>
      </c>
      <c r="AN225" s="4">
        <f>AL225+AM225</f>
      </c>
      <c r="AO225" s="4">
        <v>0</v>
      </c>
      <c r="AP225" s="4">
        <v>0</v>
      </c>
      <c r="AQ225" s="4">
        <f>AO225+AP225</f>
      </c>
      <c r="AR225" s="4">
        <v>13</v>
      </c>
      <c r="AS225" s="4">
        <v>9</v>
      </c>
      <c r="AT225" s="4">
        <f>AR225+AS225</f>
      </c>
      <c r="AU225" s="4">
        <v>28</v>
      </c>
      <c r="AV225" s="4">
        <v>2</v>
      </c>
      <c r="AW225" s="4">
        <f>AU225+AV225</f>
      </c>
      <c r="AX225" s="4">
        <v>0</v>
      </c>
      <c r="AY225" s="4">
        <v>0</v>
      </c>
      <c r="AZ225" s="4">
        <f>AX225+AY225</f>
      </c>
      <c r="BA225" s="4">
        <v>0</v>
      </c>
      <c r="BB225" s="4">
        <v>0</v>
      </c>
      <c r="BC225" s="4">
        <f>BA225+BB225</f>
      </c>
      <c r="BD225" s="4">
        <v>0</v>
      </c>
      <c r="BE225" s="4">
        <v>0</v>
      </c>
      <c r="BF225" s="4">
        <f>BD225+BE225</f>
      </c>
    </row>
    <row x14ac:dyDescent="0.25" r="226" customHeight="1" ht="18.75">
      <c r="A226" s="3" t="s">
        <v>107</v>
      </c>
      <c r="B226" s="4">
        <v>0</v>
      </c>
      <c r="C226" s="4">
        <v>0</v>
      </c>
      <c r="D226" s="4">
        <f>B226+C226</f>
      </c>
      <c r="E226" s="4">
        <v>0</v>
      </c>
      <c r="F226" s="4">
        <v>0</v>
      </c>
      <c r="G226" s="4">
        <f>E226+F226</f>
      </c>
      <c r="H226" s="4">
        <v>0</v>
      </c>
      <c r="I226" s="4">
        <v>0</v>
      </c>
      <c r="J226" s="4">
        <f>H226+I226</f>
      </c>
      <c r="K226" s="4">
        <v>0</v>
      </c>
      <c r="L226" s="4">
        <v>0</v>
      </c>
      <c r="M226" s="4">
        <f>K226+L226</f>
      </c>
      <c r="N226" s="4">
        <v>1</v>
      </c>
      <c r="O226" s="4">
        <v>0</v>
      </c>
      <c r="P226" s="4">
        <f>N226+O226</f>
      </c>
      <c r="Q226" s="4">
        <v>0</v>
      </c>
      <c r="R226" s="4">
        <v>0</v>
      </c>
      <c r="S226" s="4">
        <f>Q226+R226</f>
      </c>
      <c r="T226" s="4">
        <v>0</v>
      </c>
      <c r="U226" s="4">
        <v>0</v>
      </c>
      <c r="V226" s="4">
        <f>T226+U226</f>
      </c>
      <c r="W226" s="4">
        <v>0</v>
      </c>
      <c r="X226" s="4">
        <v>0</v>
      </c>
      <c r="Y226" s="4">
        <f>W226+X226</f>
      </c>
      <c r="Z226" s="4">
        <v>0</v>
      </c>
      <c r="AA226" s="4">
        <v>0</v>
      </c>
      <c r="AB226" s="4">
        <f>Z226+AA226</f>
      </c>
      <c r="AC226" s="4">
        <v>0</v>
      </c>
      <c r="AD226" s="4">
        <v>0</v>
      </c>
      <c r="AE226" s="4">
        <f>AC226+AD226</f>
      </c>
      <c r="AF226" s="4">
        <v>0</v>
      </c>
      <c r="AG226" s="4">
        <v>0</v>
      </c>
      <c r="AH226" s="4">
        <f>AF226+AG226</f>
      </c>
      <c r="AI226" s="4">
        <v>0</v>
      </c>
      <c r="AJ226" s="4">
        <v>0</v>
      </c>
      <c r="AK226" s="4">
        <f>AI226+AJ226</f>
      </c>
      <c r="AL226" s="4">
        <v>0</v>
      </c>
      <c r="AM226" s="4">
        <v>0</v>
      </c>
      <c r="AN226" s="4">
        <f>AL226+AM226</f>
      </c>
      <c r="AO226" s="4">
        <v>0</v>
      </c>
      <c r="AP226" s="4">
        <v>0</v>
      </c>
      <c r="AQ226" s="4">
        <f>AO226+AP226</f>
      </c>
      <c r="AR226" s="4">
        <v>0</v>
      </c>
      <c r="AS226" s="4">
        <v>0</v>
      </c>
      <c r="AT226" s="4">
        <f>AR226+AS226</f>
      </c>
      <c r="AU226" s="4">
        <v>2</v>
      </c>
      <c r="AV226" s="4">
        <v>0</v>
      </c>
      <c r="AW226" s="4">
        <f>AU226+AV226</f>
      </c>
      <c r="AX226" s="4">
        <v>0</v>
      </c>
      <c r="AY226" s="4">
        <v>0</v>
      </c>
      <c r="AZ226" s="4">
        <f>AX226+AY226</f>
      </c>
      <c r="BA226" s="4">
        <v>0</v>
      </c>
      <c r="BB226" s="4">
        <v>0</v>
      </c>
      <c r="BC226" s="4">
        <f>BA226+BB226</f>
      </c>
      <c r="BD226" s="4">
        <v>0</v>
      </c>
      <c r="BE226" s="4">
        <v>0</v>
      </c>
      <c r="BF226" s="4">
        <f>BD226+BE226</f>
      </c>
    </row>
    <row x14ac:dyDescent="0.25" r="227" customHeight="1" ht="18.75">
      <c r="A227" s="3" t="s">
        <v>111</v>
      </c>
      <c r="B227" s="4">
        <v>1</v>
      </c>
      <c r="C227" s="4">
        <v>1</v>
      </c>
      <c r="D227" s="4">
        <f>B227+C227</f>
      </c>
      <c r="E227" s="4">
        <v>0</v>
      </c>
      <c r="F227" s="4">
        <v>2</v>
      </c>
      <c r="G227" s="4">
        <f>E227+F227</f>
      </c>
      <c r="H227" s="4">
        <v>0</v>
      </c>
      <c r="I227" s="4">
        <v>0</v>
      </c>
      <c r="J227" s="4">
        <f>H227+I227</f>
      </c>
      <c r="K227" s="4">
        <v>3</v>
      </c>
      <c r="L227" s="4">
        <v>1</v>
      </c>
      <c r="M227" s="4">
        <f>K227+L227</f>
      </c>
      <c r="N227" s="4">
        <v>0</v>
      </c>
      <c r="O227" s="4">
        <v>0</v>
      </c>
      <c r="P227" s="4">
        <f>N227+O227</f>
      </c>
      <c r="Q227" s="4">
        <v>4</v>
      </c>
      <c r="R227" s="4">
        <v>8</v>
      </c>
      <c r="S227" s="4">
        <f>Q227+R227</f>
      </c>
      <c r="T227" s="4">
        <v>0</v>
      </c>
      <c r="U227" s="4">
        <v>1</v>
      </c>
      <c r="V227" s="4">
        <f>T227+U227</f>
      </c>
      <c r="W227" s="4">
        <v>0</v>
      </c>
      <c r="X227" s="4">
        <v>0</v>
      </c>
      <c r="Y227" s="4">
        <f>W227+X227</f>
      </c>
      <c r="Z227" s="4">
        <v>0</v>
      </c>
      <c r="AA227" s="4">
        <v>0</v>
      </c>
      <c r="AB227" s="4">
        <f>Z227+AA227</f>
      </c>
      <c r="AC227" s="4">
        <v>1</v>
      </c>
      <c r="AD227" s="4">
        <v>9</v>
      </c>
      <c r="AE227" s="4">
        <f>AC227+AD227</f>
      </c>
      <c r="AF227" s="4">
        <v>0</v>
      </c>
      <c r="AG227" s="4">
        <v>0</v>
      </c>
      <c r="AH227" s="4">
        <f>AF227+AG227</f>
      </c>
      <c r="AI227" s="4">
        <v>0</v>
      </c>
      <c r="AJ227" s="4">
        <v>0</v>
      </c>
      <c r="AK227" s="4">
        <f>AI227+AJ227</f>
      </c>
      <c r="AL227" s="4">
        <v>1</v>
      </c>
      <c r="AM227" s="4">
        <v>3</v>
      </c>
      <c r="AN227" s="4">
        <f>AL227+AM227</f>
      </c>
      <c r="AO227" s="4">
        <v>0</v>
      </c>
      <c r="AP227" s="4">
        <v>0</v>
      </c>
      <c r="AQ227" s="4">
        <f>AO227+AP227</f>
      </c>
      <c r="AR227" s="4">
        <v>18</v>
      </c>
      <c r="AS227" s="4">
        <v>6</v>
      </c>
      <c r="AT227" s="4">
        <f>AR227+AS227</f>
      </c>
      <c r="AU227" s="4">
        <v>12</v>
      </c>
      <c r="AV227" s="4">
        <v>13</v>
      </c>
      <c r="AW227" s="4">
        <f>AU227+AV227</f>
      </c>
      <c r="AX227" s="4">
        <v>0</v>
      </c>
      <c r="AY227" s="4">
        <v>19</v>
      </c>
      <c r="AZ227" s="4">
        <f>AX227+AY227</f>
      </c>
      <c r="BA227" s="4">
        <v>0</v>
      </c>
      <c r="BB227" s="4">
        <v>0</v>
      </c>
      <c r="BC227" s="4">
        <f>BA227+BB227</f>
      </c>
      <c r="BD227" s="4">
        <v>0</v>
      </c>
      <c r="BE227" s="4">
        <v>0</v>
      </c>
      <c r="BF227" s="4">
        <f>BD227+BE227</f>
      </c>
    </row>
    <row x14ac:dyDescent="0.25" r="228" customHeight="1" ht="18.75">
      <c r="A228" s="3" t="s">
        <v>112</v>
      </c>
      <c r="B228" s="4">
        <v>0</v>
      </c>
      <c r="C228" s="4">
        <v>0</v>
      </c>
      <c r="D228" s="4">
        <f>B228+C228</f>
      </c>
      <c r="E228" s="4">
        <v>0</v>
      </c>
      <c r="F228" s="4">
        <v>0</v>
      </c>
      <c r="G228" s="4">
        <f>E228+F228</f>
      </c>
      <c r="H228" s="4">
        <v>0</v>
      </c>
      <c r="I228" s="4">
        <v>0</v>
      </c>
      <c r="J228" s="4">
        <f>H228+I228</f>
      </c>
      <c r="K228" s="4">
        <v>0</v>
      </c>
      <c r="L228" s="4">
        <v>0</v>
      </c>
      <c r="M228" s="4">
        <f>K228+L228</f>
      </c>
      <c r="N228" s="4">
        <v>0</v>
      </c>
      <c r="O228" s="4">
        <v>0</v>
      </c>
      <c r="P228" s="4">
        <f>N228+O228</f>
      </c>
      <c r="Q228" s="4">
        <v>0</v>
      </c>
      <c r="R228" s="4">
        <v>0</v>
      </c>
      <c r="S228" s="4">
        <f>Q228+R228</f>
      </c>
      <c r="T228" s="4">
        <v>0</v>
      </c>
      <c r="U228" s="4">
        <v>0</v>
      </c>
      <c r="V228" s="4">
        <f>T228+U228</f>
      </c>
      <c r="W228" s="4">
        <v>0</v>
      </c>
      <c r="X228" s="4">
        <v>0</v>
      </c>
      <c r="Y228" s="4">
        <f>W228+X228</f>
      </c>
      <c r="Z228" s="4">
        <v>0</v>
      </c>
      <c r="AA228" s="4">
        <v>0</v>
      </c>
      <c r="AB228" s="4">
        <f>Z228+AA228</f>
      </c>
      <c r="AC228" s="4">
        <v>0</v>
      </c>
      <c r="AD228" s="4">
        <v>0</v>
      </c>
      <c r="AE228" s="4">
        <f>AC228+AD228</f>
      </c>
      <c r="AF228" s="4">
        <v>0</v>
      </c>
      <c r="AG228" s="4">
        <v>0</v>
      </c>
      <c r="AH228" s="4">
        <f>AF228+AG228</f>
      </c>
      <c r="AI228" s="4">
        <v>0</v>
      </c>
      <c r="AJ228" s="4">
        <v>0</v>
      </c>
      <c r="AK228" s="4">
        <f>AI228+AJ228</f>
      </c>
      <c r="AL228" s="4">
        <v>0</v>
      </c>
      <c r="AM228" s="4">
        <v>0</v>
      </c>
      <c r="AN228" s="4">
        <f>AL228+AM228</f>
      </c>
      <c r="AO228" s="4">
        <v>0</v>
      </c>
      <c r="AP228" s="4">
        <v>0</v>
      </c>
      <c r="AQ228" s="4">
        <f>AO228+AP228</f>
      </c>
      <c r="AR228" s="4">
        <v>0</v>
      </c>
      <c r="AS228" s="4">
        <v>0</v>
      </c>
      <c r="AT228" s="4">
        <f>AR228+AS228</f>
      </c>
      <c r="AU228" s="4">
        <v>0</v>
      </c>
      <c r="AV228" s="4">
        <v>0</v>
      </c>
      <c r="AW228" s="4">
        <f>AU228+AV228</f>
      </c>
      <c r="AX228" s="4">
        <v>0</v>
      </c>
      <c r="AY228" s="4">
        <v>0</v>
      </c>
      <c r="AZ228" s="4">
        <f>AX228+AY228</f>
      </c>
      <c r="BA228" s="4">
        <v>0</v>
      </c>
      <c r="BB228" s="4">
        <v>0</v>
      </c>
      <c r="BC228" s="4">
        <f>BA228+BB228</f>
      </c>
      <c r="BD228" s="4">
        <v>0</v>
      </c>
      <c r="BE228" s="4">
        <v>0</v>
      </c>
      <c r="BF228" s="4">
        <f>BD228+BE228</f>
      </c>
    </row>
    <row x14ac:dyDescent="0.25" r="229" customHeight="1" ht="18.75">
      <c r="A229" s="3" t="s">
        <v>113</v>
      </c>
      <c r="B229" s="4">
        <v>0</v>
      </c>
      <c r="C229" s="4">
        <v>0</v>
      </c>
      <c r="D229" s="4">
        <f>B229+C229</f>
      </c>
      <c r="E229" s="4">
        <v>0</v>
      </c>
      <c r="F229" s="4">
        <v>0</v>
      </c>
      <c r="G229" s="4">
        <f>E229+F229</f>
      </c>
      <c r="H229" s="4">
        <v>0</v>
      </c>
      <c r="I229" s="4">
        <v>0</v>
      </c>
      <c r="J229" s="4">
        <f>H229+I229</f>
      </c>
      <c r="K229" s="4">
        <v>0</v>
      </c>
      <c r="L229" s="4">
        <v>0</v>
      </c>
      <c r="M229" s="4">
        <f>K229+L229</f>
      </c>
      <c r="N229" s="4">
        <v>0</v>
      </c>
      <c r="O229" s="4">
        <v>0</v>
      </c>
      <c r="P229" s="4">
        <f>N229+O229</f>
      </c>
      <c r="Q229" s="4">
        <v>0</v>
      </c>
      <c r="R229" s="4">
        <v>0</v>
      </c>
      <c r="S229" s="4">
        <f>Q229+R229</f>
      </c>
      <c r="T229" s="4">
        <v>0</v>
      </c>
      <c r="U229" s="4">
        <v>0</v>
      </c>
      <c r="V229" s="4">
        <f>T229+U229</f>
      </c>
      <c r="W229" s="4">
        <v>0</v>
      </c>
      <c r="X229" s="4">
        <v>0</v>
      </c>
      <c r="Y229" s="4">
        <f>W229+X229</f>
      </c>
      <c r="Z229" s="4">
        <v>0</v>
      </c>
      <c r="AA229" s="4">
        <v>0</v>
      </c>
      <c r="AB229" s="4">
        <f>Z229+AA229</f>
      </c>
      <c r="AC229" s="4">
        <v>0</v>
      </c>
      <c r="AD229" s="4">
        <v>0</v>
      </c>
      <c r="AE229" s="4">
        <f>AC229+AD229</f>
      </c>
      <c r="AF229" s="4">
        <v>0</v>
      </c>
      <c r="AG229" s="4">
        <v>0</v>
      </c>
      <c r="AH229" s="4">
        <f>AF229+AG229</f>
      </c>
      <c r="AI229" s="4">
        <v>0</v>
      </c>
      <c r="AJ229" s="4">
        <v>0</v>
      </c>
      <c r="AK229" s="4">
        <f>AI229+AJ229</f>
      </c>
      <c r="AL229" s="4">
        <v>0</v>
      </c>
      <c r="AM229" s="4">
        <v>0</v>
      </c>
      <c r="AN229" s="4">
        <f>AL229+AM229</f>
      </c>
      <c r="AO229" s="4">
        <v>0</v>
      </c>
      <c r="AP229" s="4">
        <v>0</v>
      </c>
      <c r="AQ229" s="4">
        <f>AO229+AP229</f>
      </c>
      <c r="AR229" s="4">
        <v>0</v>
      </c>
      <c r="AS229" s="4">
        <v>0</v>
      </c>
      <c r="AT229" s="4">
        <f>AR229+AS229</f>
      </c>
      <c r="AU229" s="4">
        <v>0</v>
      </c>
      <c r="AV229" s="4">
        <v>0</v>
      </c>
      <c r="AW229" s="4">
        <f>AU229+AV229</f>
      </c>
      <c r="AX229" s="4">
        <v>0</v>
      </c>
      <c r="AY229" s="4">
        <v>0</v>
      </c>
      <c r="AZ229" s="4">
        <f>AX229+AY229</f>
      </c>
      <c r="BA229" s="4">
        <v>0</v>
      </c>
      <c r="BB229" s="4">
        <v>0</v>
      </c>
      <c r="BC229" s="4">
        <f>BA229+BB229</f>
      </c>
      <c r="BD229" s="4">
        <v>0</v>
      </c>
      <c r="BE229" s="4">
        <v>0</v>
      </c>
      <c r="BF229" s="4">
        <f>BD229+BE229</f>
      </c>
    </row>
    <row x14ac:dyDescent="0.25" r="230" customHeight="1" ht="18.75">
      <c r="A230" s="3" t="s">
        <v>124</v>
      </c>
      <c r="B230" s="4">
        <v>0</v>
      </c>
      <c r="C230" s="4">
        <v>0</v>
      </c>
      <c r="D230" s="4">
        <f>B230+C230</f>
      </c>
      <c r="E230" s="4">
        <v>0</v>
      </c>
      <c r="F230" s="4">
        <v>0</v>
      </c>
      <c r="G230" s="4">
        <f>E230+F230</f>
      </c>
      <c r="H230" s="4">
        <v>0</v>
      </c>
      <c r="I230" s="4">
        <v>0</v>
      </c>
      <c r="J230" s="4">
        <f>H230+I230</f>
      </c>
      <c r="K230" s="4">
        <v>0</v>
      </c>
      <c r="L230" s="4">
        <v>0</v>
      </c>
      <c r="M230" s="4">
        <f>K230+L230</f>
      </c>
      <c r="N230" s="4">
        <v>0</v>
      </c>
      <c r="O230" s="4">
        <v>0</v>
      </c>
      <c r="P230" s="4">
        <f>N230+O230</f>
      </c>
      <c r="Q230" s="4">
        <v>0</v>
      </c>
      <c r="R230" s="4">
        <v>0</v>
      </c>
      <c r="S230" s="4">
        <f>Q230+R230</f>
      </c>
      <c r="T230" s="4">
        <v>0</v>
      </c>
      <c r="U230" s="4">
        <v>0</v>
      </c>
      <c r="V230" s="4">
        <f>T230+U230</f>
      </c>
      <c r="W230" s="4">
        <v>0</v>
      </c>
      <c r="X230" s="4">
        <v>0</v>
      </c>
      <c r="Y230" s="4">
        <f>W230+X230</f>
      </c>
      <c r="Z230" s="4">
        <v>0</v>
      </c>
      <c r="AA230" s="4">
        <v>0</v>
      </c>
      <c r="AB230" s="4">
        <f>Z230+AA230</f>
      </c>
      <c r="AC230" s="4">
        <v>0</v>
      </c>
      <c r="AD230" s="4">
        <v>0</v>
      </c>
      <c r="AE230" s="4">
        <f>AC230+AD230</f>
      </c>
      <c r="AF230" s="4">
        <v>0</v>
      </c>
      <c r="AG230" s="4">
        <v>0</v>
      </c>
      <c r="AH230" s="4">
        <f>AF230+AG230</f>
      </c>
      <c r="AI230" s="4">
        <v>0</v>
      </c>
      <c r="AJ230" s="4">
        <v>0</v>
      </c>
      <c r="AK230" s="4">
        <f>AI230+AJ230</f>
      </c>
      <c r="AL230" s="4">
        <v>0</v>
      </c>
      <c r="AM230" s="4">
        <v>0</v>
      </c>
      <c r="AN230" s="4">
        <f>AL230+AM230</f>
      </c>
      <c r="AO230" s="4">
        <v>0</v>
      </c>
      <c r="AP230" s="4">
        <v>0</v>
      </c>
      <c r="AQ230" s="4">
        <f>AO230+AP230</f>
      </c>
      <c r="AR230" s="4">
        <v>0</v>
      </c>
      <c r="AS230" s="4">
        <v>0</v>
      </c>
      <c r="AT230" s="4">
        <f>AR230+AS230</f>
      </c>
      <c r="AU230" s="4">
        <v>0</v>
      </c>
      <c r="AV230" s="4">
        <v>0</v>
      </c>
      <c r="AW230" s="4">
        <f>AU230+AV230</f>
      </c>
      <c r="AX230" s="4">
        <v>0</v>
      </c>
      <c r="AY230" s="4">
        <v>0</v>
      </c>
      <c r="AZ230" s="4">
        <f>AX230+AY230</f>
      </c>
      <c r="BA230" s="4">
        <v>0</v>
      </c>
      <c r="BB230" s="4">
        <v>0</v>
      </c>
      <c r="BC230" s="4">
        <f>BA230+BB230</f>
      </c>
      <c r="BD230" s="4">
        <v>0</v>
      </c>
      <c r="BE230" s="4">
        <v>0</v>
      </c>
      <c r="BF230" s="4">
        <f>BD230+BE230</f>
      </c>
    </row>
    <row x14ac:dyDescent="0.25" r="231" customHeight="1" ht="18.75">
      <c r="A231" s="3" t="s">
        <v>142</v>
      </c>
      <c r="B231" s="4">
        <v>0</v>
      </c>
      <c r="C231" s="4">
        <v>7</v>
      </c>
      <c r="D231" s="4">
        <f>B231+C231</f>
      </c>
      <c r="E231" s="4">
        <v>0</v>
      </c>
      <c r="F231" s="4">
        <v>1</v>
      </c>
      <c r="G231" s="4">
        <f>E231+F231</f>
      </c>
      <c r="H231" s="4">
        <v>0</v>
      </c>
      <c r="I231" s="4">
        <v>12</v>
      </c>
      <c r="J231" s="4">
        <f>H231+I231</f>
      </c>
      <c r="K231" s="4">
        <v>0</v>
      </c>
      <c r="L231" s="4">
        <v>0</v>
      </c>
      <c r="M231" s="4">
        <f>K231+L231</f>
      </c>
      <c r="N231" s="4">
        <v>0</v>
      </c>
      <c r="O231" s="4">
        <v>0</v>
      </c>
      <c r="P231" s="4">
        <f>N231+O231</f>
      </c>
      <c r="Q231" s="4">
        <v>0</v>
      </c>
      <c r="R231" s="4">
        <v>6</v>
      </c>
      <c r="S231" s="4">
        <f>Q231+R231</f>
      </c>
      <c r="T231" s="4">
        <v>0</v>
      </c>
      <c r="U231" s="4">
        <v>3</v>
      </c>
      <c r="V231" s="4">
        <f>T231+U231</f>
      </c>
      <c r="W231" s="4">
        <v>0</v>
      </c>
      <c r="X231" s="4">
        <v>0</v>
      </c>
      <c r="Y231" s="4">
        <f>W231+X231</f>
      </c>
      <c r="Z231" s="4">
        <v>0</v>
      </c>
      <c r="AA231" s="4">
        <v>0</v>
      </c>
      <c r="AB231" s="4">
        <f>Z231+AA231</f>
      </c>
      <c r="AC231" s="4">
        <v>0</v>
      </c>
      <c r="AD231" s="4">
        <v>4</v>
      </c>
      <c r="AE231" s="4">
        <f>AC231+AD231</f>
      </c>
      <c r="AF231" s="4">
        <v>0</v>
      </c>
      <c r="AG231" s="4">
        <v>0</v>
      </c>
      <c r="AH231" s="4">
        <f>AF231+AG231</f>
      </c>
      <c r="AI231" s="4">
        <v>0</v>
      </c>
      <c r="AJ231" s="4">
        <v>3</v>
      </c>
      <c r="AK231" s="4">
        <f>AI231+AJ231</f>
      </c>
      <c r="AL231" s="4">
        <v>0</v>
      </c>
      <c r="AM231" s="4">
        <v>17</v>
      </c>
      <c r="AN231" s="4">
        <f>AL231+AM231</f>
      </c>
      <c r="AO231" s="4">
        <v>0</v>
      </c>
      <c r="AP231" s="4">
        <v>0</v>
      </c>
      <c r="AQ231" s="4">
        <f>AO231+AP231</f>
      </c>
      <c r="AR231" s="4">
        <v>0</v>
      </c>
      <c r="AS231" s="4">
        <v>4</v>
      </c>
      <c r="AT231" s="4">
        <f>AR231+AS231</f>
      </c>
      <c r="AU231" s="4">
        <v>0</v>
      </c>
      <c r="AV231" s="4">
        <v>46</v>
      </c>
      <c r="AW231" s="4">
        <f>AU231+AV231</f>
      </c>
      <c r="AX231" s="4">
        <v>0</v>
      </c>
      <c r="AY231" s="4">
        <v>14</v>
      </c>
      <c r="AZ231" s="4">
        <f>AX231+AY231</f>
      </c>
      <c r="BA231" s="4">
        <v>0</v>
      </c>
      <c r="BB231" s="4">
        <v>0</v>
      </c>
      <c r="BC231" s="4">
        <f>BA231+BB231</f>
      </c>
      <c r="BD231" s="4">
        <v>0</v>
      </c>
      <c r="BE231" s="4">
        <v>0</v>
      </c>
      <c r="BF231" s="4">
        <f>BD231+BE231</f>
      </c>
    </row>
    <row x14ac:dyDescent="0.25" r="232" customHeight="1" ht="18.75">
      <c r="A232" s="3" t="s">
        <v>147</v>
      </c>
      <c r="B232" s="4">
        <v>0</v>
      </c>
      <c r="C232" s="4">
        <v>0</v>
      </c>
      <c r="D232" s="4">
        <f>B232+C232</f>
      </c>
      <c r="E232" s="4">
        <v>0</v>
      </c>
      <c r="F232" s="4">
        <v>0</v>
      </c>
      <c r="G232" s="4">
        <f>E232+F232</f>
      </c>
      <c r="H232" s="4">
        <v>0</v>
      </c>
      <c r="I232" s="4">
        <v>0</v>
      </c>
      <c r="J232" s="4">
        <f>H232+I232</f>
      </c>
      <c r="K232" s="4">
        <v>0</v>
      </c>
      <c r="L232" s="4">
        <v>0</v>
      </c>
      <c r="M232" s="4">
        <f>K232+L232</f>
      </c>
      <c r="N232" s="4">
        <v>0</v>
      </c>
      <c r="O232" s="4">
        <v>0</v>
      </c>
      <c r="P232" s="4">
        <f>N232+O232</f>
      </c>
      <c r="Q232" s="4">
        <v>0</v>
      </c>
      <c r="R232" s="4">
        <v>0</v>
      </c>
      <c r="S232" s="4">
        <f>Q232+R232</f>
      </c>
      <c r="T232" s="4">
        <v>0</v>
      </c>
      <c r="U232" s="4">
        <v>0</v>
      </c>
      <c r="V232" s="4">
        <f>T232+U232</f>
      </c>
      <c r="W232" s="4">
        <v>0</v>
      </c>
      <c r="X232" s="4">
        <v>0</v>
      </c>
      <c r="Y232" s="4">
        <f>W232+X232</f>
      </c>
      <c r="Z232" s="4">
        <v>0</v>
      </c>
      <c r="AA232" s="4">
        <v>0</v>
      </c>
      <c r="AB232" s="4">
        <f>Z232+AA232</f>
      </c>
      <c r="AC232" s="4">
        <v>0</v>
      </c>
      <c r="AD232" s="4">
        <v>0</v>
      </c>
      <c r="AE232" s="4">
        <f>AC232+AD232</f>
      </c>
      <c r="AF232" s="4">
        <v>0</v>
      </c>
      <c r="AG232" s="4">
        <v>0</v>
      </c>
      <c r="AH232" s="4">
        <f>AF232+AG232</f>
      </c>
      <c r="AI232" s="4">
        <v>0</v>
      </c>
      <c r="AJ232" s="4">
        <v>0</v>
      </c>
      <c r="AK232" s="4">
        <f>AI232+AJ232</f>
      </c>
      <c r="AL232" s="4">
        <v>0</v>
      </c>
      <c r="AM232" s="4">
        <v>0</v>
      </c>
      <c r="AN232" s="4">
        <f>AL232+AM232</f>
      </c>
      <c r="AO232" s="4">
        <v>0</v>
      </c>
      <c r="AP232" s="4">
        <v>0</v>
      </c>
      <c r="AQ232" s="4">
        <f>AO232+AP232</f>
      </c>
      <c r="AR232" s="4">
        <v>0</v>
      </c>
      <c r="AS232" s="4">
        <v>0</v>
      </c>
      <c r="AT232" s="4">
        <f>AR232+AS232</f>
      </c>
      <c r="AU232" s="4">
        <v>0</v>
      </c>
      <c r="AV232" s="4">
        <v>2</v>
      </c>
      <c r="AW232" s="4">
        <f>AU232+AV232</f>
      </c>
      <c r="AX232" s="4">
        <v>0</v>
      </c>
      <c r="AY232" s="4">
        <v>0</v>
      </c>
      <c r="AZ232" s="4">
        <f>AX232+AY232</f>
      </c>
      <c r="BA232" s="4">
        <v>0</v>
      </c>
      <c r="BB232" s="4">
        <v>0</v>
      </c>
      <c r="BC232" s="4">
        <f>BA232+BB232</f>
      </c>
      <c r="BD232" s="4">
        <v>0</v>
      </c>
      <c r="BE232" s="4">
        <v>0</v>
      </c>
      <c r="BF232" s="4">
        <f>BD232+BE232</f>
      </c>
    </row>
    <row x14ac:dyDescent="0.25" r="233" customHeight="1" ht="18.75">
      <c r="A233" s="3" t="s">
        <v>158</v>
      </c>
      <c r="B233" s="4">
        <v>0</v>
      </c>
      <c r="C233" s="4">
        <v>0</v>
      </c>
      <c r="D233" s="4">
        <f>B233+C233</f>
      </c>
      <c r="E233" s="4">
        <v>0</v>
      </c>
      <c r="F233" s="4">
        <v>0</v>
      </c>
      <c r="G233" s="4">
        <f>E233+F233</f>
      </c>
      <c r="H233" s="4">
        <v>0</v>
      </c>
      <c r="I233" s="4">
        <v>0</v>
      </c>
      <c r="J233" s="4">
        <f>H233+I233</f>
      </c>
      <c r="K233" s="4">
        <v>0</v>
      </c>
      <c r="L233" s="4">
        <v>0</v>
      </c>
      <c r="M233" s="4">
        <f>K233+L233</f>
      </c>
      <c r="N233" s="4">
        <v>0</v>
      </c>
      <c r="O233" s="4">
        <v>0</v>
      </c>
      <c r="P233" s="4">
        <f>N233+O233</f>
      </c>
      <c r="Q233" s="4">
        <v>0</v>
      </c>
      <c r="R233" s="4">
        <v>0</v>
      </c>
      <c r="S233" s="4">
        <f>Q233+R233</f>
      </c>
      <c r="T233" s="4">
        <v>0</v>
      </c>
      <c r="U233" s="4">
        <v>0</v>
      </c>
      <c r="V233" s="4">
        <f>T233+U233</f>
      </c>
      <c r="W233" s="4">
        <v>0</v>
      </c>
      <c r="X233" s="4">
        <v>0</v>
      </c>
      <c r="Y233" s="4">
        <f>W233+X233</f>
      </c>
      <c r="Z233" s="4">
        <v>0</v>
      </c>
      <c r="AA233" s="4">
        <v>0</v>
      </c>
      <c r="AB233" s="4">
        <f>Z233+AA233</f>
      </c>
      <c r="AC233" s="4">
        <v>0</v>
      </c>
      <c r="AD233" s="4">
        <v>0</v>
      </c>
      <c r="AE233" s="4">
        <f>AC233+AD233</f>
      </c>
      <c r="AF233" s="4">
        <v>0</v>
      </c>
      <c r="AG233" s="4">
        <v>0</v>
      </c>
      <c r="AH233" s="4">
        <f>AF233+AG233</f>
      </c>
      <c r="AI233" s="4">
        <v>0</v>
      </c>
      <c r="AJ233" s="4">
        <v>0</v>
      </c>
      <c r="AK233" s="4">
        <f>AI233+AJ233</f>
      </c>
      <c r="AL233" s="4">
        <v>0</v>
      </c>
      <c r="AM233" s="4">
        <v>0</v>
      </c>
      <c r="AN233" s="4">
        <f>AL233+AM233</f>
      </c>
      <c r="AO233" s="4">
        <v>0</v>
      </c>
      <c r="AP233" s="4">
        <v>0</v>
      </c>
      <c r="AQ233" s="4">
        <f>AO233+AP233</f>
      </c>
      <c r="AR233" s="4">
        <v>0</v>
      </c>
      <c r="AS233" s="4">
        <v>0</v>
      </c>
      <c r="AT233" s="4">
        <f>AR233+AS233</f>
      </c>
      <c r="AU233" s="4">
        <v>0</v>
      </c>
      <c r="AV233" s="4">
        <v>0</v>
      </c>
      <c r="AW233" s="4">
        <f>AU233+AV233</f>
      </c>
      <c r="AX233" s="4">
        <v>0</v>
      </c>
      <c r="AY233" s="4">
        <v>0</v>
      </c>
      <c r="AZ233" s="4">
        <f>AX233+AY233</f>
      </c>
      <c r="BA233" s="4">
        <v>0</v>
      </c>
      <c r="BB233" s="4">
        <v>0</v>
      </c>
      <c r="BC233" s="4">
        <f>BA233+BB233</f>
      </c>
      <c r="BD233" s="4">
        <v>0</v>
      </c>
      <c r="BE233" s="4">
        <v>0</v>
      </c>
      <c r="BF233" s="4">
        <f>BD233+BE233</f>
      </c>
    </row>
    <row x14ac:dyDescent="0.25" r="234" customHeight="1" ht="18.75">
      <c r="A234" s="3" t="s">
        <v>179</v>
      </c>
      <c r="B234" s="4">
        <v>0</v>
      </c>
      <c r="C234" s="4">
        <v>0</v>
      </c>
      <c r="D234" s="4">
        <f>B234+C234</f>
      </c>
      <c r="E234" s="4">
        <v>0</v>
      </c>
      <c r="F234" s="4">
        <v>0</v>
      </c>
      <c r="G234" s="4">
        <f>E234+F234</f>
      </c>
      <c r="H234" s="4">
        <v>0</v>
      </c>
      <c r="I234" s="4">
        <v>0</v>
      </c>
      <c r="J234" s="4">
        <f>H234+I234</f>
      </c>
      <c r="K234" s="4">
        <v>0</v>
      </c>
      <c r="L234" s="4">
        <v>0</v>
      </c>
      <c r="M234" s="4">
        <f>K234+L234</f>
      </c>
      <c r="N234" s="4">
        <v>0</v>
      </c>
      <c r="O234" s="4">
        <v>0</v>
      </c>
      <c r="P234" s="4">
        <f>N234+O234</f>
      </c>
      <c r="Q234" s="4">
        <v>0</v>
      </c>
      <c r="R234" s="4">
        <v>0</v>
      </c>
      <c r="S234" s="4">
        <f>Q234+R234</f>
      </c>
      <c r="T234" s="4">
        <v>0</v>
      </c>
      <c r="U234" s="4">
        <v>0</v>
      </c>
      <c r="V234" s="4">
        <f>T234+U234</f>
      </c>
      <c r="W234" s="4">
        <v>0</v>
      </c>
      <c r="X234" s="4">
        <v>0</v>
      </c>
      <c r="Y234" s="4">
        <f>W234+X234</f>
      </c>
      <c r="Z234" s="4">
        <v>0</v>
      </c>
      <c r="AA234" s="4">
        <v>0</v>
      </c>
      <c r="AB234" s="4">
        <f>Z234+AA234</f>
      </c>
      <c r="AC234" s="4">
        <v>0</v>
      </c>
      <c r="AD234" s="4">
        <v>0</v>
      </c>
      <c r="AE234" s="4">
        <f>AC234+AD234</f>
      </c>
      <c r="AF234" s="4">
        <v>0</v>
      </c>
      <c r="AG234" s="4">
        <v>0</v>
      </c>
      <c r="AH234" s="4">
        <f>AF234+AG234</f>
      </c>
      <c r="AI234" s="4">
        <v>0</v>
      </c>
      <c r="AJ234" s="4">
        <v>5</v>
      </c>
      <c r="AK234" s="4">
        <f>AI234+AJ234</f>
      </c>
      <c r="AL234" s="4">
        <v>0</v>
      </c>
      <c r="AM234" s="4">
        <v>0</v>
      </c>
      <c r="AN234" s="4">
        <f>AL234+AM234</f>
      </c>
      <c r="AO234" s="4">
        <v>0</v>
      </c>
      <c r="AP234" s="4">
        <v>0</v>
      </c>
      <c r="AQ234" s="4">
        <f>AO234+AP234</f>
      </c>
      <c r="AR234" s="4">
        <v>0</v>
      </c>
      <c r="AS234" s="4">
        <v>0</v>
      </c>
      <c r="AT234" s="4">
        <f>AR234+AS234</f>
      </c>
      <c r="AU234" s="4">
        <v>0</v>
      </c>
      <c r="AV234" s="4">
        <v>0</v>
      </c>
      <c r="AW234" s="4">
        <f>AU234+AV234</f>
      </c>
      <c r="AX234" s="4">
        <v>0</v>
      </c>
      <c r="AY234" s="4">
        <v>0</v>
      </c>
      <c r="AZ234" s="4">
        <f>AX234+AY234</f>
      </c>
      <c r="BA234" s="4">
        <v>0</v>
      </c>
      <c r="BB234" s="4">
        <v>0</v>
      </c>
      <c r="BC234" s="4">
        <f>BA234+BB234</f>
      </c>
      <c r="BD234" s="4">
        <v>0</v>
      </c>
      <c r="BE234" s="4">
        <v>0</v>
      </c>
      <c r="BF234" s="4">
        <f>BD234+BE234</f>
      </c>
    </row>
    <row x14ac:dyDescent="0.25" r="235" customHeight="1" ht="18.75">
      <c r="A235" s="3" t="s">
        <v>181</v>
      </c>
      <c r="B235" s="4">
        <v>0</v>
      </c>
      <c r="C235" s="4">
        <v>0</v>
      </c>
      <c r="D235" s="4">
        <f>B235+C235</f>
      </c>
      <c r="E235" s="4">
        <v>0</v>
      </c>
      <c r="F235" s="4">
        <v>0</v>
      </c>
      <c r="G235" s="4">
        <f>E235+F235</f>
      </c>
      <c r="H235" s="4">
        <v>0</v>
      </c>
      <c r="I235" s="4">
        <v>0</v>
      </c>
      <c r="J235" s="4">
        <f>H235+I235</f>
      </c>
      <c r="K235" s="4">
        <v>0</v>
      </c>
      <c r="L235" s="4">
        <v>0</v>
      </c>
      <c r="M235" s="4">
        <f>K235+L235</f>
      </c>
      <c r="N235" s="4">
        <v>0</v>
      </c>
      <c r="O235" s="4">
        <v>0</v>
      </c>
      <c r="P235" s="4">
        <f>N235+O235</f>
      </c>
      <c r="Q235" s="4">
        <v>0</v>
      </c>
      <c r="R235" s="4">
        <v>0</v>
      </c>
      <c r="S235" s="4">
        <f>Q235+R235</f>
      </c>
      <c r="T235" s="4">
        <v>0</v>
      </c>
      <c r="U235" s="4">
        <v>0</v>
      </c>
      <c r="V235" s="4">
        <f>T235+U235</f>
      </c>
      <c r="W235" s="4">
        <v>0</v>
      </c>
      <c r="X235" s="4">
        <v>0</v>
      </c>
      <c r="Y235" s="4">
        <f>W235+X235</f>
      </c>
      <c r="Z235" s="4">
        <v>0</v>
      </c>
      <c r="AA235" s="4">
        <v>0</v>
      </c>
      <c r="AB235" s="4">
        <f>Z235+AA235</f>
      </c>
      <c r="AC235" s="4">
        <v>0</v>
      </c>
      <c r="AD235" s="4">
        <v>0</v>
      </c>
      <c r="AE235" s="4">
        <f>AC235+AD235</f>
      </c>
      <c r="AF235" s="4">
        <v>0</v>
      </c>
      <c r="AG235" s="4">
        <v>0</v>
      </c>
      <c r="AH235" s="4">
        <f>AF235+AG235</f>
      </c>
      <c r="AI235" s="4">
        <v>0</v>
      </c>
      <c r="AJ235" s="4">
        <v>0</v>
      </c>
      <c r="AK235" s="4">
        <f>AI235+AJ235</f>
      </c>
      <c r="AL235" s="4">
        <v>0</v>
      </c>
      <c r="AM235" s="4">
        <v>0</v>
      </c>
      <c r="AN235" s="4">
        <f>AL235+AM235</f>
      </c>
      <c r="AO235" s="4">
        <v>0</v>
      </c>
      <c r="AP235" s="4">
        <v>0</v>
      </c>
      <c r="AQ235" s="4">
        <f>AO235+AP235</f>
      </c>
      <c r="AR235" s="4">
        <v>0</v>
      </c>
      <c r="AS235" s="4">
        <v>0</v>
      </c>
      <c r="AT235" s="4">
        <f>AR235+AS235</f>
      </c>
      <c r="AU235" s="4">
        <v>0</v>
      </c>
      <c r="AV235" s="4">
        <v>0</v>
      </c>
      <c r="AW235" s="4">
        <f>AU235+AV235</f>
      </c>
      <c r="AX235" s="4">
        <v>0</v>
      </c>
      <c r="AY235" s="4">
        <v>0</v>
      </c>
      <c r="AZ235" s="4">
        <f>AX235+AY235</f>
      </c>
      <c r="BA235" s="4">
        <v>0</v>
      </c>
      <c r="BB235" s="4">
        <v>0</v>
      </c>
      <c r="BC235" s="4">
        <f>BA235+BB235</f>
      </c>
      <c r="BD235" s="4">
        <v>0</v>
      </c>
      <c r="BE235" s="4">
        <v>0</v>
      </c>
      <c r="BF235" s="4">
        <f>BD235+BE235</f>
      </c>
    </row>
    <row x14ac:dyDescent="0.25" r="236" customHeight="1" ht="18.75">
      <c r="A236" s="3" t="s">
        <v>190</v>
      </c>
      <c r="B236" s="4">
        <v>0</v>
      </c>
      <c r="C236" s="4">
        <v>0</v>
      </c>
      <c r="D236" s="4">
        <f>B236+C236</f>
      </c>
      <c r="E236" s="4">
        <v>0</v>
      </c>
      <c r="F236" s="4">
        <v>0</v>
      </c>
      <c r="G236" s="4">
        <f>E236+F236</f>
      </c>
      <c r="H236" s="4">
        <v>0</v>
      </c>
      <c r="I236" s="4">
        <v>0</v>
      </c>
      <c r="J236" s="4">
        <f>H236+I236</f>
      </c>
      <c r="K236" s="4">
        <v>0</v>
      </c>
      <c r="L236" s="4">
        <v>0</v>
      </c>
      <c r="M236" s="4">
        <f>K236+L236</f>
      </c>
      <c r="N236" s="4">
        <v>0</v>
      </c>
      <c r="O236" s="4">
        <v>0</v>
      </c>
      <c r="P236" s="4">
        <f>N236+O236</f>
      </c>
      <c r="Q236" s="4">
        <v>0</v>
      </c>
      <c r="R236" s="4">
        <v>0</v>
      </c>
      <c r="S236" s="4">
        <f>Q236+R236</f>
      </c>
      <c r="T236" s="4">
        <v>0</v>
      </c>
      <c r="U236" s="4">
        <v>0</v>
      </c>
      <c r="V236" s="4">
        <f>T236+U236</f>
      </c>
      <c r="W236" s="4">
        <v>0</v>
      </c>
      <c r="X236" s="4">
        <v>0</v>
      </c>
      <c r="Y236" s="4">
        <f>W236+X236</f>
      </c>
      <c r="Z236" s="4">
        <v>0</v>
      </c>
      <c r="AA236" s="4">
        <v>0</v>
      </c>
      <c r="AB236" s="4">
        <f>Z236+AA236</f>
      </c>
      <c r="AC236" s="4">
        <v>0</v>
      </c>
      <c r="AD236" s="4">
        <v>0</v>
      </c>
      <c r="AE236" s="4">
        <f>AC236+AD236</f>
      </c>
      <c r="AF236" s="4">
        <v>0</v>
      </c>
      <c r="AG236" s="4">
        <v>0</v>
      </c>
      <c r="AH236" s="4">
        <f>AF236+AG236</f>
      </c>
      <c r="AI236" s="4">
        <v>0</v>
      </c>
      <c r="AJ236" s="4">
        <v>0</v>
      </c>
      <c r="AK236" s="4">
        <f>AI236+AJ236</f>
      </c>
      <c r="AL236" s="4">
        <v>0</v>
      </c>
      <c r="AM236" s="4">
        <v>0</v>
      </c>
      <c r="AN236" s="4">
        <f>AL236+AM236</f>
      </c>
      <c r="AO236" s="4">
        <v>0</v>
      </c>
      <c r="AP236" s="4">
        <v>0</v>
      </c>
      <c r="AQ236" s="4">
        <f>AO236+AP236</f>
      </c>
      <c r="AR236" s="4">
        <v>0</v>
      </c>
      <c r="AS236" s="4">
        <v>0</v>
      </c>
      <c r="AT236" s="4">
        <f>AR236+AS236</f>
      </c>
      <c r="AU236" s="4">
        <v>0</v>
      </c>
      <c r="AV236" s="4">
        <v>0</v>
      </c>
      <c r="AW236" s="4">
        <f>AU236+AV236</f>
      </c>
      <c r="AX236" s="4">
        <v>0</v>
      </c>
      <c r="AY236" s="4">
        <v>0</v>
      </c>
      <c r="AZ236" s="4">
        <f>AX236+AY236</f>
      </c>
      <c r="BA236" s="4">
        <v>0</v>
      </c>
      <c r="BB236" s="4">
        <v>0</v>
      </c>
      <c r="BC236" s="4">
        <f>BA236+BB236</f>
      </c>
      <c r="BD236" s="4">
        <v>0</v>
      </c>
      <c r="BE236" s="4">
        <v>0</v>
      </c>
      <c r="BF236" s="4">
        <f>BD236+BE236</f>
      </c>
    </row>
    <row x14ac:dyDescent="0.25" r="237" customHeight="1" ht="18.75">
      <c r="A237" s="3" t="s">
        <v>191</v>
      </c>
      <c r="B237" s="4">
        <v>0</v>
      </c>
      <c r="C237" s="4">
        <v>0</v>
      </c>
      <c r="D237" s="4">
        <f>B237+C237</f>
      </c>
      <c r="E237" s="4">
        <v>0</v>
      </c>
      <c r="F237" s="4">
        <v>0</v>
      </c>
      <c r="G237" s="4">
        <f>E237+F237</f>
      </c>
      <c r="H237" s="4">
        <v>0</v>
      </c>
      <c r="I237" s="4">
        <v>0</v>
      </c>
      <c r="J237" s="4">
        <f>H237+I237</f>
      </c>
      <c r="K237" s="4">
        <v>0</v>
      </c>
      <c r="L237" s="4">
        <v>0</v>
      </c>
      <c r="M237" s="4">
        <f>K237+L237</f>
      </c>
      <c r="N237" s="4">
        <v>0</v>
      </c>
      <c r="O237" s="4">
        <v>0</v>
      </c>
      <c r="P237" s="4">
        <f>N237+O237</f>
      </c>
      <c r="Q237" s="4">
        <v>0</v>
      </c>
      <c r="R237" s="4">
        <v>0</v>
      </c>
      <c r="S237" s="4">
        <f>Q237+R237</f>
      </c>
      <c r="T237" s="4">
        <v>0</v>
      </c>
      <c r="U237" s="4">
        <v>0</v>
      </c>
      <c r="V237" s="4">
        <f>T237+U237</f>
      </c>
      <c r="W237" s="4">
        <v>0</v>
      </c>
      <c r="X237" s="4">
        <v>0</v>
      </c>
      <c r="Y237" s="4">
        <f>W237+X237</f>
      </c>
      <c r="Z237" s="4">
        <v>0</v>
      </c>
      <c r="AA237" s="4">
        <v>0</v>
      </c>
      <c r="AB237" s="4">
        <f>Z237+AA237</f>
      </c>
      <c r="AC237" s="4">
        <v>0</v>
      </c>
      <c r="AD237" s="4">
        <v>0</v>
      </c>
      <c r="AE237" s="4">
        <f>AC237+AD237</f>
      </c>
      <c r="AF237" s="4">
        <v>0</v>
      </c>
      <c r="AG237" s="4">
        <v>0</v>
      </c>
      <c r="AH237" s="4">
        <f>AF237+AG237</f>
      </c>
      <c r="AI237" s="4">
        <v>0</v>
      </c>
      <c r="AJ237" s="4">
        <v>0</v>
      </c>
      <c r="AK237" s="4">
        <f>AI237+AJ237</f>
      </c>
      <c r="AL237" s="4">
        <v>0</v>
      </c>
      <c r="AM237" s="4">
        <v>0</v>
      </c>
      <c r="AN237" s="4">
        <f>AL237+AM237</f>
      </c>
      <c r="AO237" s="4">
        <v>0</v>
      </c>
      <c r="AP237" s="4">
        <v>0</v>
      </c>
      <c r="AQ237" s="4">
        <f>AO237+AP237</f>
      </c>
      <c r="AR237" s="4">
        <v>0</v>
      </c>
      <c r="AS237" s="4">
        <v>0</v>
      </c>
      <c r="AT237" s="4">
        <f>AR237+AS237</f>
      </c>
      <c r="AU237" s="4">
        <v>0</v>
      </c>
      <c r="AV237" s="4">
        <v>0</v>
      </c>
      <c r="AW237" s="4">
        <f>AU237+AV237</f>
      </c>
      <c r="AX237" s="4">
        <v>0</v>
      </c>
      <c r="AY237" s="4">
        <v>0</v>
      </c>
      <c r="AZ237" s="4">
        <f>AX237+AY237</f>
      </c>
      <c r="BA237" s="4">
        <v>0</v>
      </c>
      <c r="BB237" s="4">
        <v>0</v>
      </c>
      <c r="BC237" s="4">
        <f>BA237+BB237</f>
      </c>
      <c r="BD237" s="4">
        <v>0</v>
      </c>
      <c r="BE237" s="4">
        <v>0</v>
      </c>
      <c r="BF237" s="4">
        <f>BD237+BE237</f>
      </c>
    </row>
    <row x14ac:dyDescent="0.25" r="238" customHeight="1" ht="18.75">
      <c r="A238" s="3" t="s">
        <v>209</v>
      </c>
      <c r="B238" s="4">
        <v>0</v>
      </c>
      <c r="C238" s="4">
        <v>0</v>
      </c>
      <c r="D238" s="4">
        <f>B238+C238</f>
      </c>
      <c r="E238" s="4">
        <v>0</v>
      </c>
      <c r="F238" s="4">
        <v>1</v>
      </c>
      <c r="G238" s="4">
        <f>E238+F238</f>
      </c>
      <c r="H238" s="4">
        <v>0</v>
      </c>
      <c r="I238" s="4">
        <v>0</v>
      </c>
      <c r="J238" s="4">
        <f>H238+I238</f>
      </c>
      <c r="K238" s="4">
        <v>0</v>
      </c>
      <c r="L238" s="4">
        <v>0</v>
      </c>
      <c r="M238" s="4">
        <f>K238+L238</f>
      </c>
      <c r="N238" s="4">
        <v>0</v>
      </c>
      <c r="O238" s="4">
        <v>0</v>
      </c>
      <c r="P238" s="4">
        <f>N238+O238</f>
      </c>
      <c r="Q238" s="4">
        <v>0</v>
      </c>
      <c r="R238" s="4">
        <v>0</v>
      </c>
      <c r="S238" s="4">
        <f>Q238+R238</f>
      </c>
      <c r="T238" s="4">
        <v>0</v>
      </c>
      <c r="U238" s="4">
        <v>0</v>
      </c>
      <c r="V238" s="4">
        <f>T238+U238</f>
      </c>
      <c r="W238" s="4">
        <v>0</v>
      </c>
      <c r="X238" s="4">
        <v>0</v>
      </c>
      <c r="Y238" s="4">
        <f>W238+X238</f>
      </c>
      <c r="Z238" s="4">
        <v>0</v>
      </c>
      <c r="AA238" s="4">
        <v>0</v>
      </c>
      <c r="AB238" s="4">
        <f>Z238+AA238</f>
      </c>
      <c r="AC238" s="4">
        <v>0</v>
      </c>
      <c r="AD238" s="4">
        <v>1</v>
      </c>
      <c r="AE238" s="4">
        <f>AC238+AD238</f>
      </c>
      <c r="AF238" s="4">
        <v>0</v>
      </c>
      <c r="AG238" s="4">
        <v>0</v>
      </c>
      <c r="AH238" s="4">
        <f>AF238+AG238</f>
      </c>
      <c r="AI238" s="4">
        <v>0</v>
      </c>
      <c r="AJ238" s="4">
        <v>0</v>
      </c>
      <c r="AK238" s="4">
        <f>AI238+AJ238</f>
      </c>
      <c r="AL238" s="4">
        <v>0</v>
      </c>
      <c r="AM238" s="4">
        <v>0</v>
      </c>
      <c r="AN238" s="4">
        <f>AL238+AM238</f>
      </c>
      <c r="AO238" s="4">
        <v>0</v>
      </c>
      <c r="AP238" s="4">
        <v>0</v>
      </c>
      <c r="AQ238" s="4">
        <f>AO238+AP238</f>
      </c>
      <c r="AR238" s="4">
        <v>0</v>
      </c>
      <c r="AS238" s="4">
        <v>0</v>
      </c>
      <c r="AT238" s="4">
        <f>AR238+AS238</f>
      </c>
      <c r="AU238" s="4">
        <v>0</v>
      </c>
      <c r="AV238" s="4">
        <v>3</v>
      </c>
      <c r="AW238" s="4">
        <f>AU238+AV238</f>
      </c>
      <c r="AX238" s="4">
        <v>0</v>
      </c>
      <c r="AY238" s="4">
        <v>0</v>
      </c>
      <c r="AZ238" s="4">
        <f>AX238+AY238</f>
      </c>
      <c r="BA238" s="4">
        <v>0</v>
      </c>
      <c r="BB238" s="4">
        <v>0</v>
      </c>
      <c r="BC238" s="4">
        <f>BA238+BB238</f>
      </c>
      <c r="BD238" s="4">
        <v>0</v>
      </c>
      <c r="BE238" s="4">
        <v>0</v>
      </c>
      <c r="BF238" s="4">
        <f>BD238+BE238</f>
      </c>
    </row>
    <row x14ac:dyDescent="0.25" r="239" customHeight="1" ht="18.75">
      <c r="A239" s="3" t="s">
        <v>212</v>
      </c>
      <c r="B239" s="4">
        <v>0</v>
      </c>
      <c r="C239" s="4">
        <v>0</v>
      </c>
      <c r="D239" s="4">
        <f>B239+C239</f>
      </c>
      <c r="E239" s="4">
        <v>0</v>
      </c>
      <c r="F239" s="4">
        <v>0</v>
      </c>
      <c r="G239" s="4">
        <f>E239+F239</f>
      </c>
      <c r="H239" s="4">
        <v>0</v>
      </c>
      <c r="I239" s="4">
        <v>0</v>
      </c>
      <c r="J239" s="4">
        <f>H239+I239</f>
      </c>
      <c r="K239" s="4">
        <v>0</v>
      </c>
      <c r="L239" s="4">
        <v>0</v>
      </c>
      <c r="M239" s="4">
        <f>K239+L239</f>
      </c>
      <c r="N239" s="4">
        <v>0</v>
      </c>
      <c r="O239" s="4">
        <v>0</v>
      </c>
      <c r="P239" s="4">
        <f>N239+O239</f>
      </c>
      <c r="Q239" s="4">
        <v>0</v>
      </c>
      <c r="R239" s="4">
        <v>0</v>
      </c>
      <c r="S239" s="4">
        <f>Q239+R239</f>
      </c>
      <c r="T239" s="4">
        <v>0</v>
      </c>
      <c r="U239" s="4">
        <v>0</v>
      </c>
      <c r="V239" s="4">
        <f>T239+U239</f>
      </c>
      <c r="W239" s="4">
        <v>0</v>
      </c>
      <c r="X239" s="4">
        <v>0</v>
      </c>
      <c r="Y239" s="4">
        <f>W239+X239</f>
      </c>
      <c r="Z239" s="4">
        <v>0</v>
      </c>
      <c r="AA239" s="4">
        <v>0</v>
      </c>
      <c r="AB239" s="4">
        <f>Z239+AA239</f>
      </c>
      <c r="AC239" s="4">
        <v>0</v>
      </c>
      <c r="AD239" s="4">
        <v>0</v>
      </c>
      <c r="AE239" s="4">
        <f>AC239+AD239</f>
      </c>
      <c r="AF239" s="4">
        <v>0</v>
      </c>
      <c r="AG239" s="4">
        <v>0</v>
      </c>
      <c r="AH239" s="4">
        <f>AF239+AG239</f>
      </c>
      <c r="AI239" s="4">
        <v>0</v>
      </c>
      <c r="AJ239" s="4">
        <v>0</v>
      </c>
      <c r="AK239" s="4">
        <f>AI239+AJ239</f>
      </c>
      <c r="AL239" s="4">
        <v>0</v>
      </c>
      <c r="AM239" s="4">
        <v>0</v>
      </c>
      <c r="AN239" s="4">
        <f>AL239+AM239</f>
      </c>
      <c r="AO239" s="4">
        <v>0</v>
      </c>
      <c r="AP239" s="4">
        <v>0</v>
      </c>
      <c r="AQ239" s="4">
        <f>AO239+AP239</f>
      </c>
      <c r="AR239" s="4">
        <v>0</v>
      </c>
      <c r="AS239" s="4">
        <v>0</v>
      </c>
      <c r="AT239" s="4">
        <f>AR239+AS239</f>
      </c>
      <c r="AU239" s="4">
        <v>0</v>
      </c>
      <c r="AV239" s="4">
        <v>0</v>
      </c>
      <c r="AW239" s="4">
        <f>AU239+AV239</f>
      </c>
      <c r="AX239" s="4">
        <v>0</v>
      </c>
      <c r="AY239" s="4">
        <v>0</v>
      </c>
      <c r="AZ239" s="4">
        <f>AX239+AY239</f>
      </c>
      <c r="BA239" s="4">
        <v>0</v>
      </c>
      <c r="BB239" s="4">
        <v>0</v>
      </c>
      <c r="BC239" s="4">
        <f>BA239+BB239</f>
      </c>
      <c r="BD239" s="4">
        <v>0</v>
      </c>
      <c r="BE239" s="4">
        <v>0</v>
      </c>
      <c r="BF239" s="4">
        <f>BD239+BE239</f>
      </c>
    </row>
    <row x14ac:dyDescent="0.25" r="240" customHeight="1" ht="18.75">
      <c r="A240" s="3" t="s">
        <v>213</v>
      </c>
      <c r="B240" s="4">
        <v>0</v>
      </c>
      <c r="C240" s="4">
        <v>0</v>
      </c>
      <c r="D240" s="4">
        <f>B240+C240</f>
      </c>
      <c r="E240" s="4">
        <v>0</v>
      </c>
      <c r="F240" s="4">
        <v>0</v>
      </c>
      <c r="G240" s="4">
        <f>E240+F240</f>
      </c>
      <c r="H240" s="4">
        <v>0</v>
      </c>
      <c r="I240" s="4">
        <v>0</v>
      </c>
      <c r="J240" s="4">
        <f>H240+I240</f>
      </c>
      <c r="K240" s="4">
        <v>0</v>
      </c>
      <c r="L240" s="4">
        <v>0</v>
      </c>
      <c r="M240" s="4">
        <f>K240+L240</f>
      </c>
      <c r="N240" s="4">
        <v>0</v>
      </c>
      <c r="O240" s="4">
        <v>0</v>
      </c>
      <c r="P240" s="4">
        <f>N240+O240</f>
      </c>
      <c r="Q240" s="4">
        <v>0</v>
      </c>
      <c r="R240" s="4">
        <v>0</v>
      </c>
      <c r="S240" s="4">
        <f>Q240+R240</f>
      </c>
      <c r="T240" s="4">
        <v>0</v>
      </c>
      <c r="U240" s="4">
        <v>0</v>
      </c>
      <c r="V240" s="4">
        <f>T240+U240</f>
      </c>
      <c r="W240" s="4">
        <v>0</v>
      </c>
      <c r="X240" s="4">
        <v>0</v>
      </c>
      <c r="Y240" s="4">
        <f>W240+X240</f>
      </c>
      <c r="Z240" s="4">
        <v>0</v>
      </c>
      <c r="AA240" s="4">
        <v>0</v>
      </c>
      <c r="AB240" s="4">
        <f>Z240+AA240</f>
      </c>
      <c r="AC240" s="4">
        <v>0</v>
      </c>
      <c r="AD240" s="4">
        <v>0</v>
      </c>
      <c r="AE240" s="4">
        <f>AC240+AD240</f>
      </c>
      <c r="AF240" s="4">
        <v>0</v>
      </c>
      <c r="AG240" s="4">
        <v>0</v>
      </c>
      <c r="AH240" s="4">
        <f>AF240+AG240</f>
      </c>
      <c r="AI240" s="4">
        <v>0</v>
      </c>
      <c r="AJ240" s="4">
        <v>0</v>
      </c>
      <c r="AK240" s="4">
        <f>AI240+AJ240</f>
      </c>
      <c r="AL240" s="4">
        <v>0</v>
      </c>
      <c r="AM240" s="4">
        <v>0</v>
      </c>
      <c r="AN240" s="4">
        <f>AL240+AM240</f>
      </c>
      <c r="AO240" s="4">
        <v>0</v>
      </c>
      <c r="AP240" s="4">
        <v>0</v>
      </c>
      <c r="AQ240" s="4">
        <f>AO240+AP240</f>
      </c>
      <c r="AR240" s="4">
        <v>0</v>
      </c>
      <c r="AS240" s="4">
        <v>0</v>
      </c>
      <c r="AT240" s="4">
        <f>AR240+AS240</f>
      </c>
      <c r="AU240" s="4">
        <v>0</v>
      </c>
      <c r="AV240" s="4">
        <v>1</v>
      </c>
      <c r="AW240" s="4">
        <f>AU240+AV240</f>
      </c>
      <c r="AX240" s="4">
        <v>0</v>
      </c>
      <c r="AY240" s="4">
        <v>0</v>
      </c>
      <c r="AZ240" s="4">
        <f>AX240+AY240</f>
      </c>
      <c r="BA240" s="4">
        <v>0</v>
      </c>
      <c r="BB240" s="4">
        <v>0</v>
      </c>
      <c r="BC240" s="4">
        <f>BA240+BB240</f>
      </c>
      <c r="BD240" s="4">
        <v>0</v>
      </c>
      <c r="BE240" s="4">
        <v>0</v>
      </c>
      <c r="BF240" s="4">
        <f>BD240+BE240</f>
      </c>
    </row>
    <row x14ac:dyDescent="0.25" r="241" customHeight="1" ht="18.75">
      <c r="A241" s="3" t="s">
        <v>214</v>
      </c>
      <c r="B241" s="4">
        <v>0</v>
      </c>
      <c r="C241" s="4">
        <v>0</v>
      </c>
      <c r="D241" s="4">
        <f>B241+C241</f>
      </c>
      <c r="E241" s="4">
        <v>0</v>
      </c>
      <c r="F241" s="4">
        <v>0</v>
      </c>
      <c r="G241" s="4">
        <f>E241+F241</f>
      </c>
      <c r="H241" s="4">
        <v>0</v>
      </c>
      <c r="I241" s="4">
        <v>0</v>
      </c>
      <c r="J241" s="4">
        <f>H241+I241</f>
      </c>
      <c r="K241" s="4">
        <v>0</v>
      </c>
      <c r="L241" s="4">
        <v>0</v>
      </c>
      <c r="M241" s="4">
        <f>K241+L241</f>
      </c>
      <c r="N241" s="4">
        <v>0</v>
      </c>
      <c r="O241" s="4">
        <v>0</v>
      </c>
      <c r="P241" s="4">
        <f>N241+O241</f>
      </c>
      <c r="Q241" s="4">
        <v>0</v>
      </c>
      <c r="R241" s="4">
        <v>0</v>
      </c>
      <c r="S241" s="4">
        <f>Q241+R241</f>
      </c>
      <c r="T241" s="4">
        <v>0</v>
      </c>
      <c r="U241" s="4">
        <v>0</v>
      </c>
      <c r="V241" s="4">
        <f>T241+U241</f>
      </c>
      <c r="W241" s="4">
        <v>0</v>
      </c>
      <c r="X241" s="4">
        <v>0</v>
      </c>
      <c r="Y241" s="4">
        <f>W241+X241</f>
      </c>
      <c r="Z241" s="4">
        <v>0</v>
      </c>
      <c r="AA241" s="4">
        <v>0</v>
      </c>
      <c r="AB241" s="4">
        <f>Z241+AA241</f>
      </c>
      <c r="AC241" s="4">
        <v>0</v>
      </c>
      <c r="AD241" s="4">
        <v>0</v>
      </c>
      <c r="AE241" s="4">
        <f>AC241+AD241</f>
      </c>
      <c r="AF241" s="4">
        <v>0</v>
      </c>
      <c r="AG241" s="4">
        <v>0</v>
      </c>
      <c r="AH241" s="4">
        <f>AF241+AG241</f>
      </c>
      <c r="AI241" s="4">
        <v>0</v>
      </c>
      <c r="AJ241" s="4">
        <v>0</v>
      </c>
      <c r="AK241" s="4">
        <f>AI241+AJ241</f>
      </c>
      <c r="AL241" s="4">
        <v>0</v>
      </c>
      <c r="AM241" s="4">
        <v>0</v>
      </c>
      <c r="AN241" s="4">
        <f>AL241+AM241</f>
      </c>
      <c r="AO241" s="4">
        <v>0</v>
      </c>
      <c r="AP241" s="4">
        <v>0</v>
      </c>
      <c r="AQ241" s="4">
        <f>AO241+AP241</f>
      </c>
      <c r="AR241" s="4">
        <v>0</v>
      </c>
      <c r="AS241" s="4">
        <v>0</v>
      </c>
      <c r="AT241" s="4">
        <f>AR241+AS241</f>
      </c>
      <c r="AU241" s="4">
        <v>0</v>
      </c>
      <c r="AV241" s="4">
        <v>0</v>
      </c>
      <c r="AW241" s="4">
        <f>AU241+AV241</f>
      </c>
      <c r="AX241" s="4">
        <v>0</v>
      </c>
      <c r="AY241" s="4">
        <v>0</v>
      </c>
      <c r="AZ241" s="4">
        <f>AX241+AY241</f>
      </c>
      <c r="BA241" s="4">
        <v>0</v>
      </c>
      <c r="BB241" s="4">
        <v>0</v>
      </c>
      <c r="BC241" s="4">
        <f>BA241+BB241</f>
      </c>
      <c r="BD241" s="4">
        <v>0</v>
      </c>
      <c r="BE241" s="4">
        <v>0</v>
      </c>
      <c r="BF241" s="4">
        <f>BD241+BE241</f>
      </c>
    </row>
    <row x14ac:dyDescent="0.25" r="242" customHeight="1" ht="18.75">
      <c r="A242" s="3" t="s">
        <v>229</v>
      </c>
      <c r="B242" s="4">
        <v>0</v>
      </c>
      <c r="C242" s="4">
        <v>5</v>
      </c>
      <c r="D242" s="4">
        <f>B242+C242</f>
      </c>
      <c r="E242" s="4">
        <v>0</v>
      </c>
      <c r="F242" s="4">
        <v>0</v>
      </c>
      <c r="G242" s="4">
        <f>E242+F242</f>
      </c>
      <c r="H242" s="4">
        <v>0</v>
      </c>
      <c r="I242" s="4">
        <v>1</v>
      </c>
      <c r="J242" s="4">
        <f>H242+I242</f>
      </c>
      <c r="K242" s="4">
        <v>0</v>
      </c>
      <c r="L242" s="4">
        <v>0</v>
      </c>
      <c r="M242" s="4">
        <f>K242+L242</f>
      </c>
      <c r="N242" s="4">
        <v>0</v>
      </c>
      <c r="O242" s="4">
        <v>0</v>
      </c>
      <c r="P242" s="4">
        <f>N242+O242</f>
      </c>
      <c r="Q242" s="4">
        <v>0</v>
      </c>
      <c r="R242" s="4">
        <v>0</v>
      </c>
      <c r="S242" s="4">
        <f>Q242+R242</f>
      </c>
      <c r="T242" s="4">
        <v>0</v>
      </c>
      <c r="U242" s="4">
        <v>0</v>
      </c>
      <c r="V242" s="4">
        <f>T242+U242</f>
      </c>
      <c r="W242" s="4">
        <v>0</v>
      </c>
      <c r="X242" s="4">
        <v>0</v>
      </c>
      <c r="Y242" s="4">
        <f>W242+X242</f>
      </c>
      <c r="Z242" s="4">
        <v>0</v>
      </c>
      <c r="AA242" s="4">
        <v>0</v>
      </c>
      <c r="AB242" s="4">
        <f>Z242+AA242</f>
      </c>
      <c r="AC242" s="4">
        <v>0</v>
      </c>
      <c r="AD242" s="4">
        <v>0</v>
      </c>
      <c r="AE242" s="4">
        <f>AC242+AD242</f>
      </c>
      <c r="AF242" s="4">
        <v>0</v>
      </c>
      <c r="AG242" s="4">
        <v>0</v>
      </c>
      <c r="AH242" s="4">
        <f>AF242+AG242</f>
      </c>
      <c r="AI242" s="4">
        <v>0</v>
      </c>
      <c r="AJ242" s="4">
        <v>0</v>
      </c>
      <c r="AK242" s="4">
        <f>AI242+AJ242</f>
      </c>
      <c r="AL242" s="4">
        <v>0</v>
      </c>
      <c r="AM242" s="4">
        <v>1</v>
      </c>
      <c r="AN242" s="4">
        <f>AL242+AM242</f>
      </c>
      <c r="AO242" s="4">
        <v>0</v>
      </c>
      <c r="AP242" s="4">
        <v>0</v>
      </c>
      <c r="AQ242" s="4">
        <f>AO242+AP242</f>
      </c>
      <c r="AR242" s="4">
        <v>0</v>
      </c>
      <c r="AS242" s="4">
        <v>0</v>
      </c>
      <c r="AT242" s="4">
        <f>AR242+AS242</f>
      </c>
      <c r="AU242" s="4">
        <v>0</v>
      </c>
      <c r="AV242" s="4">
        <v>0</v>
      </c>
      <c r="AW242" s="4">
        <f>AU242+AV242</f>
      </c>
      <c r="AX242" s="4">
        <v>0</v>
      </c>
      <c r="AY242" s="4">
        <v>0</v>
      </c>
      <c r="AZ242" s="4">
        <f>AX242+AY242</f>
      </c>
      <c r="BA242" s="4">
        <v>0</v>
      </c>
      <c r="BB242" s="4">
        <v>0</v>
      </c>
      <c r="BC242" s="4">
        <f>BA242+BB242</f>
      </c>
      <c r="BD242" s="4">
        <v>0</v>
      </c>
      <c r="BE242" s="4">
        <v>0</v>
      </c>
      <c r="BF242" s="4">
        <f>BD242+BE242</f>
      </c>
    </row>
    <row x14ac:dyDescent="0.25" r="243" customHeight="1" ht="18.75">
      <c r="A243" s="3" t="s">
        <v>233</v>
      </c>
      <c r="B243" s="4">
        <v>0</v>
      </c>
      <c r="C243" s="4">
        <v>0</v>
      </c>
      <c r="D243" s="4">
        <f>B243+C243</f>
      </c>
      <c r="E243" s="4">
        <v>0</v>
      </c>
      <c r="F243" s="4">
        <v>0</v>
      </c>
      <c r="G243" s="4">
        <f>E243+F243</f>
      </c>
      <c r="H243" s="4">
        <v>0</v>
      </c>
      <c r="I243" s="4">
        <v>0</v>
      </c>
      <c r="J243" s="4">
        <f>H243+I243</f>
      </c>
      <c r="K243" s="4">
        <v>0</v>
      </c>
      <c r="L243" s="4">
        <v>0</v>
      </c>
      <c r="M243" s="4">
        <f>K243+L243</f>
      </c>
      <c r="N243" s="4">
        <v>0</v>
      </c>
      <c r="O243" s="4">
        <v>0</v>
      </c>
      <c r="P243" s="4">
        <f>N243+O243</f>
      </c>
      <c r="Q243" s="4">
        <v>0</v>
      </c>
      <c r="R243" s="4">
        <v>0</v>
      </c>
      <c r="S243" s="4">
        <f>Q243+R243</f>
      </c>
      <c r="T243" s="4">
        <v>0</v>
      </c>
      <c r="U243" s="4">
        <v>0</v>
      </c>
      <c r="V243" s="4">
        <f>T243+U243</f>
      </c>
      <c r="W243" s="4">
        <v>0</v>
      </c>
      <c r="X243" s="4">
        <v>0</v>
      </c>
      <c r="Y243" s="4">
        <f>W243+X243</f>
      </c>
      <c r="Z243" s="4">
        <v>0</v>
      </c>
      <c r="AA243" s="4">
        <v>0</v>
      </c>
      <c r="AB243" s="4">
        <f>Z243+AA243</f>
      </c>
      <c r="AC243" s="4">
        <v>0</v>
      </c>
      <c r="AD243" s="4">
        <v>0</v>
      </c>
      <c r="AE243" s="4">
        <f>AC243+AD243</f>
      </c>
      <c r="AF243" s="4">
        <v>0</v>
      </c>
      <c r="AG243" s="4">
        <v>0</v>
      </c>
      <c r="AH243" s="4">
        <f>AF243+AG243</f>
      </c>
      <c r="AI243" s="4">
        <v>0</v>
      </c>
      <c r="AJ243" s="4">
        <v>0</v>
      </c>
      <c r="AK243" s="4">
        <f>AI243+AJ243</f>
      </c>
      <c r="AL243" s="4">
        <v>0</v>
      </c>
      <c r="AM243" s="4">
        <v>0</v>
      </c>
      <c r="AN243" s="4">
        <f>AL243+AM243</f>
      </c>
      <c r="AO243" s="4">
        <v>0</v>
      </c>
      <c r="AP243" s="4">
        <v>0</v>
      </c>
      <c r="AQ243" s="4">
        <f>AO243+AP243</f>
      </c>
      <c r="AR243" s="4">
        <v>0</v>
      </c>
      <c r="AS243" s="4">
        <v>0</v>
      </c>
      <c r="AT243" s="4">
        <f>AR243+AS243</f>
      </c>
      <c r="AU243" s="4">
        <v>0</v>
      </c>
      <c r="AV243" s="4">
        <v>0</v>
      </c>
      <c r="AW243" s="4">
        <f>AU243+AV243</f>
      </c>
      <c r="AX243" s="4">
        <v>0</v>
      </c>
      <c r="AY243" s="4">
        <v>0</v>
      </c>
      <c r="AZ243" s="4">
        <f>AX243+AY243</f>
      </c>
      <c r="BA243" s="4">
        <v>0</v>
      </c>
      <c r="BB243" s="4">
        <v>0</v>
      </c>
      <c r="BC243" s="4">
        <f>BA243+BB243</f>
      </c>
      <c r="BD243" s="4">
        <v>0</v>
      </c>
      <c r="BE243" s="4">
        <v>0</v>
      </c>
      <c r="BF243" s="4">
        <f>BD243+BE243</f>
      </c>
    </row>
    <row x14ac:dyDescent="0.25" r="244" customHeight="1" ht="18.75">
      <c r="A244" s="3" t="s">
        <v>234</v>
      </c>
      <c r="B244" s="4">
        <v>0</v>
      </c>
      <c r="C244" s="4">
        <v>0</v>
      </c>
      <c r="D244" s="4">
        <f>B244+C244</f>
      </c>
      <c r="E244" s="4">
        <v>0</v>
      </c>
      <c r="F244" s="4">
        <v>0</v>
      </c>
      <c r="G244" s="4">
        <f>E244+F244</f>
      </c>
      <c r="H244" s="4">
        <v>0</v>
      </c>
      <c r="I244" s="4">
        <v>0</v>
      </c>
      <c r="J244" s="4">
        <f>H244+I244</f>
      </c>
      <c r="K244" s="4">
        <v>0</v>
      </c>
      <c r="L244" s="4">
        <v>0</v>
      </c>
      <c r="M244" s="4">
        <f>K244+L244</f>
      </c>
      <c r="N244" s="4">
        <v>0</v>
      </c>
      <c r="O244" s="4">
        <v>0</v>
      </c>
      <c r="P244" s="4">
        <f>N244+O244</f>
      </c>
      <c r="Q244" s="4">
        <v>0</v>
      </c>
      <c r="R244" s="4">
        <v>0</v>
      </c>
      <c r="S244" s="4">
        <f>Q244+R244</f>
      </c>
      <c r="T244" s="4">
        <v>0</v>
      </c>
      <c r="U244" s="4">
        <v>0</v>
      </c>
      <c r="V244" s="4">
        <f>T244+U244</f>
      </c>
      <c r="W244" s="4">
        <v>0</v>
      </c>
      <c r="X244" s="4">
        <v>0</v>
      </c>
      <c r="Y244" s="4">
        <f>W244+X244</f>
      </c>
      <c r="Z244" s="4">
        <v>0</v>
      </c>
      <c r="AA244" s="4">
        <v>0</v>
      </c>
      <c r="AB244" s="4">
        <f>Z244+AA244</f>
      </c>
      <c r="AC244" s="4">
        <v>0</v>
      </c>
      <c r="AD244" s="4">
        <v>0</v>
      </c>
      <c r="AE244" s="4">
        <f>AC244+AD244</f>
      </c>
      <c r="AF244" s="4">
        <v>0</v>
      </c>
      <c r="AG244" s="4">
        <v>0</v>
      </c>
      <c r="AH244" s="4">
        <f>AF244+AG244</f>
      </c>
      <c r="AI244" s="4">
        <v>0</v>
      </c>
      <c r="AJ244" s="4">
        <v>0</v>
      </c>
      <c r="AK244" s="4">
        <f>AI244+AJ244</f>
      </c>
      <c r="AL244" s="4">
        <v>0</v>
      </c>
      <c r="AM244" s="4">
        <v>0</v>
      </c>
      <c r="AN244" s="4">
        <f>AL244+AM244</f>
      </c>
      <c r="AO244" s="4">
        <v>0</v>
      </c>
      <c r="AP244" s="4">
        <v>0</v>
      </c>
      <c r="AQ244" s="4">
        <f>AO244+AP244</f>
      </c>
      <c r="AR244" s="4">
        <v>0</v>
      </c>
      <c r="AS244" s="4">
        <v>0</v>
      </c>
      <c r="AT244" s="4">
        <f>AR244+AS244</f>
      </c>
      <c r="AU244" s="4">
        <v>0</v>
      </c>
      <c r="AV244" s="4">
        <v>0</v>
      </c>
      <c r="AW244" s="4">
        <f>AU244+AV244</f>
      </c>
      <c r="AX244" s="4">
        <v>0</v>
      </c>
      <c r="AY244" s="4">
        <v>0</v>
      </c>
      <c r="AZ244" s="4">
        <f>AX244+AY244</f>
      </c>
      <c r="BA244" s="4">
        <v>0</v>
      </c>
      <c r="BB244" s="4">
        <v>0</v>
      </c>
      <c r="BC244" s="4">
        <f>BA244+BB244</f>
      </c>
      <c r="BD244" s="4">
        <v>0</v>
      </c>
      <c r="BE244" s="4">
        <v>0</v>
      </c>
      <c r="BF244" s="4">
        <f>BD244+BE244</f>
      </c>
    </row>
    <row x14ac:dyDescent="0.25" r="245" customHeight="1" ht="18.75">
      <c r="A245" s="3" t="s">
        <v>235</v>
      </c>
      <c r="B245" s="4">
        <v>0</v>
      </c>
      <c r="C245" s="4">
        <v>2</v>
      </c>
      <c r="D245" s="4">
        <f>B245+C245</f>
      </c>
      <c r="E245" s="4">
        <v>0</v>
      </c>
      <c r="F245" s="4">
        <v>0</v>
      </c>
      <c r="G245" s="4">
        <f>E245+F245</f>
      </c>
      <c r="H245" s="4">
        <v>0</v>
      </c>
      <c r="I245" s="4">
        <v>0</v>
      </c>
      <c r="J245" s="4">
        <f>H245+I245</f>
      </c>
      <c r="K245" s="4">
        <v>0</v>
      </c>
      <c r="L245" s="4">
        <v>0</v>
      </c>
      <c r="M245" s="4">
        <f>K245+L245</f>
      </c>
      <c r="N245" s="4">
        <v>0</v>
      </c>
      <c r="O245" s="4">
        <v>0</v>
      </c>
      <c r="P245" s="4">
        <f>N245+O245</f>
      </c>
      <c r="Q245" s="4">
        <v>0</v>
      </c>
      <c r="R245" s="4">
        <v>0</v>
      </c>
      <c r="S245" s="4">
        <f>Q245+R245</f>
      </c>
      <c r="T245" s="4">
        <v>0</v>
      </c>
      <c r="U245" s="4">
        <v>0</v>
      </c>
      <c r="V245" s="4">
        <f>T245+U245</f>
      </c>
      <c r="W245" s="4">
        <v>0</v>
      </c>
      <c r="X245" s="4">
        <v>0</v>
      </c>
      <c r="Y245" s="4">
        <f>W245+X245</f>
      </c>
      <c r="Z245" s="4">
        <v>0</v>
      </c>
      <c r="AA245" s="4">
        <v>0</v>
      </c>
      <c r="AB245" s="4">
        <f>Z245+AA245</f>
      </c>
      <c r="AC245" s="4">
        <v>0</v>
      </c>
      <c r="AD245" s="4">
        <v>0</v>
      </c>
      <c r="AE245" s="4">
        <f>AC245+AD245</f>
      </c>
      <c r="AF245" s="4">
        <v>0</v>
      </c>
      <c r="AG245" s="4">
        <v>0</v>
      </c>
      <c r="AH245" s="4">
        <f>AF245+AG245</f>
      </c>
      <c r="AI245" s="4">
        <v>0</v>
      </c>
      <c r="AJ245" s="4">
        <v>0</v>
      </c>
      <c r="AK245" s="4">
        <f>AI245+AJ245</f>
      </c>
      <c r="AL245" s="4">
        <v>0</v>
      </c>
      <c r="AM245" s="4">
        <v>0</v>
      </c>
      <c r="AN245" s="4">
        <f>AL245+AM245</f>
      </c>
      <c r="AO245" s="4">
        <v>0</v>
      </c>
      <c r="AP245" s="4">
        <v>0</v>
      </c>
      <c r="AQ245" s="4">
        <f>AO245+AP245</f>
      </c>
      <c r="AR245" s="4">
        <v>0</v>
      </c>
      <c r="AS245" s="4">
        <v>0</v>
      </c>
      <c r="AT245" s="4">
        <f>AR245+AS245</f>
      </c>
      <c r="AU245" s="4">
        <v>0</v>
      </c>
      <c r="AV245" s="4">
        <v>0</v>
      </c>
      <c r="AW245" s="4">
        <f>AU245+AV245</f>
      </c>
      <c r="AX245" s="4">
        <v>0</v>
      </c>
      <c r="AY245" s="4">
        <v>0</v>
      </c>
      <c r="AZ245" s="4">
        <f>AX245+AY245</f>
      </c>
      <c r="BA245" s="4">
        <v>0</v>
      </c>
      <c r="BB245" s="4">
        <v>0</v>
      </c>
      <c r="BC245" s="4">
        <f>BA245+BB245</f>
      </c>
      <c r="BD245" s="4">
        <v>0</v>
      </c>
      <c r="BE245" s="4">
        <v>0</v>
      </c>
      <c r="BF245" s="4">
        <f>BD245+BE245</f>
      </c>
    </row>
    <row x14ac:dyDescent="0.25" r="246" customHeight="1" ht="18.75">
      <c r="A246" s="3" t="s">
        <v>241</v>
      </c>
      <c r="B246" s="4">
        <v>0</v>
      </c>
      <c r="C246" s="4">
        <v>0</v>
      </c>
      <c r="D246" s="4">
        <f>B246+C246</f>
      </c>
      <c r="E246" s="4">
        <v>0</v>
      </c>
      <c r="F246" s="4">
        <v>0</v>
      </c>
      <c r="G246" s="4">
        <f>E246+F246</f>
      </c>
      <c r="H246" s="4">
        <v>0</v>
      </c>
      <c r="I246" s="4">
        <v>0</v>
      </c>
      <c r="J246" s="4">
        <f>H246+I246</f>
      </c>
      <c r="K246" s="4">
        <v>0</v>
      </c>
      <c r="L246" s="4">
        <v>0</v>
      </c>
      <c r="M246" s="4">
        <f>K246+L246</f>
      </c>
      <c r="N246" s="4">
        <v>0</v>
      </c>
      <c r="O246" s="4">
        <v>0</v>
      </c>
      <c r="P246" s="4">
        <f>N246+O246</f>
      </c>
      <c r="Q246" s="4">
        <v>0</v>
      </c>
      <c r="R246" s="4">
        <v>0</v>
      </c>
      <c r="S246" s="4">
        <f>Q246+R246</f>
      </c>
      <c r="T246" s="4">
        <v>0</v>
      </c>
      <c r="U246" s="4">
        <v>1</v>
      </c>
      <c r="V246" s="4">
        <f>T246+U246</f>
      </c>
      <c r="W246" s="4">
        <v>0</v>
      </c>
      <c r="X246" s="4">
        <v>0</v>
      </c>
      <c r="Y246" s="4">
        <f>W246+X246</f>
      </c>
      <c r="Z246" s="4">
        <v>0</v>
      </c>
      <c r="AA246" s="4">
        <v>0</v>
      </c>
      <c r="AB246" s="4">
        <f>Z246+AA246</f>
      </c>
      <c r="AC246" s="4">
        <v>0</v>
      </c>
      <c r="AD246" s="4">
        <v>0</v>
      </c>
      <c r="AE246" s="4">
        <f>AC246+AD246</f>
      </c>
      <c r="AF246" s="4">
        <v>0</v>
      </c>
      <c r="AG246" s="4">
        <v>0</v>
      </c>
      <c r="AH246" s="4">
        <f>AF246+AG246</f>
      </c>
      <c r="AI246" s="4">
        <v>0</v>
      </c>
      <c r="AJ246" s="4">
        <v>0</v>
      </c>
      <c r="AK246" s="4">
        <f>AI246+AJ246</f>
      </c>
      <c r="AL246" s="4">
        <v>0</v>
      </c>
      <c r="AM246" s="4">
        <v>0</v>
      </c>
      <c r="AN246" s="4">
        <f>AL246+AM246</f>
      </c>
      <c r="AO246" s="4">
        <v>0</v>
      </c>
      <c r="AP246" s="4">
        <v>0</v>
      </c>
      <c r="AQ246" s="4">
        <f>AO246+AP246</f>
      </c>
      <c r="AR246" s="4">
        <v>0</v>
      </c>
      <c r="AS246" s="4">
        <v>0</v>
      </c>
      <c r="AT246" s="4">
        <f>AR246+AS246</f>
      </c>
      <c r="AU246" s="4">
        <v>0</v>
      </c>
      <c r="AV246" s="4">
        <v>0</v>
      </c>
      <c r="AW246" s="4">
        <f>AU246+AV246</f>
      </c>
      <c r="AX246" s="4">
        <v>0</v>
      </c>
      <c r="AY246" s="4">
        <v>1</v>
      </c>
      <c r="AZ246" s="4">
        <f>AX246+AY246</f>
      </c>
      <c r="BA246" s="4">
        <v>0</v>
      </c>
      <c r="BB246" s="4">
        <v>0</v>
      </c>
      <c r="BC246" s="4">
        <f>BA246+BB246</f>
      </c>
      <c r="BD246" s="4">
        <v>0</v>
      </c>
      <c r="BE246" s="4">
        <v>0</v>
      </c>
      <c r="BF246" s="4">
        <f>BD246+BE246</f>
      </c>
    </row>
    <row x14ac:dyDescent="0.25" r="247" customHeight="1" ht="18.75">
      <c r="A247" s="3" t="s">
        <v>243</v>
      </c>
      <c r="B247" s="4">
        <v>0</v>
      </c>
      <c r="C247" s="4">
        <v>2</v>
      </c>
      <c r="D247" s="4">
        <f>B247+C247</f>
      </c>
      <c r="E247" s="4">
        <v>0</v>
      </c>
      <c r="F247" s="4">
        <v>0</v>
      </c>
      <c r="G247" s="4">
        <f>E247+F247</f>
      </c>
      <c r="H247" s="4">
        <v>0</v>
      </c>
      <c r="I247" s="4">
        <v>0</v>
      </c>
      <c r="J247" s="4">
        <f>H247+I247</f>
      </c>
      <c r="K247" s="4">
        <v>0</v>
      </c>
      <c r="L247" s="4">
        <v>0</v>
      </c>
      <c r="M247" s="4">
        <f>K247+L247</f>
      </c>
      <c r="N247" s="4">
        <v>0</v>
      </c>
      <c r="O247" s="4">
        <v>0</v>
      </c>
      <c r="P247" s="4">
        <f>N247+O247</f>
      </c>
      <c r="Q247" s="4">
        <v>0</v>
      </c>
      <c r="R247" s="4">
        <v>0</v>
      </c>
      <c r="S247" s="4">
        <f>Q247+R247</f>
      </c>
      <c r="T247" s="4">
        <v>0</v>
      </c>
      <c r="U247" s="4">
        <v>0</v>
      </c>
      <c r="V247" s="4">
        <f>T247+U247</f>
      </c>
      <c r="W247" s="4">
        <v>0</v>
      </c>
      <c r="X247" s="4">
        <v>0</v>
      </c>
      <c r="Y247" s="4">
        <f>W247+X247</f>
      </c>
      <c r="Z247" s="4">
        <v>0</v>
      </c>
      <c r="AA247" s="4">
        <v>0</v>
      </c>
      <c r="AB247" s="4">
        <f>Z247+AA247</f>
      </c>
      <c r="AC247" s="4">
        <v>0</v>
      </c>
      <c r="AD247" s="4">
        <v>0</v>
      </c>
      <c r="AE247" s="4">
        <f>AC247+AD247</f>
      </c>
      <c r="AF247" s="4">
        <v>0</v>
      </c>
      <c r="AG247" s="4">
        <v>0</v>
      </c>
      <c r="AH247" s="4">
        <f>AF247+AG247</f>
      </c>
      <c r="AI247" s="4">
        <v>0</v>
      </c>
      <c r="AJ247" s="4">
        <v>0</v>
      </c>
      <c r="AK247" s="4">
        <f>AI247+AJ247</f>
      </c>
      <c r="AL247" s="4">
        <v>0</v>
      </c>
      <c r="AM247" s="4">
        <v>0</v>
      </c>
      <c r="AN247" s="4">
        <f>AL247+AM247</f>
      </c>
      <c r="AO247" s="4">
        <v>0</v>
      </c>
      <c r="AP247" s="4">
        <v>0</v>
      </c>
      <c r="AQ247" s="4">
        <f>AO247+AP247</f>
      </c>
      <c r="AR247" s="4">
        <v>0</v>
      </c>
      <c r="AS247" s="4">
        <v>0</v>
      </c>
      <c r="AT247" s="4">
        <f>AR247+AS247</f>
      </c>
      <c r="AU247" s="4">
        <v>0</v>
      </c>
      <c r="AV247" s="4">
        <v>0</v>
      </c>
      <c r="AW247" s="4">
        <f>AU247+AV247</f>
      </c>
      <c r="AX247" s="4">
        <v>0</v>
      </c>
      <c r="AY247" s="4">
        <v>0</v>
      </c>
      <c r="AZ247" s="4">
        <f>AX247+AY247</f>
      </c>
      <c r="BA247" s="4">
        <v>0</v>
      </c>
      <c r="BB247" s="4">
        <v>0</v>
      </c>
      <c r="BC247" s="4">
        <f>BA247+BB247</f>
      </c>
      <c r="BD247" s="4">
        <v>0</v>
      </c>
      <c r="BE247" s="4">
        <v>0</v>
      </c>
      <c r="BF247" s="4">
        <f>BD247+BE247</f>
      </c>
    </row>
    <row x14ac:dyDescent="0.25" r="248" customHeight="1" ht="18.75">
      <c r="A248" s="3" t="s">
        <v>246</v>
      </c>
      <c r="B248" s="4">
        <v>0</v>
      </c>
      <c r="C248" s="4">
        <v>0</v>
      </c>
      <c r="D248" s="4">
        <f>B248+C248</f>
      </c>
      <c r="E248" s="4">
        <v>0</v>
      </c>
      <c r="F248" s="4">
        <v>0</v>
      </c>
      <c r="G248" s="4">
        <f>E248+F248</f>
      </c>
      <c r="H248" s="4">
        <v>0</v>
      </c>
      <c r="I248" s="4">
        <v>0</v>
      </c>
      <c r="J248" s="4">
        <f>H248+I248</f>
      </c>
      <c r="K248" s="4">
        <v>0</v>
      </c>
      <c r="L248" s="4">
        <v>0</v>
      </c>
      <c r="M248" s="4">
        <f>K248+L248</f>
      </c>
      <c r="N248" s="4">
        <v>0</v>
      </c>
      <c r="O248" s="4">
        <v>0</v>
      </c>
      <c r="P248" s="4">
        <f>N248+O248</f>
      </c>
      <c r="Q248" s="4">
        <v>0</v>
      </c>
      <c r="R248" s="4">
        <v>0</v>
      </c>
      <c r="S248" s="4">
        <f>Q248+R248</f>
      </c>
      <c r="T248" s="4">
        <v>0</v>
      </c>
      <c r="U248" s="4">
        <v>0</v>
      </c>
      <c r="V248" s="4">
        <f>T248+U248</f>
      </c>
      <c r="W248" s="4">
        <v>0</v>
      </c>
      <c r="X248" s="4">
        <v>0</v>
      </c>
      <c r="Y248" s="4">
        <f>W248+X248</f>
      </c>
      <c r="Z248" s="4">
        <v>0</v>
      </c>
      <c r="AA248" s="4">
        <v>0</v>
      </c>
      <c r="AB248" s="4">
        <f>Z248+AA248</f>
      </c>
      <c r="AC248" s="4">
        <v>0</v>
      </c>
      <c r="AD248" s="4">
        <v>0</v>
      </c>
      <c r="AE248" s="4">
        <f>AC248+AD248</f>
      </c>
      <c r="AF248" s="4">
        <v>0</v>
      </c>
      <c r="AG248" s="4">
        <v>0</v>
      </c>
      <c r="AH248" s="4">
        <f>AF248+AG248</f>
      </c>
      <c r="AI248" s="4">
        <v>0</v>
      </c>
      <c r="AJ248" s="4">
        <v>0</v>
      </c>
      <c r="AK248" s="4">
        <f>AI248+AJ248</f>
      </c>
      <c r="AL248" s="4">
        <v>0</v>
      </c>
      <c r="AM248" s="4">
        <v>0</v>
      </c>
      <c r="AN248" s="4">
        <f>AL248+AM248</f>
      </c>
      <c r="AO248" s="4">
        <v>0</v>
      </c>
      <c r="AP248" s="4">
        <v>0</v>
      </c>
      <c r="AQ248" s="4">
        <f>AO248+AP248</f>
      </c>
      <c r="AR248" s="4">
        <v>0</v>
      </c>
      <c r="AS248" s="4">
        <v>0</v>
      </c>
      <c r="AT248" s="4">
        <f>AR248+AS248</f>
      </c>
      <c r="AU248" s="4">
        <v>0</v>
      </c>
      <c r="AV248" s="4">
        <v>0</v>
      </c>
      <c r="AW248" s="4">
        <f>AU248+AV248</f>
      </c>
      <c r="AX248" s="4">
        <v>0</v>
      </c>
      <c r="AY248" s="4">
        <v>0</v>
      </c>
      <c r="AZ248" s="4">
        <f>AX248+AY248</f>
      </c>
      <c r="BA248" s="4">
        <v>0</v>
      </c>
      <c r="BB248" s="4">
        <v>0</v>
      </c>
      <c r="BC248" s="4">
        <f>BA248+BB248</f>
      </c>
      <c r="BD248" s="4">
        <v>0</v>
      </c>
      <c r="BE248" s="4">
        <v>0</v>
      </c>
      <c r="BF248" s="4">
        <f>BD248+BE248</f>
      </c>
    </row>
    <row x14ac:dyDescent="0.25" r="249" customHeight="1" ht="18.75">
      <c r="A249" s="3" t="s">
        <v>247</v>
      </c>
      <c r="B249" s="4">
        <v>0</v>
      </c>
      <c r="C249" s="4">
        <v>0</v>
      </c>
      <c r="D249" s="4">
        <f>B249+C249</f>
      </c>
      <c r="E249" s="4">
        <v>0</v>
      </c>
      <c r="F249" s="4">
        <v>0</v>
      </c>
      <c r="G249" s="4">
        <f>E249+F249</f>
      </c>
      <c r="H249" s="4">
        <v>0</v>
      </c>
      <c r="I249" s="4">
        <v>0</v>
      </c>
      <c r="J249" s="4">
        <f>H249+I249</f>
      </c>
      <c r="K249" s="4">
        <v>0</v>
      </c>
      <c r="L249" s="4">
        <v>0</v>
      </c>
      <c r="M249" s="4">
        <f>K249+L249</f>
      </c>
      <c r="N249" s="4">
        <v>0</v>
      </c>
      <c r="O249" s="4">
        <v>0</v>
      </c>
      <c r="P249" s="4">
        <f>N249+O249</f>
      </c>
      <c r="Q249" s="4">
        <v>0</v>
      </c>
      <c r="R249" s="4">
        <v>0</v>
      </c>
      <c r="S249" s="4">
        <f>Q249+R249</f>
      </c>
      <c r="T249" s="4">
        <v>0</v>
      </c>
      <c r="U249" s="4">
        <v>0</v>
      </c>
      <c r="V249" s="4">
        <f>T249+U249</f>
      </c>
      <c r="W249" s="4">
        <v>0</v>
      </c>
      <c r="X249" s="4">
        <v>0</v>
      </c>
      <c r="Y249" s="4">
        <f>W249+X249</f>
      </c>
      <c r="Z249" s="4">
        <v>0</v>
      </c>
      <c r="AA249" s="4">
        <v>0</v>
      </c>
      <c r="AB249" s="4">
        <f>Z249+AA249</f>
      </c>
      <c r="AC249" s="4">
        <v>0</v>
      </c>
      <c r="AD249" s="4">
        <v>0</v>
      </c>
      <c r="AE249" s="4">
        <f>AC249+AD249</f>
      </c>
      <c r="AF249" s="4">
        <v>0</v>
      </c>
      <c r="AG249" s="4">
        <v>0</v>
      </c>
      <c r="AH249" s="4">
        <f>AF249+AG249</f>
      </c>
      <c r="AI249" s="4">
        <v>0</v>
      </c>
      <c r="AJ249" s="4">
        <v>1</v>
      </c>
      <c r="AK249" s="4">
        <f>AI249+AJ249</f>
      </c>
      <c r="AL249" s="4">
        <v>0</v>
      </c>
      <c r="AM249" s="4">
        <v>0</v>
      </c>
      <c r="AN249" s="4">
        <f>AL249+AM249</f>
      </c>
      <c r="AO249" s="4">
        <v>0</v>
      </c>
      <c r="AP249" s="4">
        <v>0</v>
      </c>
      <c r="AQ249" s="4">
        <f>AO249+AP249</f>
      </c>
      <c r="AR249" s="4">
        <v>0</v>
      </c>
      <c r="AS249" s="4">
        <v>0</v>
      </c>
      <c r="AT249" s="4">
        <f>AR249+AS249</f>
      </c>
      <c r="AU249" s="4">
        <v>0</v>
      </c>
      <c r="AV249" s="4">
        <v>0</v>
      </c>
      <c r="AW249" s="4">
        <f>AU249+AV249</f>
      </c>
      <c r="AX249" s="4">
        <v>0</v>
      </c>
      <c r="AY249" s="4">
        <v>0</v>
      </c>
      <c r="AZ249" s="4">
        <f>AX249+AY249</f>
      </c>
      <c r="BA249" s="4">
        <v>0</v>
      </c>
      <c r="BB249" s="4">
        <v>0</v>
      </c>
      <c r="BC249" s="4">
        <f>BA249+BB249</f>
      </c>
      <c r="BD249" s="4">
        <v>0</v>
      </c>
      <c r="BE249" s="4">
        <v>0</v>
      </c>
      <c r="BF249" s="4">
        <f>BD249+BE249</f>
      </c>
    </row>
    <row x14ac:dyDescent="0.25" r="250" customHeight="1" ht="18.75">
      <c r="A250" s="3" t="s">
        <v>248</v>
      </c>
      <c r="B250" s="4">
        <v>0</v>
      </c>
      <c r="C250" s="4">
        <v>90</v>
      </c>
      <c r="D250" s="4">
        <f>B250+C250</f>
      </c>
      <c r="E250" s="4">
        <v>0</v>
      </c>
      <c r="F250" s="4">
        <v>0</v>
      </c>
      <c r="G250" s="4">
        <f>E250+F250</f>
      </c>
      <c r="H250" s="4">
        <v>0</v>
      </c>
      <c r="I250" s="4">
        <v>0</v>
      </c>
      <c r="J250" s="4">
        <f>H250+I250</f>
      </c>
      <c r="K250" s="4">
        <v>0</v>
      </c>
      <c r="L250" s="4">
        <v>0</v>
      </c>
      <c r="M250" s="4">
        <f>K250+L250</f>
      </c>
      <c r="N250" s="4">
        <v>0</v>
      </c>
      <c r="O250" s="4">
        <v>0</v>
      </c>
      <c r="P250" s="4">
        <f>N250+O250</f>
      </c>
      <c r="Q250" s="4">
        <v>0</v>
      </c>
      <c r="R250" s="4">
        <v>0</v>
      </c>
      <c r="S250" s="4">
        <f>Q250+R250</f>
      </c>
      <c r="T250" s="4">
        <v>0</v>
      </c>
      <c r="U250" s="4">
        <v>0</v>
      </c>
      <c r="V250" s="4">
        <f>T250+U250</f>
      </c>
      <c r="W250" s="4">
        <v>0</v>
      </c>
      <c r="X250" s="4">
        <v>0</v>
      </c>
      <c r="Y250" s="4">
        <f>W250+X250</f>
      </c>
      <c r="Z250" s="4">
        <v>0</v>
      </c>
      <c r="AA250" s="4">
        <v>0</v>
      </c>
      <c r="AB250" s="4">
        <f>Z250+AA250</f>
      </c>
      <c r="AC250" s="4">
        <v>0</v>
      </c>
      <c r="AD250" s="4">
        <v>0</v>
      </c>
      <c r="AE250" s="4">
        <f>AC250+AD250</f>
      </c>
      <c r="AF250" s="4">
        <v>0</v>
      </c>
      <c r="AG250" s="4">
        <v>0</v>
      </c>
      <c r="AH250" s="4">
        <f>AF250+AG250</f>
      </c>
      <c r="AI250" s="4">
        <v>0</v>
      </c>
      <c r="AJ250" s="4">
        <v>0</v>
      </c>
      <c r="AK250" s="4">
        <f>AI250+AJ250</f>
      </c>
      <c r="AL250" s="4">
        <v>0</v>
      </c>
      <c r="AM250" s="4">
        <v>0</v>
      </c>
      <c r="AN250" s="4">
        <f>AL250+AM250</f>
      </c>
      <c r="AO250" s="4">
        <v>0</v>
      </c>
      <c r="AP250" s="4">
        <v>0</v>
      </c>
      <c r="AQ250" s="4">
        <f>AO250+AP250</f>
      </c>
      <c r="AR250" s="4">
        <v>0</v>
      </c>
      <c r="AS250" s="4">
        <v>0</v>
      </c>
      <c r="AT250" s="4">
        <f>AR250+AS250</f>
      </c>
      <c r="AU250" s="4">
        <v>0</v>
      </c>
      <c r="AV250" s="4">
        <v>0</v>
      </c>
      <c r="AW250" s="4">
        <f>AU250+AV250</f>
      </c>
      <c r="AX250" s="4">
        <v>0</v>
      </c>
      <c r="AY250" s="4">
        <v>0</v>
      </c>
      <c r="AZ250" s="4">
        <f>AX250+AY250</f>
      </c>
      <c r="BA250" s="4">
        <v>0</v>
      </c>
      <c r="BB250" s="4">
        <v>0</v>
      </c>
      <c r="BC250" s="4">
        <f>BA250+BB250</f>
      </c>
      <c r="BD250" s="4">
        <v>0</v>
      </c>
      <c r="BE250" s="4">
        <v>0</v>
      </c>
      <c r="BF250" s="4">
        <f>BD250+BE250</f>
      </c>
    </row>
    <row x14ac:dyDescent="0.25" r="251" customHeight="1" ht="18.75">
      <c r="A251" s="3" t="s">
        <v>252</v>
      </c>
      <c r="B251" s="4">
        <v>0</v>
      </c>
      <c r="C251" s="4">
        <v>0</v>
      </c>
      <c r="D251" s="4">
        <f>B251+C251</f>
      </c>
      <c r="E251" s="4">
        <v>0</v>
      </c>
      <c r="F251" s="4">
        <v>0</v>
      </c>
      <c r="G251" s="4">
        <f>E251+F251</f>
      </c>
      <c r="H251" s="4">
        <v>0</v>
      </c>
      <c r="I251" s="4">
        <v>0</v>
      </c>
      <c r="J251" s="4">
        <f>H251+I251</f>
      </c>
      <c r="K251" s="4">
        <v>0</v>
      </c>
      <c r="L251" s="4">
        <v>0</v>
      </c>
      <c r="M251" s="4">
        <f>K251+L251</f>
      </c>
      <c r="N251" s="4">
        <v>0</v>
      </c>
      <c r="O251" s="4">
        <v>0</v>
      </c>
      <c r="P251" s="4">
        <f>N251+O251</f>
      </c>
      <c r="Q251" s="4">
        <v>0</v>
      </c>
      <c r="R251" s="4">
        <v>0</v>
      </c>
      <c r="S251" s="4">
        <f>Q251+R251</f>
      </c>
      <c r="T251" s="4">
        <v>0</v>
      </c>
      <c r="U251" s="4">
        <v>0</v>
      </c>
      <c r="V251" s="4">
        <f>T251+U251</f>
      </c>
      <c r="W251" s="4">
        <v>0</v>
      </c>
      <c r="X251" s="4">
        <v>0</v>
      </c>
      <c r="Y251" s="4">
        <f>W251+X251</f>
      </c>
      <c r="Z251" s="4">
        <v>0</v>
      </c>
      <c r="AA251" s="4">
        <v>0</v>
      </c>
      <c r="AB251" s="4">
        <f>Z251+AA251</f>
      </c>
      <c r="AC251" s="4">
        <v>0</v>
      </c>
      <c r="AD251" s="4">
        <v>0</v>
      </c>
      <c r="AE251" s="4">
        <f>AC251+AD251</f>
      </c>
      <c r="AF251" s="4">
        <v>0</v>
      </c>
      <c r="AG251" s="4">
        <v>0</v>
      </c>
      <c r="AH251" s="4">
        <f>AF251+AG251</f>
      </c>
      <c r="AI251" s="4">
        <v>0</v>
      </c>
      <c r="AJ251" s="4">
        <v>0</v>
      </c>
      <c r="AK251" s="4">
        <f>AI251+AJ251</f>
      </c>
      <c r="AL251" s="4">
        <v>0</v>
      </c>
      <c r="AM251" s="4">
        <v>0</v>
      </c>
      <c r="AN251" s="4">
        <f>AL251+AM251</f>
      </c>
      <c r="AO251" s="4">
        <v>0</v>
      </c>
      <c r="AP251" s="4">
        <v>0</v>
      </c>
      <c r="AQ251" s="4">
        <f>AO251+AP251</f>
      </c>
      <c r="AR251" s="4">
        <v>0</v>
      </c>
      <c r="AS251" s="4">
        <v>0</v>
      </c>
      <c r="AT251" s="4">
        <f>AR251+AS251</f>
      </c>
      <c r="AU251" s="4">
        <v>0</v>
      </c>
      <c r="AV251" s="4">
        <v>0</v>
      </c>
      <c r="AW251" s="4">
        <f>AU251+AV251</f>
      </c>
      <c r="AX251" s="4">
        <v>0</v>
      </c>
      <c r="AY251" s="4">
        <v>0</v>
      </c>
      <c r="AZ251" s="4">
        <f>AX251+AY251</f>
      </c>
      <c r="BA251" s="4">
        <v>0</v>
      </c>
      <c r="BB251" s="4">
        <v>0</v>
      </c>
      <c r="BC251" s="4">
        <f>BA251+BB251</f>
      </c>
      <c r="BD251" s="4">
        <v>0</v>
      </c>
      <c r="BE251" s="4">
        <v>0</v>
      </c>
      <c r="BF251" s="4">
        <f>BD251+BE251</f>
      </c>
    </row>
    <row x14ac:dyDescent="0.25" r="252" customHeight="1" ht="18.75">
      <c r="A252" s="3" t="s">
        <v>257</v>
      </c>
      <c r="B252" s="4">
        <v>0</v>
      </c>
      <c r="C252" s="4">
        <v>0</v>
      </c>
      <c r="D252" s="4">
        <f>B252+C252</f>
      </c>
      <c r="E252" s="4">
        <v>0</v>
      </c>
      <c r="F252" s="4">
        <v>0</v>
      </c>
      <c r="G252" s="4">
        <f>E252+F252</f>
      </c>
      <c r="H252" s="4">
        <v>0</v>
      </c>
      <c r="I252" s="4">
        <v>0</v>
      </c>
      <c r="J252" s="4">
        <f>H252+I252</f>
      </c>
      <c r="K252" s="4">
        <v>0</v>
      </c>
      <c r="L252" s="4">
        <v>2</v>
      </c>
      <c r="M252" s="4">
        <f>K252+L252</f>
      </c>
      <c r="N252" s="4">
        <v>0</v>
      </c>
      <c r="O252" s="4">
        <v>0</v>
      </c>
      <c r="P252" s="4">
        <f>N252+O252</f>
      </c>
      <c r="Q252" s="4">
        <v>0</v>
      </c>
      <c r="R252" s="4">
        <v>0</v>
      </c>
      <c r="S252" s="4">
        <f>Q252+R252</f>
      </c>
      <c r="T252" s="4">
        <v>0</v>
      </c>
      <c r="U252" s="4">
        <v>0</v>
      </c>
      <c r="V252" s="4">
        <f>T252+U252</f>
      </c>
      <c r="W252" s="4">
        <v>0</v>
      </c>
      <c r="X252" s="4">
        <v>0</v>
      </c>
      <c r="Y252" s="4">
        <f>W252+X252</f>
      </c>
      <c r="Z252" s="4">
        <v>0</v>
      </c>
      <c r="AA252" s="4">
        <v>0</v>
      </c>
      <c r="AB252" s="4">
        <f>Z252+AA252</f>
      </c>
      <c r="AC252" s="4">
        <v>0</v>
      </c>
      <c r="AD252" s="4">
        <v>0</v>
      </c>
      <c r="AE252" s="4">
        <f>AC252+AD252</f>
      </c>
      <c r="AF252" s="4">
        <v>0</v>
      </c>
      <c r="AG252" s="4">
        <v>0</v>
      </c>
      <c r="AH252" s="4">
        <f>AF252+AG252</f>
      </c>
      <c r="AI252" s="4">
        <v>0</v>
      </c>
      <c r="AJ252" s="4">
        <v>0</v>
      </c>
      <c r="AK252" s="4">
        <f>AI252+AJ252</f>
      </c>
      <c r="AL252" s="4">
        <v>0</v>
      </c>
      <c r="AM252" s="4">
        <v>0</v>
      </c>
      <c r="AN252" s="4">
        <f>AL252+AM252</f>
      </c>
      <c r="AO252" s="4">
        <v>0</v>
      </c>
      <c r="AP252" s="4">
        <v>2</v>
      </c>
      <c r="AQ252" s="4">
        <f>AO252+AP252</f>
      </c>
      <c r="AR252" s="4">
        <v>0</v>
      </c>
      <c r="AS252" s="4">
        <v>5</v>
      </c>
      <c r="AT252" s="4">
        <f>AR252+AS252</f>
      </c>
      <c r="AU252" s="4">
        <v>0</v>
      </c>
      <c r="AV252" s="4">
        <v>5</v>
      </c>
      <c r="AW252" s="4">
        <f>AU252+AV252</f>
      </c>
      <c r="AX252" s="4">
        <v>0</v>
      </c>
      <c r="AY252" s="4">
        <v>1</v>
      </c>
      <c r="AZ252" s="4">
        <f>AX252+AY252</f>
      </c>
      <c r="BA252" s="4">
        <v>0</v>
      </c>
      <c r="BB252" s="4">
        <v>0</v>
      </c>
      <c r="BC252" s="4">
        <f>BA252+BB252</f>
      </c>
      <c r="BD252" s="4">
        <v>0</v>
      </c>
      <c r="BE252" s="4">
        <v>0</v>
      </c>
      <c r="BF252" s="4">
        <f>BD252+BE252</f>
      </c>
    </row>
    <row x14ac:dyDescent="0.25" r="253" customHeight="1" ht="18.75">
      <c r="A253" s="3" t="s">
        <v>270</v>
      </c>
      <c r="B253" s="4">
        <v>0</v>
      </c>
      <c r="C253" s="4">
        <v>0</v>
      </c>
      <c r="D253" s="4">
        <f>B253+C253</f>
      </c>
      <c r="E253" s="4">
        <v>0</v>
      </c>
      <c r="F253" s="4">
        <v>0</v>
      </c>
      <c r="G253" s="4">
        <f>E253+F253</f>
      </c>
      <c r="H253" s="4">
        <v>0</v>
      </c>
      <c r="I253" s="4">
        <v>0</v>
      </c>
      <c r="J253" s="4">
        <f>H253+I253</f>
      </c>
      <c r="K253" s="4">
        <v>0</v>
      </c>
      <c r="L253" s="4">
        <v>0</v>
      </c>
      <c r="M253" s="4">
        <f>K253+L253</f>
      </c>
      <c r="N253" s="4">
        <v>0</v>
      </c>
      <c r="O253" s="4">
        <v>0</v>
      </c>
      <c r="P253" s="4">
        <f>N253+O253</f>
      </c>
      <c r="Q253" s="4">
        <v>0</v>
      </c>
      <c r="R253" s="4">
        <v>0</v>
      </c>
      <c r="S253" s="4">
        <f>Q253+R253</f>
      </c>
      <c r="T253" s="4">
        <v>0</v>
      </c>
      <c r="U253" s="4">
        <v>0</v>
      </c>
      <c r="V253" s="4">
        <f>T253+U253</f>
      </c>
      <c r="W253" s="4">
        <v>0</v>
      </c>
      <c r="X253" s="4">
        <v>0</v>
      </c>
      <c r="Y253" s="4">
        <f>W253+X253</f>
      </c>
      <c r="Z253" s="4">
        <v>0</v>
      </c>
      <c r="AA253" s="4">
        <v>0</v>
      </c>
      <c r="AB253" s="4">
        <f>Z253+AA253</f>
      </c>
      <c r="AC253" s="4">
        <v>0</v>
      </c>
      <c r="AD253" s="4">
        <v>0</v>
      </c>
      <c r="AE253" s="4">
        <f>AC253+AD253</f>
      </c>
      <c r="AF253" s="4">
        <v>0</v>
      </c>
      <c r="AG253" s="4">
        <v>0</v>
      </c>
      <c r="AH253" s="4">
        <f>AF253+AG253</f>
      </c>
      <c r="AI253" s="4">
        <v>0</v>
      </c>
      <c r="AJ253" s="4">
        <v>0</v>
      </c>
      <c r="AK253" s="4">
        <f>AI253+AJ253</f>
      </c>
      <c r="AL253" s="4">
        <v>0</v>
      </c>
      <c r="AM253" s="4">
        <v>0</v>
      </c>
      <c r="AN253" s="4">
        <f>AL253+AM253</f>
      </c>
      <c r="AO253" s="4">
        <v>0</v>
      </c>
      <c r="AP253" s="4">
        <v>0</v>
      </c>
      <c r="AQ253" s="4">
        <f>AO253+AP253</f>
      </c>
      <c r="AR253" s="4">
        <v>0</v>
      </c>
      <c r="AS253" s="4">
        <v>0</v>
      </c>
      <c r="AT253" s="4">
        <f>AR253+AS253</f>
      </c>
      <c r="AU253" s="4">
        <v>0</v>
      </c>
      <c r="AV253" s="4">
        <v>0</v>
      </c>
      <c r="AW253" s="4">
        <f>AU253+AV253</f>
      </c>
      <c r="AX253" s="4">
        <v>0</v>
      </c>
      <c r="AY253" s="4">
        <v>0</v>
      </c>
      <c r="AZ253" s="4">
        <f>AX253+AY253</f>
      </c>
      <c r="BA253" s="4">
        <v>0</v>
      </c>
      <c r="BB253" s="4">
        <v>0</v>
      </c>
      <c r="BC253" s="4">
        <f>BA253+BB253</f>
      </c>
      <c r="BD253" s="4">
        <v>0</v>
      </c>
      <c r="BE253" s="4">
        <v>0</v>
      </c>
      <c r="BF253" s="4">
        <f>BD253+BE253</f>
      </c>
    </row>
    <row x14ac:dyDescent="0.25" r="254" customHeight="1" ht="18.75">
      <c r="A254" s="3" t="s">
        <v>283</v>
      </c>
      <c r="B254" s="4">
        <v>0</v>
      </c>
      <c r="C254" s="4">
        <v>0</v>
      </c>
      <c r="D254" s="4">
        <f>B254+C254</f>
      </c>
      <c r="E254" s="4">
        <v>0</v>
      </c>
      <c r="F254" s="4">
        <v>0</v>
      </c>
      <c r="G254" s="4">
        <f>E254+F254</f>
      </c>
      <c r="H254" s="4">
        <v>0</v>
      </c>
      <c r="I254" s="4">
        <v>0</v>
      </c>
      <c r="J254" s="4">
        <f>H254+I254</f>
      </c>
      <c r="K254" s="4">
        <v>0</v>
      </c>
      <c r="L254" s="4">
        <v>0</v>
      </c>
      <c r="M254" s="4">
        <f>K254+L254</f>
      </c>
      <c r="N254" s="4">
        <v>0</v>
      </c>
      <c r="O254" s="4">
        <v>0</v>
      </c>
      <c r="P254" s="4">
        <f>N254+O254</f>
      </c>
      <c r="Q254" s="4">
        <v>0</v>
      </c>
      <c r="R254" s="4">
        <v>0</v>
      </c>
      <c r="S254" s="4">
        <f>Q254+R254</f>
      </c>
      <c r="T254" s="4">
        <v>0</v>
      </c>
      <c r="U254" s="4">
        <v>0</v>
      </c>
      <c r="V254" s="4">
        <f>T254+U254</f>
      </c>
      <c r="W254" s="4">
        <v>0</v>
      </c>
      <c r="X254" s="4">
        <v>0</v>
      </c>
      <c r="Y254" s="4">
        <f>W254+X254</f>
      </c>
      <c r="Z254" s="4">
        <v>0</v>
      </c>
      <c r="AA254" s="4">
        <v>0</v>
      </c>
      <c r="AB254" s="4">
        <f>Z254+AA254</f>
      </c>
      <c r="AC254" s="4">
        <v>0</v>
      </c>
      <c r="AD254" s="4">
        <v>0</v>
      </c>
      <c r="AE254" s="4">
        <f>AC254+AD254</f>
      </c>
      <c r="AF254" s="4">
        <v>0</v>
      </c>
      <c r="AG254" s="4">
        <v>0</v>
      </c>
      <c r="AH254" s="4">
        <f>AF254+AG254</f>
      </c>
      <c r="AI254" s="4">
        <v>0</v>
      </c>
      <c r="AJ254" s="4">
        <v>0</v>
      </c>
      <c r="AK254" s="4">
        <f>AI254+AJ254</f>
      </c>
      <c r="AL254" s="4">
        <v>0</v>
      </c>
      <c r="AM254" s="4">
        <v>0</v>
      </c>
      <c r="AN254" s="4">
        <f>AL254+AM254</f>
      </c>
      <c r="AO254" s="4">
        <v>0</v>
      </c>
      <c r="AP254" s="4">
        <v>0</v>
      </c>
      <c r="AQ254" s="4">
        <f>AO254+AP254</f>
      </c>
      <c r="AR254" s="4">
        <v>0</v>
      </c>
      <c r="AS254" s="4">
        <v>0</v>
      </c>
      <c r="AT254" s="4">
        <f>AR254+AS254</f>
      </c>
      <c r="AU254" s="4">
        <v>1</v>
      </c>
      <c r="AV254" s="4">
        <v>0</v>
      </c>
      <c r="AW254" s="4">
        <f>AU254+AV254</f>
      </c>
      <c r="AX254" s="4">
        <v>0</v>
      </c>
      <c r="AY254" s="4">
        <v>0</v>
      </c>
      <c r="AZ254" s="4">
        <f>AX254+AY254</f>
      </c>
      <c r="BA254" s="4">
        <v>0</v>
      </c>
      <c r="BB254" s="4">
        <v>0</v>
      </c>
      <c r="BC254" s="4">
        <f>BA254+BB254</f>
      </c>
      <c r="BD254" s="4">
        <v>0</v>
      </c>
      <c r="BE254" s="4">
        <v>0</v>
      </c>
      <c r="BF254" s="4">
        <f>BD254+BE254</f>
      </c>
    </row>
    <row x14ac:dyDescent="0.25" r="255" customHeight="1" ht="18.75">
      <c r="A255" s="3" t="s">
        <v>289</v>
      </c>
      <c r="B255" s="4">
        <v>0</v>
      </c>
      <c r="C255" s="4">
        <v>2</v>
      </c>
      <c r="D255" s="4">
        <f>B255+C255</f>
      </c>
      <c r="E255" s="4">
        <v>0</v>
      </c>
      <c r="F255" s="4">
        <v>0</v>
      </c>
      <c r="G255" s="4">
        <f>E255+F255</f>
      </c>
      <c r="H255" s="4">
        <v>0</v>
      </c>
      <c r="I255" s="4">
        <v>0</v>
      </c>
      <c r="J255" s="4">
        <f>H255+I255</f>
      </c>
      <c r="K255" s="4">
        <v>0</v>
      </c>
      <c r="L255" s="4">
        <v>0</v>
      </c>
      <c r="M255" s="4">
        <f>K255+L255</f>
      </c>
      <c r="N255" s="4">
        <v>0</v>
      </c>
      <c r="O255" s="4">
        <v>0</v>
      </c>
      <c r="P255" s="4">
        <f>N255+O255</f>
      </c>
      <c r="Q255" s="4">
        <v>0</v>
      </c>
      <c r="R255" s="4">
        <v>0</v>
      </c>
      <c r="S255" s="4">
        <f>Q255+R255</f>
      </c>
      <c r="T255" s="4">
        <v>0</v>
      </c>
      <c r="U255" s="4">
        <v>2</v>
      </c>
      <c r="V255" s="4">
        <f>T255+U255</f>
      </c>
      <c r="W255" s="4">
        <v>0</v>
      </c>
      <c r="X255" s="4">
        <v>0</v>
      </c>
      <c r="Y255" s="4">
        <f>W255+X255</f>
      </c>
      <c r="Z255" s="4">
        <v>0</v>
      </c>
      <c r="AA255" s="4">
        <v>0</v>
      </c>
      <c r="AB255" s="4">
        <f>Z255+AA255</f>
      </c>
      <c r="AC255" s="4">
        <v>0</v>
      </c>
      <c r="AD255" s="4">
        <v>2</v>
      </c>
      <c r="AE255" s="4">
        <f>AC255+AD255</f>
      </c>
      <c r="AF255" s="4">
        <v>0</v>
      </c>
      <c r="AG255" s="4">
        <v>0</v>
      </c>
      <c r="AH255" s="4">
        <f>AF255+AG255</f>
      </c>
      <c r="AI255" s="4">
        <v>0</v>
      </c>
      <c r="AJ255" s="4">
        <v>0</v>
      </c>
      <c r="AK255" s="4">
        <f>AI255+AJ255</f>
      </c>
      <c r="AL255" s="4">
        <v>0</v>
      </c>
      <c r="AM255" s="4">
        <v>3</v>
      </c>
      <c r="AN255" s="4">
        <f>AL255+AM255</f>
      </c>
      <c r="AO255" s="4">
        <v>0</v>
      </c>
      <c r="AP255" s="4">
        <v>1</v>
      </c>
      <c r="AQ255" s="4">
        <f>AO255+AP255</f>
      </c>
      <c r="AR255" s="4">
        <v>0</v>
      </c>
      <c r="AS255" s="4">
        <v>3</v>
      </c>
      <c r="AT255" s="4">
        <f>AR255+AS255</f>
      </c>
      <c r="AU255" s="4">
        <v>0</v>
      </c>
      <c r="AV255" s="4">
        <v>2</v>
      </c>
      <c r="AW255" s="4">
        <f>AU255+AV255</f>
      </c>
      <c r="AX255" s="4">
        <v>0</v>
      </c>
      <c r="AY255" s="4">
        <v>2</v>
      </c>
      <c r="AZ255" s="4">
        <f>AX255+AY255</f>
      </c>
      <c r="BA255" s="4">
        <v>0</v>
      </c>
      <c r="BB255" s="4">
        <v>0</v>
      </c>
      <c r="BC255" s="4">
        <f>BA255+BB255</f>
      </c>
      <c r="BD255" s="4">
        <v>0</v>
      </c>
      <c r="BE255" s="4">
        <v>0</v>
      </c>
      <c r="BF255" s="4">
        <f>BD255+BE255</f>
      </c>
    </row>
    <row x14ac:dyDescent="0.25" r="256" customHeight="1" ht="18.75">
      <c r="A256" s="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row>
    <row x14ac:dyDescent="0.25" r="257" customHeight="1" ht="18.75">
      <c r="A257" s="18" t="s">
        <v>496</v>
      </c>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row>
    <row x14ac:dyDescent="0.25" r="258" customHeight="1" ht="18.75">
      <c r="A258" s="3" t="s">
        <v>8</v>
      </c>
      <c r="B258" s="4">
        <v>0</v>
      </c>
      <c r="C258" s="4">
        <v>0</v>
      </c>
      <c r="D258" s="4">
        <f>B258+C258</f>
      </c>
      <c r="E258" s="4">
        <v>0</v>
      </c>
      <c r="F258" s="4">
        <v>0</v>
      </c>
      <c r="G258" s="4">
        <f>E258+F258</f>
      </c>
      <c r="H258" s="4">
        <v>0</v>
      </c>
      <c r="I258" s="4">
        <v>0</v>
      </c>
      <c r="J258" s="4">
        <f>H258+I258</f>
      </c>
      <c r="K258" s="4">
        <v>0</v>
      </c>
      <c r="L258" s="4">
        <v>0</v>
      </c>
      <c r="M258" s="4">
        <f>K258+L258</f>
      </c>
      <c r="N258" s="4">
        <v>0</v>
      </c>
      <c r="O258" s="4">
        <v>0</v>
      </c>
      <c r="P258" s="4">
        <f>N258+O258</f>
      </c>
      <c r="Q258" s="4">
        <v>0</v>
      </c>
      <c r="R258" s="4">
        <v>0</v>
      </c>
      <c r="S258" s="4">
        <f>Q258+R258</f>
      </c>
      <c r="T258" s="4">
        <v>0</v>
      </c>
      <c r="U258" s="4">
        <v>0</v>
      </c>
      <c r="V258" s="4">
        <f>T258+U258</f>
      </c>
      <c r="W258" s="4">
        <v>0</v>
      </c>
      <c r="X258" s="4">
        <v>0</v>
      </c>
      <c r="Y258" s="4">
        <f>W258+X258</f>
      </c>
      <c r="Z258" s="4">
        <v>0</v>
      </c>
      <c r="AA258" s="4">
        <v>0</v>
      </c>
      <c r="AB258" s="4">
        <f>Z258+AA258</f>
      </c>
      <c r="AC258" s="4">
        <v>0</v>
      </c>
      <c r="AD258" s="4">
        <v>0</v>
      </c>
      <c r="AE258" s="4">
        <f>AC258+AD258</f>
      </c>
      <c r="AF258" s="4">
        <v>0</v>
      </c>
      <c r="AG258" s="4">
        <v>0</v>
      </c>
      <c r="AH258" s="4">
        <f>AF258+AG258</f>
      </c>
      <c r="AI258" s="4">
        <v>0</v>
      </c>
      <c r="AJ258" s="4">
        <v>0</v>
      </c>
      <c r="AK258" s="4">
        <f>AI258+AJ258</f>
      </c>
      <c r="AL258" s="4">
        <v>0</v>
      </c>
      <c r="AM258" s="4">
        <v>0</v>
      </c>
      <c r="AN258" s="4">
        <f>AL258+AM258</f>
      </c>
      <c r="AO258" s="4">
        <v>0</v>
      </c>
      <c r="AP258" s="4">
        <v>0</v>
      </c>
      <c r="AQ258" s="4">
        <f>AO258+AP258</f>
      </c>
      <c r="AR258" s="4">
        <v>0</v>
      </c>
      <c r="AS258" s="4">
        <v>0</v>
      </c>
      <c r="AT258" s="4">
        <f>AR258+AS258</f>
      </c>
      <c r="AU258" s="4">
        <v>0</v>
      </c>
      <c r="AV258" s="4">
        <v>0</v>
      </c>
      <c r="AW258" s="4">
        <f>AU258+AV258</f>
      </c>
      <c r="AX258" s="4">
        <v>0</v>
      </c>
      <c r="AY258" s="4">
        <v>0</v>
      </c>
      <c r="AZ258" s="4">
        <f>AX258+AY258</f>
      </c>
      <c r="BA258" s="4">
        <v>0</v>
      </c>
      <c r="BB258" s="4">
        <v>0</v>
      </c>
      <c r="BC258" s="4">
        <f>BA258+BB258</f>
      </c>
      <c r="BD258" s="4">
        <v>0</v>
      </c>
      <c r="BE258" s="4">
        <v>0</v>
      </c>
      <c r="BF258" s="4">
        <f>BD258+BE258</f>
      </c>
    </row>
    <row x14ac:dyDescent="0.25" r="259" customHeight="1" ht="18.75">
      <c r="A259" s="3" t="s">
        <v>10</v>
      </c>
      <c r="B259" s="4">
        <v>0</v>
      </c>
      <c r="C259" s="4">
        <v>0</v>
      </c>
      <c r="D259" s="4">
        <f>B259+C259</f>
      </c>
      <c r="E259" s="4">
        <v>0</v>
      </c>
      <c r="F259" s="4">
        <v>0</v>
      </c>
      <c r="G259" s="4">
        <f>E259+F259</f>
      </c>
      <c r="H259" s="4">
        <v>0</v>
      </c>
      <c r="I259" s="4">
        <v>0</v>
      </c>
      <c r="J259" s="4">
        <f>H259+I259</f>
      </c>
      <c r="K259" s="4">
        <v>0</v>
      </c>
      <c r="L259" s="4">
        <v>0</v>
      </c>
      <c r="M259" s="4">
        <f>K259+L259</f>
      </c>
      <c r="N259" s="4">
        <v>0</v>
      </c>
      <c r="O259" s="4">
        <v>0</v>
      </c>
      <c r="P259" s="4">
        <f>N259+O259</f>
      </c>
      <c r="Q259" s="4">
        <v>0</v>
      </c>
      <c r="R259" s="4">
        <v>0</v>
      </c>
      <c r="S259" s="4">
        <f>Q259+R259</f>
      </c>
      <c r="T259" s="4">
        <v>0</v>
      </c>
      <c r="U259" s="4">
        <v>0</v>
      </c>
      <c r="V259" s="4">
        <f>T259+U259</f>
      </c>
      <c r="W259" s="4">
        <v>0</v>
      </c>
      <c r="X259" s="4">
        <v>0</v>
      </c>
      <c r="Y259" s="4">
        <f>W259+X259</f>
      </c>
      <c r="Z259" s="4">
        <v>0</v>
      </c>
      <c r="AA259" s="4">
        <v>0</v>
      </c>
      <c r="AB259" s="4">
        <f>Z259+AA259</f>
      </c>
      <c r="AC259" s="4">
        <v>0</v>
      </c>
      <c r="AD259" s="4">
        <v>0</v>
      </c>
      <c r="AE259" s="4">
        <f>AC259+AD259</f>
      </c>
      <c r="AF259" s="4">
        <v>0</v>
      </c>
      <c r="AG259" s="4">
        <v>0</v>
      </c>
      <c r="AH259" s="4">
        <f>AF259+AG259</f>
      </c>
      <c r="AI259" s="4">
        <v>0</v>
      </c>
      <c r="AJ259" s="4">
        <v>0</v>
      </c>
      <c r="AK259" s="4">
        <f>AI259+AJ259</f>
      </c>
      <c r="AL259" s="4">
        <v>0</v>
      </c>
      <c r="AM259" s="4">
        <v>0</v>
      </c>
      <c r="AN259" s="4">
        <f>AL259+AM259</f>
      </c>
      <c r="AO259" s="4">
        <v>0</v>
      </c>
      <c r="AP259" s="4">
        <v>0</v>
      </c>
      <c r="AQ259" s="4">
        <f>AO259+AP259</f>
      </c>
      <c r="AR259" s="4">
        <v>0</v>
      </c>
      <c r="AS259" s="4">
        <v>0</v>
      </c>
      <c r="AT259" s="4">
        <f>AR259+AS259</f>
      </c>
      <c r="AU259" s="4">
        <v>0</v>
      </c>
      <c r="AV259" s="4">
        <v>0</v>
      </c>
      <c r="AW259" s="4">
        <f>AU259+AV259</f>
      </c>
      <c r="AX259" s="4">
        <v>0</v>
      </c>
      <c r="AY259" s="4">
        <v>0</v>
      </c>
      <c r="AZ259" s="4">
        <f>AX259+AY259</f>
      </c>
      <c r="BA259" s="4">
        <v>0</v>
      </c>
      <c r="BB259" s="4">
        <v>0</v>
      </c>
      <c r="BC259" s="4">
        <f>BA259+BB259</f>
      </c>
      <c r="BD259" s="4">
        <v>0</v>
      </c>
      <c r="BE259" s="4">
        <v>0</v>
      </c>
      <c r="BF259" s="4">
        <f>BD259+BE259</f>
      </c>
    </row>
    <row x14ac:dyDescent="0.25" r="260" customHeight="1" ht="18.75">
      <c r="A260" s="3" t="s">
        <v>30</v>
      </c>
      <c r="B260" s="4">
        <v>0</v>
      </c>
      <c r="C260" s="4">
        <v>0</v>
      </c>
      <c r="D260" s="4">
        <f>B260+C260</f>
      </c>
      <c r="E260" s="4">
        <v>0</v>
      </c>
      <c r="F260" s="4">
        <v>0</v>
      </c>
      <c r="G260" s="4">
        <f>E260+F260</f>
      </c>
      <c r="H260" s="4">
        <v>0</v>
      </c>
      <c r="I260" s="4">
        <v>0</v>
      </c>
      <c r="J260" s="4">
        <f>H260+I260</f>
      </c>
      <c r="K260" s="4">
        <v>0</v>
      </c>
      <c r="L260" s="4">
        <v>0</v>
      </c>
      <c r="M260" s="4">
        <f>K260+L260</f>
      </c>
      <c r="N260" s="4">
        <v>0</v>
      </c>
      <c r="O260" s="4">
        <v>0</v>
      </c>
      <c r="P260" s="4">
        <f>N260+O260</f>
      </c>
      <c r="Q260" s="4">
        <v>0</v>
      </c>
      <c r="R260" s="4">
        <v>0</v>
      </c>
      <c r="S260" s="4">
        <f>Q260+R260</f>
      </c>
      <c r="T260" s="4">
        <v>0</v>
      </c>
      <c r="U260" s="4">
        <v>0</v>
      </c>
      <c r="V260" s="4">
        <f>T260+U260</f>
      </c>
      <c r="W260" s="4">
        <v>0</v>
      </c>
      <c r="X260" s="4">
        <v>0</v>
      </c>
      <c r="Y260" s="4">
        <f>W260+X260</f>
      </c>
      <c r="Z260" s="4">
        <v>0</v>
      </c>
      <c r="AA260" s="4">
        <v>0</v>
      </c>
      <c r="AB260" s="4">
        <f>Z260+AA260</f>
      </c>
      <c r="AC260" s="4">
        <v>0</v>
      </c>
      <c r="AD260" s="4">
        <v>0</v>
      </c>
      <c r="AE260" s="4">
        <f>AC260+AD260</f>
      </c>
      <c r="AF260" s="4">
        <v>0</v>
      </c>
      <c r="AG260" s="4">
        <v>0</v>
      </c>
      <c r="AH260" s="4">
        <f>AF260+AG260</f>
      </c>
      <c r="AI260" s="4">
        <v>0</v>
      </c>
      <c r="AJ260" s="4">
        <v>0</v>
      </c>
      <c r="AK260" s="4">
        <f>AI260+AJ260</f>
      </c>
      <c r="AL260" s="4">
        <v>0</v>
      </c>
      <c r="AM260" s="4">
        <v>0</v>
      </c>
      <c r="AN260" s="4">
        <f>AL260+AM260</f>
      </c>
      <c r="AO260" s="4">
        <v>0</v>
      </c>
      <c r="AP260" s="4">
        <v>0</v>
      </c>
      <c r="AQ260" s="4">
        <f>AO260+AP260</f>
      </c>
      <c r="AR260" s="4">
        <v>0</v>
      </c>
      <c r="AS260" s="4">
        <v>0</v>
      </c>
      <c r="AT260" s="4">
        <f>AR260+AS260</f>
      </c>
      <c r="AU260" s="4">
        <v>0</v>
      </c>
      <c r="AV260" s="4">
        <v>0</v>
      </c>
      <c r="AW260" s="4">
        <f>AU260+AV260</f>
      </c>
      <c r="AX260" s="4">
        <v>0</v>
      </c>
      <c r="AY260" s="4">
        <v>0</v>
      </c>
      <c r="AZ260" s="4">
        <f>AX260+AY260</f>
      </c>
      <c r="BA260" s="4">
        <v>0</v>
      </c>
      <c r="BB260" s="4">
        <v>0</v>
      </c>
      <c r="BC260" s="4">
        <f>BA260+BB260</f>
      </c>
      <c r="BD260" s="4">
        <v>0</v>
      </c>
      <c r="BE260" s="4">
        <v>0</v>
      </c>
      <c r="BF260" s="4">
        <f>BD260+BE260</f>
      </c>
    </row>
    <row x14ac:dyDescent="0.25" r="261" customHeight="1" ht="18.75">
      <c r="A261" s="3" t="s">
        <v>46</v>
      </c>
      <c r="B261" s="4">
        <v>0</v>
      </c>
      <c r="C261" s="4">
        <v>0</v>
      </c>
      <c r="D261" s="4">
        <f>B261+C261</f>
      </c>
      <c r="E261" s="4">
        <v>0</v>
      </c>
      <c r="F261" s="4">
        <v>0</v>
      </c>
      <c r="G261" s="4">
        <f>E261+F261</f>
      </c>
      <c r="H261" s="4">
        <v>0</v>
      </c>
      <c r="I261" s="4">
        <v>0</v>
      </c>
      <c r="J261" s="4">
        <f>H261+I261</f>
      </c>
      <c r="K261" s="4">
        <v>0</v>
      </c>
      <c r="L261" s="4">
        <v>0</v>
      </c>
      <c r="M261" s="4">
        <f>K261+L261</f>
      </c>
      <c r="N261" s="4">
        <v>0</v>
      </c>
      <c r="O261" s="4">
        <v>0</v>
      </c>
      <c r="P261" s="4">
        <f>N261+O261</f>
      </c>
      <c r="Q261" s="4">
        <v>0</v>
      </c>
      <c r="R261" s="4">
        <v>0</v>
      </c>
      <c r="S261" s="4">
        <f>Q261+R261</f>
      </c>
      <c r="T261" s="4">
        <v>0</v>
      </c>
      <c r="U261" s="4">
        <v>0</v>
      </c>
      <c r="V261" s="4">
        <f>T261+U261</f>
      </c>
      <c r="W261" s="4">
        <v>0</v>
      </c>
      <c r="X261" s="4">
        <v>0</v>
      </c>
      <c r="Y261" s="4">
        <f>W261+X261</f>
      </c>
      <c r="Z261" s="4">
        <v>0</v>
      </c>
      <c r="AA261" s="4">
        <v>0</v>
      </c>
      <c r="AB261" s="4">
        <f>Z261+AA261</f>
      </c>
      <c r="AC261" s="4">
        <v>0</v>
      </c>
      <c r="AD261" s="4">
        <v>0</v>
      </c>
      <c r="AE261" s="4">
        <f>AC261+AD261</f>
      </c>
      <c r="AF261" s="4">
        <v>0</v>
      </c>
      <c r="AG261" s="4">
        <v>0</v>
      </c>
      <c r="AH261" s="4">
        <f>AF261+AG261</f>
      </c>
      <c r="AI261" s="4">
        <v>0</v>
      </c>
      <c r="AJ261" s="4">
        <v>0</v>
      </c>
      <c r="AK261" s="4">
        <f>AI261+AJ261</f>
      </c>
      <c r="AL261" s="4">
        <v>0</v>
      </c>
      <c r="AM261" s="4">
        <v>0</v>
      </c>
      <c r="AN261" s="4">
        <f>AL261+AM261</f>
      </c>
      <c r="AO261" s="4">
        <v>0</v>
      </c>
      <c r="AP261" s="4">
        <v>0</v>
      </c>
      <c r="AQ261" s="4">
        <f>AO261+AP261</f>
      </c>
      <c r="AR261" s="4">
        <v>0</v>
      </c>
      <c r="AS261" s="4">
        <v>0</v>
      </c>
      <c r="AT261" s="4">
        <f>AR261+AS261</f>
      </c>
      <c r="AU261" s="4">
        <v>0</v>
      </c>
      <c r="AV261" s="4">
        <v>0</v>
      </c>
      <c r="AW261" s="4">
        <f>AU261+AV261</f>
      </c>
      <c r="AX261" s="4">
        <v>0</v>
      </c>
      <c r="AY261" s="4">
        <v>0</v>
      </c>
      <c r="AZ261" s="4">
        <f>AX261+AY261</f>
      </c>
      <c r="BA261" s="4">
        <v>0</v>
      </c>
      <c r="BB261" s="4">
        <v>0</v>
      </c>
      <c r="BC261" s="4">
        <f>BA261+BB261</f>
      </c>
      <c r="BD261" s="4">
        <v>0</v>
      </c>
      <c r="BE261" s="4">
        <v>0</v>
      </c>
      <c r="BF261" s="4">
        <f>BD261+BE261</f>
      </c>
    </row>
    <row x14ac:dyDescent="0.25" r="262" customHeight="1" ht="18.75">
      <c r="A262" s="3" t="s">
        <v>79</v>
      </c>
      <c r="B262" s="4">
        <v>0</v>
      </c>
      <c r="C262" s="4">
        <v>2</v>
      </c>
      <c r="D262" s="4">
        <f>B262+C262</f>
      </c>
      <c r="E262" s="4">
        <v>0</v>
      </c>
      <c r="F262" s="4">
        <v>0</v>
      </c>
      <c r="G262" s="4">
        <f>E262+F262</f>
      </c>
      <c r="H262" s="4">
        <v>0</v>
      </c>
      <c r="I262" s="4">
        <v>0</v>
      </c>
      <c r="J262" s="4">
        <f>H262+I262</f>
      </c>
      <c r="K262" s="4">
        <v>0</v>
      </c>
      <c r="L262" s="4">
        <v>0</v>
      </c>
      <c r="M262" s="4">
        <f>K262+L262</f>
      </c>
      <c r="N262" s="4">
        <v>0</v>
      </c>
      <c r="O262" s="4">
        <v>0</v>
      </c>
      <c r="P262" s="4">
        <f>N262+O262</f>
      </c>
      <c r="Q262" s="4">
        <v>0</v>
      </c>
      <c r="R262" s="4">
        <v>0</v>
      </c>
      <c r="S262" s="4">
        <f>Q262+R262</f>
      </c>
      <c r="T262" s="4">
        <v>0</v>
      </c>
      <c r="U262" s="4">
        <v>0</v>
      </c>
      <c r="V262" s="4">
        <f>T262+U262</f>
      </c>
      <c r="W262" s="4">
        <v>0</v>
      </c>
      <c r="X262" s="4">
        <v>0</v>
      </c>
      <c r="Y262" s="4">
        <f>W262+X262</f>
      </c>
      <c r="Z262" s="4">
        <v>0</v>
      </c>
      <c r="AA262" s="4">
        <v>0</v>
      </c>
      <c r="AB262" s="4">
        <f>Z262+AA262</f>
      </c>
      <c r="AC262" s="4">
        <v>0</v>
      </c>
      <c r="AD262" s="4">
        <v>0</v>
      </c>
      <c r="AE262" s="4">
        <f>AC262+AD262</f>
      </c>
      <c r="AF262" s="4">
        <v>0</v>
      </c>
      <c r="AG262" s="4">
        <v>0</v>
      </c>
      <c r="AH262" s="4">
        <f>AF262+AG262</f>
      </c>
      <c r="AI262" s="4">
        <v>0</v>
      </c>
      <c r="AJ262" s="4">
        <v>0</v>
      </c>
      <c r="AK262" s="4">
        <f>AI262+AJ262</f>
      </c>
      <c r="AL262" s="4">
        <v>0</v>
      </c>
      <c r="AM262" s="4">
        <v>0</v>
      </c>
      <c r="AN262" s="4">
        <f>AL262+AM262</f>
      </c>
      <c r="AO262" s="4">
        <v>0</v>
      </c>
      <c r="AP262" s="4">
        <v>0</v>
      </c>
      <c r="AQ262" s="4">
        <f>AO262+AP262</f>
      </c>
      <c r="AR262" s="4">
        <v>0</v>
      </c>
      <c r="AS262" s="4">
        <v>1</v>
      </c>
      <c r="AT262" s="4">
        <f>AR262+AS262</f>
      </c>
      <c r="AU262" s="4">
        <v>0</v>
      </c>
      <c r="AV262" s="4">
        <v>1</v>
      </c>
      <c r="AW262" s="4">
        <f>AU262+AV262</f>
      </c>
      <c r="AX262" s="4">
        <v>0</v>
      </c>
      <c r="AY262" s="4">
        <v>0</v>
      </c>
      <c r="AZ262" s="4">
        <f>AX262+AY262</f>
      </c>
      <c r="BA262" s="4">
        <v>0</v>
      </c>
      <c r="BB262" s="4">
        <v>0</v>
      </c>
      <c r="BC262" s="4">
        <f>BA262+BB262</f>
      </c>
      <c r="BD262" s="4">
        <v>0</v>
      </c>
      <c r="BE262" s="4">
        <v>0</v>
      </c>
      <c r="BF262" s="4">
        <f>BD262+BE262</f>
      </c>
    </row>
    <row x14ac:dyDescent="0.25" r="263" customHeight="1" ht="18.75">
      <c r="A263" s="3" t="s">
        <v>95</v>
      </c>
      <c r="B263" s="4">
        <v>3</v>
      </c>
      <c r="C263" s="4">
        <v>14</v>
      </c>
      <c r="D263" s="4">
        <f>B263+C263</f>
      </c>
      <c r="E263" s="4">
        <v>0</v>
      </c>
      <c r="F263" s="4">
        <v>0</v>
      </c>
      <c r="G263" s="4">
        <f>E263+F263</f>
      </c>
      <c r="H263" s="4">
        <v>0</v>
      </c>
      <c r="I263" s="4">
        <v>0</v>
      </c>
      <c r="J263" s="4">
        <f>H263+I263</f>
      </c>
      <c r="K263" s="4">
        <v>0</v>
      </c>
      <c r="L263" s="4">
        <v>0</v>
      </c>
      <c r="M263" s="4">
        <f>K263+L263</f>
      </c>
      <c r="N263" s="4">
        <v>0</v>
      </c>
      <c r="O263" s="4">
        <v>0</v>
      </c>
      <c r="P263" s="4">
        <f>N263+O263</f>
      </c>
      <c r="Q263" s="4">
        <v>0</v>
      </c>
      <c r="R263" s="4">
        <v>2</v>
      </c>
      <c r="S263" s="4">
        <f>Q263+R263</f>
      </c>
      <c r="T263" s="4">
        <v>0</v>
      </c>
      <c r="U263" s="4">
        <v>0</v>
      </c>
      <c r="V263" s="4">
        <f>T263+U263</f>
      </c>
      <c r="W263" s="4">
        <v>0</v>
      </c>
      <c r="X263" s="4">
        <v>0</v>
      </c>
      <c r="Y263" s="4">
        <f>W263+X263</f>
      </c>
      <c r="Z263" s="4">
        <v>0</v>
      </c>
      <c r="AA263" s="4">
        <v>0</v>
      </c>
      <c r="AB263" s="4">
        <f>Z263+AA263</f>
      </c>
      <c r="AC263" s="4">
        <v>0</v>
      </c>
      <c r="AD263" s="4">
        <v>2</v>
      </c>
      <c r="AE263" s="4">
        <f>AC263+AD263</f>
      </c>
      <c r="AF263" s="4">
        <v>0</v>
      </c>
      <c r="AG263" s="4">
        <v>0</v>
      </c>
      <c r="AH263" s="4">
        <f>AF263+AG263</f>
      </c>
      <c r="AI263" s="4">
        <v>0</v>
      </c>
      <c r="AJ263" s="4">
        <v>0</v>
      </c>
      <c r="AK263" s="4">
        <f>AI263+AJ263</f>
      </c>
      <c r="AL263" s="4">
        <v>1</v>
      </c>
      <c r="AM263" s="4">
        <v>4</v>
      </c>
      <c r="AN263" s="4">
        <f>AL263+AM263</f>
      </c>
      <c r="AO263" s="4">
        <v>0</v>
      </c>
      <c r="AP263" s="4">
        <v>0</v>
      </c>
      <c r="AQ263" s="4">
        <f>AO263+AP263</f>
      </c>
      <c r="AR263" s="4">
        <v>1</v>
      </c>
      <c r="AS263" s="4">
        <v>4</v>
      </c>
      <c r="AT263" s="4">
        <f>AR263+AS263</f>
      </c>
      <c r="AU263" s="4">
        <v>0</v>
      </c>
      <c r="AV263" s="4">
        <v>4</v>
      </c>
      <c r="AW263" s="4">
        <f>AU263+AV263</f>
      </c>
      <c r="AX263" s="4">
        <v>0</v>
      </c>
      <c r="AY263" s="4">
        <v>0</v>
      </c>
      <c r="AZ263" s="4">
        <f>AX263+AY263</f>
      </c>
      <c r="BA263" s="4">
        <v>0</v>
      </c>
      <c r="BB263" s="4">
        <v>0</v>
      </c>
      <c r="BC263" s="4">
        <f>BA263+BB263</f>
      </c>
      <c r="BD263" s="4">
        <v>0</v>
      </c>
      <c r="BE263" s="4">
        <v>0</v>
      </c>
      <c r="BF263" s="4">
        <f>BD263+BE263</f>
      </c>
    </row>
    <row x14ac:dyDescent="0.25" r="264" customHeight="1" ht="18.75">
      <c r="A264" s="3" t="s">
        <v>128</v>
      </c>
      <c r="B264" s="4">
        <v>0</v>
      </c>
      <c r="C264" s="4">
        <v>0</v>
      </c>
      <c r="D264" s="4">
        <f>B264+C264</f>
      </c>
      <c r="E264" s="4">
        <v>0</v>
      </c>
      <c r="F264" s="4">
        <v>0</v>
      </c>
      <c r="G264" s="4">
        <f>E264+F264</f>
      </c>
      <c r="H264" s="4">
        <v>0</v>
      </c>
      <c r="I264" s="4">
        <v>0</v>
      </c>
      <c r="J264" s="4">
        <f>H264+I264</f>
      </c>
      <c r="K264" s="4">
        <v>0</v>
      </c>
      <c r="L264" s="4">
        <v>0</v>
      </c>
      <c r="M264" s="4">
        <f>K264+L264</f>
      </c>
      <c r="N264" s="4">
        <v>0</v>
      </c>
      <c r="O264" s="4">
        <v>0</v>
      </c>
      <c r="P264" s="4">
        <f>N264+O264</f>
      </c>
      <c r="Q264" s="4">
        <v>0</v>
      </c>
      <c r="R264" s="4">
        <v>0</v>
      </c>
      <c r="S264" s="4">
        <f>Q264+R264</f>
      </c>
      <c r="T264" s="4">
        <v>0</v>
      </c>
      <c r="U264" s="4">
        <v>0</v>
      </c>
      <c r="V264" s="4">
        <f>T264+U264</f>
      </c>
      <c r="W264" s="4">
        <v>0</v>
      </c>
      <c r="X264" s="4">
        <v>0</v>
      </c>
      <c r="Y264" s="4">
        <f>W264+X264</f>
      </c>
      <c r="Z264" s="4">
        <v>0</v>
      </c>
      <c r="AA264" s="4">
        <v>0</v>
      </c>
      <c r="AB264" s="4">
        <f>Z264+AA264</f>
      </c>
      <c r="AC264" s="4">
        <v>0</v>
      </c>
      <c r="AD264" s="4">
        <v>0</v>
      </c>
      <c r="AE264" s="4">
        <f>AC264+AD264</f>
      </c>
      <c r="AF264" s="4">
        <v>0</v>
      </c>
      <c r="AG264" s="4">
        <v>0</v>
      </c>
      <c r="AH264" s="4">
        <f>AF264+AG264</f>
      </c>
      <c r="AI264" s="4">
        <v>0</v>
      </c>
      <c r="AJ264" s="4">
        <v>0</v>
      </c>
      <c r="AK264" s="4">
        <f>AI264+AJ264</f>
      </c>
      <c r="AL264" s="4">
        <v>0</v>
      </c>
      <c r="AM264" s="4">
        <v>0</v>
      </c>
      <c r="AN264" s="4">
        <f>AL264+AM264</f>
      </c>
      <c r="AO264" s="4">
        <v>0</v>
      </c>
      <c r="AP264" s="4">
        <v>0</v>
      </c>
      <c r="AQ264" s="4">
        <f>AO264+AP264</f>
      </c>
      <c r="AR264" s="4">
        <v>0</v>
      </c>
      <c r="AS264" s="4">
        <v>0</v>
      </c>
      <c r="AT264" s="4">
        <f>AR264+AS264</f>
      </c>
      <c r="AU264" s="4">
        <v>0</v>
      </c>
      <c r="AV264" s="4">
        <v>0</v>
      </c>
      <c r="AW264" s="4">
        <f>AU264+AV264</f>
      </c>
      <c r="AX264" s="4">
        <v>0</v>
      </c>
      <c r="AY264" s="4">
        <v>0</v>
      </c>
      <c r="AZ264" s="4">
        <f>AX264+AY264</f>
      </c>
      <c r="BA264" s="4">
        <v>0</v>
      </c>
      <c r="BB264" s="4">
        <v>0</v>
      </c>
      <c r="BC264" s="4">
        <f>BA264+BB264</f>
      </c>
      <c r="BD264" s="4">
        <v>0</v>
      </c>
      <c r="BE264" s="4">
        <v>0</v>
      </c>
      <c r="BF264" s="4">
        <f>BD264+BE264</f>
      </c>
    </row>
    <row x14ac:dyDescent="0.25" r="265" customHeight="1" ht="18.75">
      <c r="A265" s="3" t="s">
        <v>144</v>
      </c>
      <c r="B265" s="4">
        <v>4</v>
      </c>
      <c r="C265" s="4">
        <v>64</v>
      </c>
      <c r="D265" s="4">
        <f>B265+C265</f>
      </c>
      <c r="E265" s="4">
        <v>0</v>
      </c>
      <c r="F265" s="4">
        <v>29</v>
      </c>
      <c r="G265" s="4">
        <f>E265+F265</f>
      </c>
      <c r="H265" s="4">
        <v>0</v>
      </c>
      <c r="I265" s="4">
        <v>47</v>
      </c>
      <c r="J265" s="4">
        <f>H265+I265</f>
      </c>
      <c r="K265" s="4">
        <v>0</v>
      </c>
      <c r="L265" s="4">
        <v>2</v>
      </c>
      <c r="M265" s="4">
        <f>K265+L265</f>
      </c>
      <c r="N265" s="4">
        <v>0</v>
      </c>
      <c r="O265" s="4">
        <v>0</v>
      </c>
      <c r="P265" s="4">
        <f>N265+O265</f>
      </c>
      <c r="Q265" s="4">
        <v>0</v>
      </c>
      <c r="R265" s="4">
        <v>6</v>
      </c>
      <c r="S265" s="4">
        <f>Q265+R265</f>
      </c>
      <c r="T265" s="4">
        <v>0</v>
      </c>
      <c r="U265" s="4">
        <v>4</v>
      </c>
      <c r="V265" s="4">
        <f>T265+U265</f>
      </c>
      <c r="W265" s="4">
        <v>0</v>
      </c>
      <c r="X265" s="4">
        <v>1</v>
      </c>
      <c r="Y265" s="4">
        <f>W265+X265</f>
      </c>
      <c r="Z265" s="4">
        <v>0</v>
      </c>
      <c r="AA265" s="4">
        <v>0</v>
      </c>
      <c r="AB265" s="4">
        <f>Z265+AA265</f>
      </c>
      <c r="AC265" s="4">
        <v>0</v>
      </c>
      <c r="AD265" s="4">
        <v>2</v>
      </c>
      <c r="AE265" s="4">
        <f>AC265+AD265</f>
      </c>
      <c r="AF265" s="4">
        <v>0</v>
      </c>
      <c r="AG265" s="4">
        <v>0</v>
      </c>
      <c r="AH265" s="4">
        <f>AF265+AG265</f>
      </c>
      <c r="AI265" s="4">
        <v>0</v>
      </c>
      <c r="AJ265" s="4">
        <v>5</v>
      </c>
      <c r="AK265" s="4">
        <f>AI265+AJ265</f>
      </c>
      <c r="AL265" s="4">
        <v>1</v>
      </c>
      <c r="AM265" s="4">
        <v>46</v>
      </c>
      <c r="AN265" s="4">
        <f>AL265+AM265</f>
      </c>
      <c r="AO265" s="4">
        <v>0</v>
      </c>
      <c r="AP265" s="4">
        <v>1</v>
      </c>
      <c r="AQ265" s="4">
        <f>AO265+AP265</f>
      </c>
      <c r="AR265" s="4">
        <v>0</v>
      </c>
      <c r="AS265" s="4">
        <v>27</v>
      </c>
      <c r="AT265" s="4">
        <f>AR265+AS265</f>
      </c>
      <c r="AU265" s="4">
        <v>2</v>
      </c>
      <c r="AV265" s="4">
        <v>21</v>
      </c>
      <c r="AW265" s="4">
        <f>AU265+AV265</f>
      </c>
      <c r="AX265" s="4">
        <v>0</v>
      </c>
      <c r="AY265" s="4">
        <v>5</v>
      </c>
      <c r="AZ265" s="4">
        <f>AX265+AY265</f>
      </c>
      <c r="BA265" s="4">
        <v>0</v>
      </c>
      <c r="BB265" s="4">
        <v>0</v>
      </c>
      <c r="BC265" s="4">
        <f>BA265+BB265</f>
      </c>
      <c r="BD265" s="4">
        <v>0</v>
      </c>
      <c r="BE265" s="4">
        <v>2</v>
      </c>
      <c r="BF265" s="4">
        <f>BD265+BE265</f>
      </c>
    </row>
    <row x14ac:dyDescent="0.25" r="266" customHeight="1" ht="18.75">
      <c r="A266" s="3" t="s">
        <v>150</v>
      </c>
      <c r="B266" s="4">
        <v>0</v>
      </c>
      <c r="C266" s="4">
        <v>0</v>
      </c>
      <c r="D266" s="4">
        <f>B266+C266</f>
      </c>
      <c r="E266" s="4">
        <v>0</v>
      </c>
      <c r="F266" s="4">
        <v>0</v>
      </c>
      <c r="G266" s="4">
        <f>E266+F266</f>
      </c>
      <c r="H266" s="4">
        <v>0</v>
      </c>
      <c r="I266" s="4">
        <v>0</v>
      </c>
      <c r="J266" s="4">
        <f>H266+I266</f>
      </c>
      <c r="K266" s="4">
        <v>0</v>
      </c>
      <c r="L266" s="4">
        <v>0</v>
      </c>
      <c r="M266" s="4">
        <f>K266+L266</f>
      </c>
      <c r="N266" s="4">
        <v>0</v>
      </c>
      <c r="O266" s="4">
        <v>0</v>
      </c>
      <c r="P266" s="4">
        <f>N266+O266</f>
      </c>
      <c r="Q266" s="4">
        <v>0</v>
      </c>
      <c r="R266" s="4">
        <v>0</v>
      </c>
      <c r="S266" s="4">
        <f>Q266+R266</f>
      </c>
      <c r="T266" s="4">
        <v>0</v>
      </c>
      <c r="U266" s="4">
        <v>0</v>
      </c>
      <c r="V266" s="4">
        <f>T266+U266</f>
      </c>
      <c r="W266" s="4">
        <v>0</v>
      </c>
      <c r="X266" s="4">
        <v>0</v>
      </c>
      <c r="Y266" s="4">
        <f>W266+X266</f>
      </c>
      <c r="Z266" s="4">
        <v>0</v>
      </c>
      <c r="AA266" s="4">
        <v>0</v>
      </c>
      <c r="AB266" s="4">
        <f>Z266+AA266</f>
      </c>
      <c r="AC266" s="4">
        <v>0</v>
      </c>
      <c r="AD266" s="4">
        <v>0</v>
      </c>
      <c r="AE266" s="4">
        <f>AC266+AD266</f>
      </c>
      <c r="AF266" s="4">
        <v>0</v>
      </c>
      <c r="AG266" s="4">
        <v>0</v>
      </c>
      <c r="AH266" s="4">
        <f>AF266+AG266</f>
      </c>
      <c r="AI266" s="4">
        <v>0</v>
      </c>
      <c r="AJ266" s="4">
        <v>0</v>
      </c>
      <c r="AK266" s="4">
        <f>AI266+AJ266</f>
      </c>
      <c r="AL266" s="4">
        <v>0</v>
      </c>
      <c r="AM266" s="4">
        <v>0</v>
      </c>
      <c r="AN266" s="4">
        <f>AL266+AM266</f>
      </c>
      <c r="AO266" s="4">
        <v>0</v>
      </c>
      <c r="AP266" s="4">
        <v>0</v>
      </c>
      <c r="AQ266" s="4">
        <f>AO266+AP266</f>
      </c>
      <c r="AR266" s="4">
        <v>0</v>
      </c>
      <c r="AS266" s="4">
        <v>0</v>
      </c>
      <c r="AT266" s="4">
        <f>AR266+AS266</f>
      </c>
      <c r="AU266" s="4">
        <v>0</v>
      </c>
      <c r="AV266" s="4">
        <v>0</v>
      </c>
      <c r="AW266" s="4">
        <f>AU266+AV266</f>
      </c>
      <c r="AX266" s="4">
        <v>0</v>
      </c>
      <c r="AY266" s="4">
        <v>0</v>
      </c>
      <c r="AZ266" s="4">
        <f>AX266+AY266</f>
      </c>
      <c r="BA266" s="4">
        <v>0</v>
      </c>
      <c r="BB266" s="4">
        <v>0</v>
      </c>
      <c r="BC266" s="4">
        <f>BA266+BB266</f>
      </c>
      <c r="BD266" s="4">
        <v>0</v>
      </c>
      <c r="BE266" s="4">
        <v>0</v>
      </c>
      <c r="BF266" s="4">
        <f>BD266+BE266</f>
      </c>
    </row>
    <row x14ac:dyDescent="0.25" r="267" customHeight="1" ht="18.75">
      <c r="A267" s="3" t="s">
        <v>176</v>
      </c>
      <c r="B267" s="4">
        <v>0</v>
      </c>
      <c r="C267" s="4">
        <v>0</v>
      </c>
      <c r="D267" s="4">
        <f>B267+C267</f>
      </c>
      <c r="E267" s="4">
        <v>0</v>
      </c>
      <c r="F267" s="4">
        <v>0</v>
      </c>
      <c r="G267" s="4">
        <f>E267+F267</f>
      </c>
      <c r="H267" s="4">
        <v>0</v>
      </c>
      <c r="I267" s="4">
        <v>0</v>
      </c>
      <c r="J267" s="4">
        <f>H267+I267</f>
      </c>
      <c r="K267" s="4">
        <v>0</v>
      </c>
      <c r="L267" s="4">
        <v>0</v>
      </c>
      <c r="M267" s="4">
        <f>K267+L267</f>
      </c>
      <c r="N267" s="4">
        <v>0</v>
      </c>
      <c r="O267" s="4">
        <v>0</v>
      </c>
      <c r="P267" s="4">
        <f>N267+O267</f>
      </c>
      <c r="Q267" s="4">
        <v>1</v>
      </c>
      <c r="R267" s="4">
        <v>0</v>
      </c>
      <c r="S267" s="4">
        <f>Q267+R267</f>
      </c>
      <c r="T267" s="4">
        <v>1</v>
      </c>
      <c r="U267" s="4">
        <v>0</v>
      </c>
      <c r="V267" s="4">
        <f>T267+U267</f>
      </c>
      <c r="W267" s="4">
        <v>0</v>
      </c>
      <c r="X267" s="4">
        <v>0</v>
      </c>
      <c r="Y267" s="4">
        <f>W267+X267</f>
      </c>
      <c r="Z267" s="4">
        <v>0</v>
      </c>
      <c r="AA267" s="4">
        <v>0</v>
      </c>
      <c r="AB267" s="4">
        <f>Z267+AA267</f>
      </c>
      <c r="AC267" s="4">
        <v>0</v>
      </c>
      <c r="AD267" s="4">
        <v>0</v>
      </c>
      <c r="AE267" s="4">
        <f>AC267+AD267</f>
      </c>
      <c r="AF267" s="4">
        <v>0</v>
      </c>
      <c r="AG267" s="4">
        <v>0</v>
      </c>
      <c r="AH267" s="4">
        <f>AF267+AG267</f>
      </c>
      <c r="AI267" s="4">
        <v>0</v>
      </c>
      <c r="AJ267" s="4">
        <v>0</v>
      </c>
      <c r="AK267" s="4">
        <f>AI267+AJ267</f>
      </c>
      <c r="AL267" s="4">
        <v>1</v>
      </c>
      <c r="AM267" s="4">
        <v>0</v>
      </c>
      <c r="AN267" s="4">
        <f>AL267+AM267</f>
      </c>
      <c r="AO267" s="4">
        <v>0</v>
      </c>
      <c r="AP267" s="4">
        <v>0</v>
      </c>
      <c r="AQ267" s="4">
        <f>AO267+AP267</f>
      </c>
      <c r="AR267" s="4">
        <v>1</v>
      </c>
      <c r="AS267" s="4">
        <v>0</v>
      </c>
      <c r="AT267" s="4">
        <f>AR267+AS267</f>
      </c>
      <c r="AU267" s="4">
        <v>0</v>
      </c>
      <c r="AV267" s="4">
        <v>1</v>
      </c>
      <c r="AW267" s="4">
        <f>AU267+AV267</f>
      </c>
      <c r="AX267" s="4">
        <v>0</v>
      </c>
      <c r="AY267" s="4">
        <v>0</v>
      </c>
      <c r="AZ267" s="4">
        <f>AX267+AY267</f>
      </c>
      <c r="BA267" s="4">
        <v>0</v>
      </c>
      <c r="BB267" s="4">
        <v>0</v>
      </c>
      <c r="BC267" s="4">
        <f>BA267+BB267</f>
      </c>
      <c r="BD267" s="4">
        <v>0</v>
      </c>
      <c r="BE267" s="4">
        <v>0</v>
      </c>
      <c r="BF267" s="4">
        <f>BD267+BE267</f>
      </c>
    </row>
    <row x14ac:dyDescent="0.25" r="268" customHeight="1" ht="18.75">
      <c r="A268" s="3" t="s">
        <v>177</v>
      </c>
      <c r="B268" s="4">
        <v>0</v>
      </c>
      <c r="C268" s="4">
        <v>1</v>
      </c>
      <c r="D268" s="4">
        <f>B268+C268</f>
      </c>
      <c r="E268" s="4">
        <v>0</v>
      </c>
      <c r="F268" s="4">
        <v>0</v>
      </c>
      <c r="G268" s="4">
        <f>E268+F268</f>
      </c>
      <c r="H268" s="4">
        <v>0</v>
      </c>
      <c r="I268" s="4">
        <v>0</v>
      </c>
      <c r="J268" s="4">
        <f>H268+I268</f>
      </c>
      <c r="K268" s="4">
        <v>0</v>
      </c>
      <c r="L268" s="4">
        <v>0</v>
      </c>
      <c r="M268" s="4">
        <f>K268+L268</f>
      </c>
      <c r="N268" s="4">
        <v>0</v>
      </c>
      <c r="O268" s="4">
        <v>0</v>
      </c>
      <c r="P268" s="4">
        <f>N268+O268</f>
      </c>
      <c r="Q268" s="4">
        <v>0</v>
      </c>
      <c r="R268" s="4">
        <v>0</v>
      </c>
      <c r="S268" s="4">
        <f>Q268+R268</f>
      </c>
      <c r="T268" s="4">
        <v>0</v>
      </c>
      <c r="U268" s="4">
        <v>0</v>
      </c>
      <c r="V268" s="4">
        <f>T268+U268</f>
      </c>
      <c r="W268" s="4">
        <v>0</v>
      </c>
      <c r="X268" s="4">
        <v>0</v>
      </c>
      <c r="Y268" s="4">
        <f>W268+X268</f>
      </c>
      <c r="Z268" s="4">
        <v>0</v>
      </c>
      <c r="AA268" s="4">
        <v>0</v>
      </c>
      <c r="AB268" s="4">
        <f>Z268+AA268</f>
      </c>
      <c r="AC268" s="4">
        <v>0</v>
      </c>
      <c r="AD268" s="4">
        <v>0</v>
      </c>
      <c r="AE268" s="4">
        <f>AC268+AD268</f>
      </c>
      <c r="AF268" s="4">
        <v>0</v>
      </c>
      <c r="AG268" s="4">
        <v>0</v>
      </c>
      <c r="AH268" s="4">
        <f>AF268+AG268</f>
      </c>
      <c r="AI268" s="4">
        <v>0</v>
      </c>
      <c r="AJ268" s="4">
        <v>0</v>
      </c>
      <c r="AK268" s="4">
        <f>AI268+AJ268</f>
      </c>
      <c r="AL268" s="4">
        <v>0</v>
      </c>
      <c r="AM268" s="4">
        <v>0</v>
      </c>
      <c r="AN268" s="4">
        <f>AL268+AM268</f>
      </c>
      <c r="AO268" s="4">
        <v>0</v>
      </c>
      <c r="AP268" s="4">
        <v>0</v>
      </c>
      <c r="AQ268" s="4">
        <f>AO268+AP268</f>
      </c>
      <c r="AR268" s="4">
        <v>0</v>
      </c>
      <c r="AS268" s="4">
        <v>0</v>
      </c>
      <c r="AT268" s="4">
        <f>AR268+AS268</f>
      </c>
      <c r="AU268" s="4">
        <v>0</v>
      </c>
      <c r="AV268" s="4">
        <v>0</v>
      </c>
      <c r="AW268" s="4">
        <f>AU268+AV268</f>
      </c>
      <c r="AX268" s="4">
        <v>0</v>
      </c>
      <c r="AY268" s="4">
        <v>0</v>
      </c>
      <c r="AZ268" s="4">
        <f>AX268+AY268</f>
      </c>
      <c r="BA268" s="4">
        <v>0</v>
      </c>
      <c r="BB268" s="4">
        <v>0</v>
      </c>
      <c r="BC268" s="4">
        <f>BA268+BB268</f>
      </c>
      <c r="BD268" s="4">
        <v>0</v>
      </c>
      <c r="BE268" s="4">
        <v>0</v>
      </c>
      <c r="BF268" s="4">
        <f>BD268+BE268</f>
      </c>
    </row>
    <row x14ac:dyDescent="0.25" r="269" customHeight="1" ht="18.75">
      <c r="A269" s="3" t="s">
        <v>184</v>
      </c>
      <c r="B269" s="4">
        <v>3</v>
      </c>
      <c r="C269" s="4">
        <v>0</v>
      </c>
      <c r="D269" s="4">
        <f>B269+C269</f>
      </c>
      <c r="E269" s="4">
        <v>0</v>
      </c>
      <c r="F269" s="4">
        <v>0</v>
      </c>
      <c r="G269" s="4">
        <f>E269+F269</f>
      </c>
      <c r="H269" s="4">
        <v>0</v>
      </c>
      <c r="I269" s="4">
        <v>0</v>
      </c>
      <c r="J269" s="4">
        <f>H269+I269</f>
      </c>
      <c r="K269" s="4">
        <v>0</v>
      </c>
      <c r="L269" s="4">
        <v>0</v>
      </c>
      <c r="M269" s="4">
        <f>K269+L269</f>
      </c>
      <c r="N269" s="4">
        <v>0</v>
      </c>
      <c r="O269" s="4">
        <v>0</v>
      </c>
      <c r="P269" s="4">
        <f>N269+O269</f>
      </c>
      <c r="Q269" s="4">
        <v>1</v>
      </c>
      <c r="R269" s="4">
        <v>0</v>
      </c>
      <c r="S269" s="4">
        <f>Q269+R269</f>
      </c>
      <c r="T269" s="4">
        <v>0</v>
      </c>
      <c r="U269" s="4">
        <v>0</v>
      </c>
      <c r="V269" s="4">
        <f>T269+U269</f>
      </c>
      <c r="W269" s="4">
        <v>0</v>
      </c>
      <c r="X269" s="4">
        <v>0</v>
      </c>
      <c r="Y269" s="4">
        <f>W269+X269</f>
      </c>
      <c r="Z269" s="4">
        <v>0</v>
      </c>
      <c r="AA269" s="4">
        <v>0</v>
      </c>
      <c r="AB269" s="4">
        <f>Z269+AA269</f>
      </c>
      <c r="AC269" s="4">
        <v>0</v>
      </c>
      <c r="AD269" s="4">
        <v>0</v>
      </c>
      <c r="AE269" s="4">
        <f>AC269+AD269</f>
      </c>
      <c r="AF269" s="4">
        <v>0</v>
      </c>
      <c r="AG269" s="4">
        <v>0</v>
      </c>
      <c r="AH269" s="4">
        <f>AF269+AG269</f>
      </c>
      <c r="AI269" s="4">
        <v>0</v>
      </c>
      <c r="AJ269" s="4">
        <v>0</v>
      </c>
      <c r="AK269" s="4">
        <f>AI269+AJ269</f>
      </c>
      <c r="AL269" s="4">
        <v>1</v>
      </c>
      <c r="AM269" s="4">
        <v>0</v>
      </c>
      <c r="AN269" s="4">
        <f>AL269+AM269</f>
      </c>
      <c r="AO269" s="4">
        <v>0</v>
      </c>
      <c r="AP269" s="4">
        <v>0</v>
      </c>
      <c r="AQ269" s="4">
        <f>AO269+AP269</f>
      </c>
      <c r="AR269" s="4">
        <v>1</v>
      </c>
      <c r="AS269" s="4">
        <v>0</v>
      </c>
      <c r="AT269" s="4">
        <f>AR269+AS269</f>
      </c>
      <c r="AU269" s="4">
        <v>2</v>
      </c>
      <c r="AV269" s="4">
        <v>0</v>
      </c>
      <c r="AW269" s="4">
        <f>AU269+AV269</f>
      </c>
      <c r="AX269" s="4">
        <v>0</v>
      </c>
      <c r="AY269" s="4">
        <v>0</v>
      </c>
      <c r="AZ269" s="4">
        <f>AX269+AY269</f>
      </c>
      <c r="BA269" s="4">
        <v>0</v>
      </c>
      <c r="BB269" s="4">
        <v>0</v>
      </c>
      <c r="BC269" s="4">
        <f>BA269+BB269</f>
      </c>
      <c r="BD269" s="4">
        <v>0</v>
      </c>
      <c r="BE269" s="4">
        <v>0</v>
      </c>
      <c r="BF269" s="4">
        <f>BD269+BE269</f>
      </c>
    </row>
    <row x14ac:dyDescent="0.25" r="270" customHeight="1" ht="18.75">
      <c r="A270" s="3" t="s">
        <v>187</v>
      </c>
      <c r="B270" s="4">
        <v>0</v>
      </c>
      <c r="C270" s="4">
        <v>0</v>
      </c>
      <c r="D270" s="4">
        <f>B270+C270</f>
      </c>
      <c r="E270" s="4">
        <v>0</v>
      </c>
      <c r="F270" s="4">
        <v>0</v>
      </c>
      <c r="G270" s="4">
        <f>E270+F270</f>
      </c>
      <c r="H270" s="4">
        <v>0</v>
      </c>
      <c r="I270" s="4">
        <v>0</v>
      </c>
      <c r="J270" s="4">
        <f>H270+I270</f>
      </c>
      <c r="K270" s="4">
        <v>0</v>
      </c>
      <c r="L270" s="4">
        <v>0</v>
      </c>
      <c r="M270" s="4">
        <f>K270+L270</f>
      </c>
      <c r="N270" s="4">
        <v>0</v>
      </c>
      <c r="O270" s="4">
        <v>0</v>
      </c>
      <c r="P270" s="4">
        <f>N270+O270</f>
      </c>
      <c r="Q270" s="4">
        <v>0</v>
      </c>
      <c r="R270" s="4">
        <v>0</v>
      </c>
      <c r="S270" s="4">
        <f>Q270+R270</f>
      </c>
      <c r="T270" s="4">
        <v>0</v>
      </c>
      <c r="U270" s="4">
        <v>0</v>
      </c>
      <c r="V270" s="4">
        <f>T270+U270</f>
      </c>
      <c r="W270" s="4">
        <v>0</v>
      </c>
      <c r="X270" s="4">
        <v>0</v>
      </c>
      <c r="Y270" s="4">
        <f>W270+X270</f>
      </c>
      <c r="Z270" s="4">
        <v>0</v>
      </c>
      <c r="AA270" s="4">
        <v>0</v>
      </c>
      <c r="AB270" s="4">
        <f>Z270+AA270</f>
      </c>
      <c r="AC270" s="4">
        <v>0</v>
      </c>
      <c r="AD270" s="4">
        <v>0</v>
      </c>
      <c r="AE270" s="4">
        <f>AC270+AD270</f>
      </c>
      <c r="AF270" s="4">
        <v>0</v>
      </c>
      <c r="AG270" s="4">
        <v>0</v>
      </c>
      <c r="AH270" s="4">
        <f>AF270+AG270</f>
      </c>
      <c r="AI270" s="4">
        <v>0</v>
      </c>
      <c r="AJ270" s="4">
        <v>0</v>
      </c>
      <c r="AK270" s="4">
        <f>AI270+AJ270</f>
      </c>
      <c r="AL270" s="4">
        <v>0</v>
      </c>
      <c r="AM270" s="4">
        <v>0</v>
      </c>
      <c r="AN270" s="4">
        <f>AL270+AM270</f>
      </c>
      <c r="AO270" s="4">
        <v>0</v>
      </c>
      <c r="AP270" s="4">
        <v>0</v>
      </c>
      <c r="AQ270" s="4">
        <f>AO270+AP270</f>
      </c>
      <c r="AR270" s="4">
        <v>0</v>
      </c>
      <c r="AS270" s="4">
        <v>0</v>
      </c>
      <c r="AT270" s="4">
        <f>AR270+AS270</f>
      </c>
      <c r="AU270" s="4">
        <v>0</v>
      </c>
      <c r="AV270" s="4">
        <v>0</v>
      </c>
      <c r="AW270" s="4">
        <f>AU270+AV270</f>
      </c>
      <c r="AX270" s="4">
        <v>0</v>
      </c>
      <c r="AY270" s="4">
        <v>0</v>
      </c>
      <c r="AZ270" s="4">
        <f>AX270+AY270</f>
      </c>
      <c r="BA270" s="4">
        <v>0</v>
      </c>
      <c r="BB270" s="4">
        <v>0</v>
      </c>
      <c r="BC270" s="4">
        <f>BA270+BB270</f>
      </c>
      <c r="BD270" s="4">
        <v>0</v>
      </c>
      <c r="BE270" s="4">
        <v>0</v>
      </c>
      <c r="BF270" s="4">
        <f>BD270+BE270</f>
      </c>
    </row>
    <row x14ac:dyDescent="0.25" r="271" customHeight="1" ht="18.75">
      <c r="A271" s="3" t="s">
        <v>187</v>
      </c>
      <c r="B271" s="4">
        <v>0</v>
      </c>
      <c r="C271" s="4">
        <v>0</v>
      </c>
      <c r="D271" s="4">
        <f>B271+C271</f>
      </c>
      <c r="E271" s="4">
        <v>0</v>
      </c>
      <c r="F271" s="4">
        <v>0</v>
      </c>
      <c r="G271" s="4">
        <f>E271+F271</f>
      </c>
      <c r="H271" s="4">
        <v>0</v>
      </c>
      <c r="I271" s="4">
        <v>0</v>
      </c>
      <c r="J271" s="4">
        <f>H271+I271</f>
      </c>
      <c r="K271" s="4">
        <v>0</v>
      </c>
      <c r="L271" s="4">
        <v>0</v>
      </c>
      <c r="M271" s="4">
        <f>K271+L271</f>
      </c>
      <c r="N271" s="4">
        <v>0</v>
      </c>
      <c r="O271" s="4">
        <v>0</v>
      </c>
      <c r="P271" s="4">
        <f>N271+O271</f>
      </c>
      <c r="Q271" s="4">
        <v>0</v>
      </c>
      <c r="R271" s="4">
        <v>0</v>
      </c>
      <c r="S271" s="4">
        <f>Q271+R271</f>
      </c>
      <c r="T271" s="4">
        <v>0</v>
      </c>
      <c r="U271" s="4">
        <v>0</v>
      </c>
      <c r="V271" s="4">
        <f>T271+U271</f>
      </c>
      <c r="W271" s="4">
        <v>0</v>
      </c>
      <c r="X271" s="4">
        <v>0</v>
      </c>
      <c r="Y271" s="4">
        <f>W271+X271</f>
      </c>
      <c r="Z271" s="4">
        <v>0</v>
      </c>
      <c r="AA271" s="4">
        <v>0</v>
      </c>
      <c r="AB271" s="4">
        <f>Z271+AA271</f>
      </c>
      <c r="AC271" s="4">
        <v>0</v>
      </c>
      <c r="AD271" s="4">
        <v>0</v>
      </c>
      <c r="AE271" s="4">
        <f>AC271+AD271</f>
      </c>
      <c r="AF271" s="4">
        <v>0</v>
      </c>
      <c r="AG271" s="4">
        <v>0</v>
      </c>
      <c r="AH271" s="4">
        <f>AF271+AG271</f>
      </c>
      <c r="AI271" s="4">
        <v>0</v>
      </c>
      <c r="AJ271" s="4">
        <v>0</v>
      </c>
      <c r="AK271" s="4">
        <f>AI271+AJ271</f>
      </c>
      <c r="AL271" s="4">
        <v>0</v>
      </c>
      <c r="AM271" s="4">
        <v>0</v>
      </c>
      <c r="AN271" s="4">
        <f>AL271+AM271</f>
      </c>
      <c r="AO271" s="4">
        <v>0</v>
      </c>
      <c r="AP271" s="4">
        <v>0</v>
      </c>
      <c r="AQ271" s="4">
        <f>AO271+AP271</f>
      </c>
      <c r="AR271" s="4">
        <v>0</v>
      </c>
      <c r="AS271" s="4">
        <v>0</v>
      </c>
      <c r="AT271" s="4">
        <f>AR271+AS271</f>
      </c>
      <c r="AU271" s="4">
        <v>0</v>
      </c>
      <c r="AV271" s="4">
        <v>0</v>
      </c>
      <c r="AW271" s="4">
        <f>AU271+AV271</f>
      </c>
      <c r="AX271" s="4">
        <v>0</v>
      </c>
      <c r="AY271" s="4">
        <v>0</v>
      </c>
      <c r="AZ271" s="4">
        <f>AX271+AY271</f>
      </c>
      <c r="BA271" s="4">
        <v>0</v>
      </c>
      <c r="BB271" s="4">
        <v>0</v>
      </c>
      <c r="BC271" s="4">
        <f>BA271+BB271</f>
      </c>
      <c r="BD271" s="4">
        <v>0</v>
      </c>
      <c r="BE271" s="4">
        <v>0</v>
      </c>
      <c r="BF271" s="4">
        <f>BD271+BE271</f>
      </c>
    </row>
    <row x14ac:dyDescent="0.25" r="272" customHeight="1" ht="18.75">
      <c r="A272" s="3" t="s">
        <v>206</v>
      </c>
      <c r="B272" s="4">
        <v>0</v>
      </c>
      <c r="C272" s="4">
        <v>1</v>
      </c>
      <c r="D272" s="4">
        <f>B272+C272</f>
      </c>
      <c r="E272" s="4">
        <v>0</v>
      </c>
      <c r="F272" s="4">
        <v>0</v>
      </c>
      <c r="G272" s="4">
        <f>E272+F272</f>
      </c>
      <c r="H272" s="4">
        <v>0</v>
      </c>
      <c r="I272" s="4">
        <v>0</v>
      </c>
      <c r="J272" s="4">
        <f>H272+I272</f>
      </c>
      <c r="K272" s="4">
        <v>0</v>
      </c>
      <c r="L272" s="4">
        <v>0</v>
      </c>
      <c r="M272" s="4">
        <f>K272+L272</f>
      </c>
      <c r="N272" s="4">
        <v>0</v>
      </c>
      <c r="O272" s="4">
        <v>0</v>
      </c>
      <c r="P272" s="4">
        <f>N272+O272</f>
      </c>
      <c r="Q272" s="4">
        <v>0</v>
      </c>
      <c r="R272" s="4">
        <v>0</v>
      </c>
      <c r="S272" s="4">
        <f>Q272+R272</f>
      </c>
      <c r="T272" s="4">
        <v>0</v>
      </c>
      <c r="U272" s="4">
        <v>0</v>
      </c>
      <c r="V272" s="4">
        <f>T272+U272</f>
      </c>
      <c r="W272" s="4">
        <v>0</v>
      </c>
      <c r="X272" s="4">
        <v>0</v>
      </c>
      <c r="Y272" s="4">
        <f>W272+X272</f>
      </c>
      <c r="Z272" s="4">
        <v>0</v>
      </c>
      <c r="AA272" s="4">
        <v>0</v>
      </c>
      <c r="AB272" s="4">
        <f>Z272+AA272</f>
      </c>
      <c r="AC272" s="4">
        <v>0</v>
      </c>
      <c r="AD272" s="4">
        <v>0</v>
      </c>
      <c r="AE272" s="4">
        <f>AC272+AD272</f>
      </c>
      <c r="AF272" s="4">
        <v>0</v>
      </c>
      <c r="AG272" s="4">
        <v>0</v>
      </c>
      <c r="AH272" s="4">
        <f>AF272+AG272</f>
      </c>
      <c r="AI272" s="4">
        <v>0</v>
      </c>
      <c r="AJ272" s="4">
        <v>0</v>
      </c>
      <c r="AK272" s="4">
        <f>AI272+AJ272</f>
      </c>
      <c r="AL272" s="4">
        <v>0</v>
      </c>
      <c r="AM272" s="4">
        <v>0</v>
      </c>
      <c r="AN272" s="4">
        <f>AL272+AM272</f>
      </c>
      <c r="AO272" s="4">
        <v>0</v>
      </c>
      <c r="AP272" s="4">
        <v>0</v>
      </c>
      <c r="AQ272" s="4">
        <f>AO272+AP272</f>
      </c>
      <c r="AR272" s="4">
        <v>0</v>
      </c>
      <c r="AS272" s="4">
        <v>0</v>
      </c>
      <c r="AT272" s="4">
        <f>AR272+AS272</f>
      </c>
      <c r="AU272" s="4">
        <v>0</v>
      </c>
      <c r="AV272" s="4">
        <v>1</v>
      </c>
      <c r="AW272" s="4">
        <f>AU272+AV272</f>
      </c>
      <c r="AX272" s="4">
        <v>0</v>
      </c>
      <c r="AY272" s="4">
        <v>0</v>
      </c>
      <c r="AZ272" s="4">
        <f>AX272+AY272</f>
      </c>
      <c r="BA272" s="4">
        <v>0</v>
      </c>
      <c r="BB272" s="4">
        <v>0</v>
      </c>
      <c r="BC272" s="4">
        <f>BA272+BB272</f>
      </c>
      <c r="BD272" s="4">
        <v>0</v>
      </c>
      <c r="BE272" s="4">
        <v>0</v>
      </c>
      <c r="BF272" s="4">
        <f>BD272+BE272</f>
      </c>
    </row>
    <row x14ac:dyDescent="0.25" r="273" customHeight="1" ht="18.75">
      <c r="A273" s="3" t="s">
        <v>219</v>
      </c>
      <c r="B273" s="4">
        <v>0</v>
      </c>
      <c r="C273" s="4">
        <v>0</v>
      </c>
      <c r="D273" s="4">
        <f>B273+C273</f>
      </c>
      <c r="E273" s="4">
        <v>0</v>
      </c>
      <c r="F273" s="4">
        <v>0</v>
      </c>
      <c r="G273" s="4">
        <f>E273+F273</f>
      </c>
      <c r="H273" s="4">
        <v>0</v>
      </c>
      <c r="I273" s="4">
        <v>0</v>
      </c>
      <c r="J273" s="4">
        <f>H273+I273</f>
      </c>
      <c r="K273" s="4">
        <v>0</v>
      </c>
      <c r="L273" s="4">
        <v>0</v>
      </c>
      <c r="M273" s="4">
        <f>K273+L273</f>
      </c>
      <c r="N273" s="4">
        <v>0</v>
      </c>
      <c r="O273" s="4">
        <v>0</v>
      </c>
      <c r="P273" s="4">
        <f>N273+O273</f>
      </c>
      <c r="Q273" s="4">
        <v>0</v>
      </c>
      <c r="R273" s="4">
        <v>0</v>
      </c>
      <c r="S273" s="4">
        <f>Q273+R273</f>
      </c>
      <c r="T273" s="4">
        <v>0</v>
      </c>
      <c r="U273" s="4">
        <v>0</v>
      </c>
      <c r="V273" s="4">
        <f>T273+U273</f>
      </c>
      <c r="W273" s="4">
        <v>0</v>
      </c>
      <c r="X273" s="4">
        <v>0</v>
      </c>
      <c r="Y273" s="4">
        <f>W273+X273</f>
      </c>
      <c r="Z273" s="4">
        <v>0</v>
      </c>
      <c r="AA273" s="4">
        <v>0</v>
      </c>
      <c r="AB273" s="4">
        <f>Z273+AA273</f>
      </c>
      <c r="AC273" s="4">
        <v>0</v>
      </c>
      <c r="AD273" s="4">
        <v>0</v>
      </c>
      <c r="AE273" s="4">
        <f>AC273+AD273</f>
      </c>
      <c r="AF273" s="4">
        <v>0</v>
      </c>
      <c r="AG273" s="4">
        <v>0</v>
      </c>
      <c r="AH273" s="4">
        <f>AF273+AG273</f>
      </c>
      <c r="AI273" s="4">
        <v>0</v>
      </c>
      <c r="AJ273" s="4">
        <v>0</v>
      </c>
      <c r="AK273" s="4">
        <f>AI273+AJ273</f>
      </c>
      <c r="AL273" s="4">
        <v>0</v>
      </c>
      <c r="AM273" s="4">
        <v>0</v>
      </c>
      <c r="AN273" s="4">
        <f>AL273+AM273</f>
      </c>
      <c r="AO273" s="4">
        <v>0</v>
      </c>
      <c r="AP273" s="4">
        <v>0</v>
      </c>
      <c r="AQ273" s="4">
        <f>AO273+AP273</f>
      </c>
      <c r="AR273" s="4">
        <v>0</v>
      </c>
      <c r="AS273" s="4">
        <v>0</v>
      </c>
      <c r="AT273" s="4">
        <f>AR273+AS273</f>
      </c>
      <c r="AU273" s="4">
        <v>0</v>
      </c>
      <c r="AV273" s="4">
        <v>0</v>
      </c>
      <c r="AW273" s="4">
        <f>AU273+AV273</f>
      </c>
      <c r="AX273" s="4">
        <v>0</v>
      </c>
      <c r="AY273" s="4">
        <v>0</v>
      </c>
      <c r="AZ273" s="4">
        <f>AX273+AY273</f>
      </c>
      <c r="BA273" s="4">
        <v>0</v>
      </c>
      <c r="BB273" s="4">
        <v>0</v>
      </c>
      <c r="BC273" s="4">
        <f>BA273+BB273</f>
      </c>
      <c r="BD273" s="4">
        <v>0</v>
      </c>
      <c r="BE273" s="4">
        <v>0</v>
      </c>
      <c r="BF273" s="4">
        <f>BD273+BE273</f>
      </c>
    </row>
    <row x14ac:dyDescent="0.25" r="274" customHeight="1" ht="18.75">
      <c r="A274" s="3" t="s">
        <v>223</v>
      </c>
      <c r="B274" s="4">
        <v>0</v>
      </c>
      <c r="C274" s="4">
        <v>0</v>
      </c>
      <c r="D274" s="4">
        <f>B274+C274</f>
      </c>
      <c r="E274" s="4">
        <v>0</v>
      </c>
      <c r="F274" s="4">
        <v>0</v>
      </c>
      <c r="G274" s="4">
        <f>E274+F274</f>
      </c>
      <c r="H274" s="4">
        <v>0</v>
      </c>
      <c r="I274" s="4">
        <v>0</v>
      </c>
      <c r="J274" s="4">
        <f>H274+I274</f>
      </c>
      <c r="K274" s="4">
        <v>0</v>
      </c>
      <c r="L274" s="4">
        <v>0</v>
      </c>
      <c r="M274" s="4">
        <f>K274+L274</f>
      </c>
      <c r="N274" s="4">
        <v>0</v>
      </c>
      <c r="O274" s="4">
        <v>0</v>
      </c>
      <c r="P274" s="4">
        <f>N274+O274</f>
      </c>
      <c r="Q274" s="4">
        <v>0</v>
      </c>
      <c r="R274" s="4">
        <v>0</v>
      </c>
      <c r="S274" s="4">
        <f>Q274+R274</f>
      </c>
      <c r="T274" s="4">
        <v>0</v>
      </c>
      <c r="U274" s="4">
        <v>0</v>
      </c>
      <c r="V274" s="4">
        <f>T274+U274</f>
      </c>
      <c r="W274" s="4">
        <v>0</v>
      </c>
      <c r="X274" s="4">
        <v>0</v>
      </c>
      <c r="Y274" s="4">
        <f>W274+X274</f>
      </c>
      <c r="Z274" s="4">
        <v>0</v>
      </c>
      <c r="AA274" s="4">
        <v>0</v>
      </c>
      <c r="AB274" s="4">
        <f>Z274+AA274</f>
      </c>
      <c r="AC274" s="4">
        <v>0</v>
      </c>
      <c r="AD274" s="4">
        <v>0</v>
      </c>
      <c r="AE274" s="4">
        <f>AC274+AD274</f>
      </c>
      <c r="AF274" s="4">
        <v>0</v>
      </c>
      <c r="AG274" s="4">
        <v>0</v>
      </c>
      <c r="AH274" s="4">
        <f>AF274+AG274</f>
      </c>
      <c r="AI274" s="4">
        <v>0</v>
      </c>
      <c r="AJ274" s="4">
        <v>0</v>
      </c>
      <c r="AK274" s="4">
        <f>AI274+AJ274</f>
      </c>
      <c r="AL274" s="4">
        <v>0</v>
      </c>
      <c r="AM274" s="4">
        <v>0</v>
      </c>
      <c r="AN274" s="4">
        <f>AL274+AM274</f>
      </c>
      <c r="AO274" s="4">
        <v>0</v>
      </c>
      <c r="AP274" s="4">
        <v>0</v>
      </c>
      <c r="AQ274" s="4">
        <f>AO274+AP274</f>
      </c>
      <c r="AR274" s="4">
        <v>0</v>
      </c>
      <c r="AS274" s="4">
        <v>0</v>
      </c>
      <c r="AT274" s="4">
        <f>AR274+AS274</f>
      </c>
      <c r="AU274" s="4">
        <v>0</v>
      </c>
      <c r="AV274" s="4">
        <v>0</v>
      </c>
      <c r="AW274" s="4">
        <f>AU274+AV274</f>
      </c>
      <c r="AX274" s="4">
        <v>0</v>
      </c>
      <c r="AY274" s="4">
        <v>0</v>
      </c>
      <c r="AZ274" s="4">
        <f>AX274+AY274</f>
      </c>
      <c r="BA274" s="4">
        <v>0</v>
      </c>
      <c r="BB274" s="4">
        <v>0</v>
      </c>
      <c r="BC274" s="4">
        <f>BA274+BB274</f>
      </c>
      <c r="BD274" s="4">
        <v>0</v>
      </c>
      <c r="BE274" s="4">
        <v>0</v>
      </c>
      <c r="BF274" s="4">
        <f>BD274+BE274</f>
      </c>
    </row>
    <row x14ac:dyDescent="0.25" r="275" customHeight="1" ht="18.75">
      <c r="A275" s="3" t="s">
        <v>226</v>
      </c>
      <c r="B275" s="4">
        <v>0</v>
      </c>
      <c r="C275" s="4">
        <v>0</v>
      </c>
      <c r="D275" s="4">
        <f>B275+C275</f>
      </c>
      <c r="E275" s="4">
        <v>0</v>
      </c>
      <c r="F275" s="4">
        <v>0</v>
      </c>
      <c r="G275" s="4">
        <f>E275+F275</f>
      </c>
      <c r="H275" s="4">
        <v>0</v>
      </c>
      <c r="I275" s="4">
        <v>0</v>
      </c>
      <c r="J275" s="4">
        <f>H275+I275</f>
      </c>
      <c r="K275" s="4">
        <v>0</v>
      </c>
      <c r="L275" s="4">
        <v>0</v>
      </c>
      <c r="M275" s="4">
        <f>K275+L275</f>
      </c>
      <c r="N275" s="4">
        <v>0</v>
      </c>
      <c r="O275" s="4">
        <v>0</v>
      </c>
      <c r="P275" s="4">
        <f>N275+O275</f>
      </c>
      <c r="Q275" s="4">
        <v>0</v>
      </c>
      <c r="R275" s="4">
        <v>0</v>
      </c>
      <c r="S275" s="4">
        <f>Q275+R275</f>
      </c>
      <c r="T275" s="4">
        <v>0</v>
      </c>
      <c r="U275" s="4">
        <v>0</v>
      </c>
      <c r="V275" s="4">
        <f>T275+U275</f>
      </c>
      <c r="W275" s="4">
        <v>0</v>
      </c>
      <c r="X275" s="4">
        <v>0</v>
      </c>
      <c r="Y275" s="4">
        <f>W275+X275</f>
      </c>
      <c r="Z275" s="4">
        <v>0</v>
      </c>
      <c r="AA275" s="4">
        <v>0</v>
      </c>
      <c r="AB275" s="4">
        <f>Z275+AA275</f>
      </c>
      <c r="AC275" s="4">
        <v>0</v>
      </c>
      <c r="AD275" s="4">
        <v>0</v>
      </c>
      <c r="AE275" s="4">
        <f>AC275+AD275</f>
      </c>
      <c r="AF275" s="4">
        <v>0</v>
      </c>
      <c r="AG275" s="4">
        <v>0</v>
      </c>
      <c r="AH275" s="4">
        <f>AF275+AG275</f>
      </c>
      <c r="AI275" s="4">
        <v>0</v>
      </c>
      <c r="AJ275" s="4">
        <v>0</v>
      </c>
      <c r="AK275" s="4">
        <f>AI275+AJ275</f>
      </c>
      <c r="AL275" s="4">
        <v>0</v>
      </c>
      <c r="AM275" s="4">
        <v>0</v>
      </c>
      <c r="AN275" s="4">
        <f>AL275+AM275</f>
      </c>
      <c r="AO275" s="4">
        <v>0</v>
      </c>
      <c r="AP275" s="4">
        <v>0</v>
      </c>
      <c r="AQ275" s="4">
        <f>AO275+AP275</f>
      </c>
      <c r="AR275" s="4">
        <v>0</v>
      </c>
      <c r="AS275" s="4">
        <v>0</v>
      </c>
      <c r="AT275" s="4">
        <f>AR275+AS275</f>
      </c>
      <c r="AU275" s="4">
        <v>0</v>
      </c>
      <c r="AV275" s="4">
        <v>0</v>
      </c>
      <c r="AW275" s="4">
        <f>AU275+AV275</f>
      </c>
      <c r="AX275" s="4">
        <v>0</v>
      </c>
      <c r="AY275" s="4">
        <v>0</v>
      </c>
      <c r="AZ275" s="4">
        <f>AX275+AY275</f>
      </c>
      <c r="BA275" s="4">
        <v>0</v>
      </c>
      <c r="BB275" s="4">
        <v>0</v>
      </c>
      <c r="BC275" s="4">
        <f>BA275+BB275</f>
      </c>
      <c r="BD275" s="4">
        <v>0</v>
      </c>
      <c r="BE275" s="4">
        <v>0</v>
      </c>
      <c r="BF275" s="4">
        <f>BD275+BE275</f>
      </c>
    </row>
    <row x14ac:dyDescent="0.25" r="276" customHeight="1" ht="18.75">
      <c r="A276" s="3" t="s">
        <v>232</v>
      </c>
      <c r="B276" s="4">
        <v>0</v>
      </c>
      <c r="C276" s="4">
        <v>0</v>
      </c>
      <c r="D276" s="4">
        <f>B276+C276</f>
      </c>
      <c r="E276" s="4">
        <v>0</v>
      </c>
      <c r="F276" s="4">
        <v>0</v>
      </c>
      <c r="G276" s="4">
        <f>E276+F276</f>
      </c>
      <c r="H276" s="4">
        <v>0</v>
      </c>
      <c r="I276" s="4">
        <v>0</v>
      </c>
      <c r="J276" s="4">
        <f>H276+I276</f>
      </c>
      <c r="K276" s="4">
        <v>0</v>
      </c>
      <c r="L276" s="4">
        <v>0</v>
      </c>
      <c r="M276" s="4">
        <f>K276+L276</f>
      </c>
      <c r="N276" s="4">
        <v>0</v>
      </c>
      <c r="O276" s="4">
        <v>0</v>
      </c>
      <c r="P276" s="4">
        <f>N276+O276</f>
      </c>
      <c r="Q276" s="4">
        <v>0</v>
      </c>
      <c r="R276" s="4">
        <v>0</v>
      </c>
      <c r="S276" s="4">
        <f>Q276+R276</f>
      </c>
      <c r="T276" s="4">
        <v>0</v>
      </c>
      <c r="U276" s="4">
        <v>0</v>
      </c>
      <c r="V276" s="4">
        <f>T276+U276</f>
      </c>
      <c r="W276" s="4">
        <v>0</v>
      </c>
      <c r="X276" s="4">
        <v>0</v>
      </c>
      <c r="Y276" s="4">
        <f>W276+X276</f>
      </c>
      <c r="Z276" s="4">
        <v>0</v>
      </c>
      <c r="AA276" s="4">
        <v>0</v>
      </c>
      <c r="AB276" s="4">
        <f>Z276+AA276</f>
      </c>
      <c r="AC276" s="4">
        <v>0</v>
      </c>
      <c r="AD276" s="4">
        <v>0</v>
      </c>
      <c r="AE276" s="4">
        <f>AC276+AD276</f>
      </c>
      <c r="AF276" s="4">
        <v>0</v>
      </c>
      <c r="AG276" s="4">
        <v>0</v>
      </c>
      <c r="AH276" s="4">
        <f>AF276+AG276</f>
      </c>
      <c r="AI276" s="4">
        <v>0</v>
      </c>
      <c r="AJ276" s="4">
        <v>0</v>
      </c>
      <c r="AK276" s="4">
        <f>AI276+AJ276</f>
      </c>
      <c r="AL276" s="4">
        <v>0</v>
      </c>
      <c r="AM276" s="4">
        <v>0</v>
      </c>
      <c r="AN276" s="4">
        <f>AL276+AM276</f>
      </c>
      <c r="AO276" s="4">
        <v>0</v>
      </c>
      <c r="AP276" s="4">
        <v>0</v>
      </c>
      <c r="AQ276" s="4">
        <f>AO276+AP276</f>
      </c>
      <c r="AR276" s="4">
        <v>0</v>
      </c>
      <c r="AS276" s="4">
        <v>0</v>
      </c>
      <c r="AT276" s="4">
        <f>AR276+AS276</f>
      </c>
      <c r="AU276" s="4">
        <v>0</v>
      </c>
      <c r="AV276" s="4">
        <v>0</v>
      </c>
      <c r="AW276" s="4">
        <f>AU276+AV276</f>
      </c>
      <c r="AX276" s="4">
        <v>0</v>
      </c>
      <c r="AY276" s="4">
        <v>0</v>
      </c>
      <c r="AZ276" s="4">
        <f>AX276+AY276</f>
      </c>
      <c r="BA276" s="4">
        <v>0</v>
      </c>
      <c r="BB276" s="4">
        <v>0</v>
      </c>
      <c r="BC276" s="4">
        <f>BA276+BB276</f>
      </c>
      <c r="BD276" s="4">
        <v>0</v>
      </c>
      <c r="BE276" s="4">
        <v>0</v>
      </c>
      <c r="BF276" s="4">
        <f>BD276+BE276</f>
      </c>
    </row>
    <row x14ac:dyDescent="0.25" r="277" customHeight="1" ht="18.75">
      <c r="A277" s="3" t="s">
        <v>239</v>
      </c>
      <c r="B277" s="4">
        <v>1</v>
      </c>
      <c r="C277" s="4">
        <v>22</v>
      </c>
      <c r="D277" s="4">
        <f>B277+C277</f>
      </c>
      <c r="E277" s="4">
        <v>0</v>
      </c>
      <c r="F277" s="4">
        <v>0</v>
      </c>
      <c r="G277" s="4">
        <f>E277+F277</f>
      </c>
      <c r="H277" s="4">
        <v>0</v>
      </c>
      <c r="I277" s="4">
        <v>0</v>
      </c>
      <c r="J277" s="4">
        <f>H277+I277</f>
      </c>
      <c r="K277" s="4">
        <v>0</v>
      </c>
      <c r="L277" s="4">
        <v>0</v>
      </c>
      <c r="M277" s="4">
        <f>K277+L277</f>
      </c>
      <c r="N277" s="4">
        <v>0</v>
      </c>
      <c r="O277" s="4">
        <v>0</v>
      </c>
      <c r="P277" s="4">
        <f>N277+O277</f>
      </c>
      <c r="Q277" s="4">
        <v>1</v>
      </c>
      <c r="R277" s="4">
        <v>1</v>
      </c>
      <c r="S277" s="4">
        <f>Q277+R277</f>
      </c>
      <c r="T277" s="4">
        <v>0</v>
      </c>
      <c r="U277" s="4">
        <v>0</v>
      </c>
      <c r="V277" s="4">
        <f>T277+U277</f>
      </c>
      <c r="W277" s="4">
        <v>0</v>
      </c>
      <c r="X277" s="4">
        <v>0</v>
      </c>
      <c r="Y277" s="4">
        <f>W277+X277</f>
      </c>
      <c r="Z277" s="4">
        <v>0</v>
      </c>
      <c r="AA277" s="4">
        <v>0</v>
      </c>
      <c r="AB277" s="4">
        <f>Z277+AA277</f>
      </c>
      <c r="AC277" s="4">
        <v>0</v>
      </c>
      <c r="AD277" s="4">
        <v>1</v>
      </c>
      <c r="AE277" s="4">
        <f>AC277+AD277</f>
      </c>
      <c r="AF277" s="4">
        <v>0</v>
      </c>
      <c r="AG277" s="4">
        <v>0</v>
      </c>
      <c r="AH277" s="4">
        <f>AF277+AG277</f>
      </c>
      <c r="AI277" s="4">
        <v>0</v>
      </c>
      <c r="AJ277" s="4">
        <v>1</v>
      </c>
      <c r="AK277" s="4">
        <f>AI277+AJ277</f>
      </c>
      <c r="AL277" s="4">
        <v>0</v>
      </c>
      <c r="AM277" s="4">
        <v>10</v>
      </c>
      <c r="AN277" s="4">
        <f>AL277+AM277</f>
      </c>
      <c r="AO277" s="4">
        <v>0</v>
      </c>
      <c r="AP277" s="4">
        <v>0</v>
      </c>
      <c r="AQ277" s="4">
        <f>AO277+AP277</f>
      </c>
      <c r="AR277" s="4">
        <v>0</v>
      </c>
      <c r="AS277" s="4">
        <v>10</v>
      </c>
      <c r="AT277" s="4">
        <f>AR277+AS277</f>
      </c>
      <c r="AU277" s="4">
        <v>1</v>
      </c>
      <c r="AV277" s="4">
        <v>11</v>
      </c>
      <c r="AW277" s="4">
        <f>AU277+AV277</f>
      </c>
      <c r="AX277" s="4">
        <v>0</v>
      </c>
      <c r="AY277" s="4">
        <v>8</v>
      </c>
      <c r="AZ277" s="4">
        <f>AX277+AY277</f>
      </c>
      <c r="BA277" s="4">
        <v>0</v>
      </c>
      <c r="BB277" s="4">
        <v>0</v>
      </c>
      <c r="BC277" s="4">
        <f>BA277+BB277</f>
      </c>
      <c r="BD277" s="4">
        <v>0</v>
      </c>
      <c r="BE277" s="4">
        <v>0</v>
      </c>
      <c r="BF277" s="4">
        <f>BD277+BE277</f>
      </c>
    </row>
    <row x14ac:dyDescent="0.25" r="278" customHeight="1" ht="18.75">
      <c r="A278" s="3" t="s">
        <v>251</v>
      </c>
      <c r="B278" s="4">
        <v>0</v>
      </c>
      <c r="C278" s="4">
        <v>0</v>
      </c>
      <c r="D278" s="4">
        <f>B278+C278</f>
      </c>
      <c r="E278" s="4">
        <v>0</v>
      </c>
      <c r="F278" s="4">
        <v>0</v>
      </c>
      <c r="G278" s="4">
        <f>E278+F278</f>
      </c>
      <c r="H278" s="4">
        <v>0</v>
      </c>
      <c r="I278" s="4">
        <v>0</v>
      </c>
      <c r="J278" s="4">
        <f>H278+I278</f>
      </c>
      <c r="K278" s="4">
        <v>0</v>
      </c>
      <c r="L278" s="4">
        <v>0</v>
      </c>
      <c r="M278" s="4">
        <f>K278+L278</f>
      </c>
      <c r="N278" s="4">
        <v>0</v>
      </c>
      <c r="O278" s="4">
        <v>0</v>
      </c>
      <c r="P278" s="4">
        <f>N278+O278</f>
      </c>
      <c r="Q278" s="4">
        <v>0</v>
      </c>
      <c r="R278" s="4">
        <v>0</v>
      </c>
      <c r="S278" s="4">
        <f>Q278+R278</f>
      </c>
      <c r="T278" s="4">
        <v>0</v>
      </c>
      <c r="U278" s="4">
        <v>0</v>
      </c>
      <c r="V278" s="4">
        <f>T278+U278</f>
      </c>
      <c r="W278" s="4">
        <v>0</v>
      </c>
      <c r="X278" s="4">
        <v>0</v>
      </c>
      <c r="Y278" s="4">
        <f>W278+X278</f>
      </c>
      <c r="Z278" s="4">
        <v>0</v>
      </c>
      <c r="AA278" s="4">
        <v>0</v>
      </c>
      <c r="AB278" s="4">
        <f>Z278+AA278</f>
      </c>
      <c r="AC278" s="4">
        <v>0</v>
      </c>
      <c r="AD278" s="4">
        <v>0</v>
      </c>
      <c r="AE278" s="4">
        <f>AC278+AD278</f>
      </c>
      <c r="AF278" s="4">
        <v>0</v>
      </c>
      <c r="AG278" s="4">
        <v>0</v>
      </c>
      <c r="AH278" s="4">
        <f>AF278+AG278</f>
      </c>
      <c r="AI278" s="4">
        <v>0</v>
      </c>
      <c r="AJ278" s="4">
        <v>0</v>
      </c>
      <c r="AK278" s="4">
        <f>AI278+AJ278</f>
      </c>
      <c r="AL278" s="4">
        <v>0</v>
      </c>
      <c r="AM278" s="4">
        <v>0</v>
      </c>
      <c r="AN278" s="4">
        <f>AL278+AM278</f>
      </c>
      <c r="AO278" s="4">
        <v>0</v>
      </c>
      <c r="AP278" s="4">
        <v>0</v>
      </c>
      <c r="AQ278" s="4">
        <f>AO278+AP278</f>
      </c>
      <c r="AR278" s="4">
        <v>0</v>
      </c>
      <c r="AS278" s="4">
        <v>0</v>
      </c>
      <c r="AT278" s="4">
        <f>AR278+AS278</f>
      </c>
      <c r="AU278" s="4">
        <v>0</v>
      </c>
      <c r="AV278" s="4">
        <v>0</v>
      </c>
      <c r="AW278" s="4">
        <f>AU278+AV278</f>
      </c>
      <c r="AX278" s="4">
        <v>0</v>
      </c>
      <c r="AY278" s="4">
        <v>0</v>
      </c>
      <c r="AZ278" s="4">
        <f>AX278+AY278</f>
      </c>
      <c r="BA278" s="4">
        <v>0</v>
      </c>
      <c r="BB278" s="4">
        <v>0</v>
      </c>
      <c r="BC278" s="4">
        <f>BA278+BB278</f>
      </c>
      <c r="BD278" s="4">
        <v>0</v>
      </c>
      <c r="BE278" s="4">
        <v>0</v>
      </c>
      <c r="BF278" s="4">
        <f>BD278+BE278</f>
      </c>
    </row>
    <row x14ac:dyDescent="0.25" r="279" customHeight="1" ht="18.75">
      <c r="A279" s="3" t="s">
        <v>259</v>
      </c>
      <c r="B279" s="4">
        <v>1</v>
      </c>
      <c r="C279" s="4">
        <v>0</v>
      </c>
      <c r="D279" s="4">
        <f>B279+C279</f>
      </c>
      <c r="E279" s="4">
        <v>0</v>
      </c>
      <c r="F279" s="4">
        <v>0</v>
      </c>
      <c r="G279" s="4">
        <f>E279+F279</f>
      </c>
      <c r="H279" s="4">
        <v>0</v>
      </c>
      <c r="I279" s="4">
        <v>0</v>
      </c>
      <c r="J279" s="4">
        <f>H279+I279</f>
      </c>
      <c r="K279" s="4">
        <v>0</v>
      </c>
      <c r="L279" s="4">
        <v>0</v>
      </c>
      <c r="M279" s="4">
        <f>K279+L279</f>
      </c>
      <c r="N279" s="4">
        <v>0</v>
      </c>
      <c r="O279" s="4">
        <v>0</v>
      </c>
      <c r="P279" s="4">
        <f>N279+O279</f>
      </c>
      <c r="Q279" s="4">
        <v>0</v>
      </c>
      <c r="R279" s="4">
        <v>0</v>
      </c>
      <c r="S279" s="4">
        <f>Q279+R279</f>
      </c>
      <c r="T279" s="4">
        <v>0</v>
      </c>
      <c r="U279" s="4">
        <v>0</v>
      </c>
      <c r="V279" s="4">
        <f>T279+U279</f>
      </c>
      <c r="W279" s="4">
        <v>0</v>
      </c>
      <c r="X279" s="4">
        <v>0</v>
      </c>
      <c r="Y279" s="4">
        <f>W279+X279</f>
      </c>
      <c r="Z279" s="4">
        <v>0</v>
      </c>
      <c r="AA279" s="4">
        <v>0</v>
      </c>
      <c r="AB279" s="4">
        <f>Z279+AA279</f>
      </c>
      <c r="AC279" s="4">
        <v>0</v>
      </c>
      <c r="AD279" s="4">
        <v>0</v>
      </c>
      <c r="AE279" s="4">
        <f>AC279+AD279</f>
      </c>
      <c r="AF279" s="4">
        <v>0</v>
      </c>
      <c r="AG279" s="4">
        <v>0</v>
      </c>
      <c r="AH279" s="4">
        <f>AF279+AG279</f>
      </c>
      <c r="AI279" s="4">
        <v>0</v>
      </c>
      <c r="AJ279" s="4">
        <v>0</v>
      </c>
      <c r="AK279" s="4">
        <f>AI279+AJ279</f>
      </c>
      <c r="AL279" s="4">
        <v>0</v>
      </c>
      <c r="AM279" s="4">
        <v>0</v>
      </c>
      <c r="AN279" s="4">
        <f>AL279+AM279</f>
      </c>
      <c r="AO279" s="4">
        <v>0</v>
      </c>
      <c r="AP279" s="4">
        <v>0</v>
      </c>
      <c r="AQ279" s="4">
        <f>AO279+AP279</f>
      </c>
      <c r="AR279" s="4">
        <v>0</v>
      </c>
      <c r="AS279" s="4">
        <v>0</v>
      </c>
      <c r="AT279" s="4">
        <f>AR279+AS279</f>
      </c>
      <c r="AU279" s="4">
        <v>0</v>
      </c>
      <c r="AV279" s="4">
        <v>0</v>
      </c>
      <c r="AW279" s="4">
        <f>AU279+AV279</f>
      </c>
      <c r="AX279" s="4">
        <v>0</v>
      </c>
      <c r="AY279" s="4">
        <v>0</v>
      </c>
      <c r="AZ279" s="4">
        <f>AX279+AY279</f>
      </c>
      <c r="BA279" s="4">
        <v>0</v>
      </c>
      <c r="BB279" s="4">
        <v>0</v>
      </c>
      <c r="BC279" s="4">
        <f>BA279+BB279</f>
      </c>
      <c r="BD279" s="4">
        <v>0</v>
      </c>
      <c r="BE279" s="4">
        <v>0</v>
      </c>
      <c r="BF279" s="4">
        <f>BD279+BE279</f>
      </c>
    </row>
    <row x14ac:dyDescent="0.25" r="280" customHeight="1" ht="18.75">
      <c r="A280" s="3" t="s">
        <v>260</v>
      </c>
      <c r="B280" s="4">
        <v>0</v>
      </c>
      <c r="C280" s="4">
        <v>1</v>
      </c>
      <c r="D280" s="4">
        <f>B280+C280</f>
      </c>
      <c r="E280" s="4">
        <v>0</v>
      </c>
      <c r="F280" s="4">
        <v>0</v>
      </c>
      <c r="G280" s="4">
        <f>E280+F280</f>
      </c>
      <c r="H280" s="4">
        <v>0</v>
      </c>
      <c r="I280" s="4">
        <v>0</v>
      </c>
      <c r="J280" s="4">
        <f>H280+I280</f>
      </c>
      <c r="K280" s="4">
        <v>0</v>
      </c>
      <c r="L280" s="4">
        <v>0</v>
      </c>
      <c r="M280" s="4">
        <f>K280+L280</f>
      </c>
      <c r="N280" s="4">
        <v>0</v>
      </c>
      <c r="O280" s="4">
        <v>0</v>
      </c>
      <c r="P280" s="4">
        <f>N280+O280</f>
      </c>
      <c r="Q280" s="4">
        <v>0</v>
      </c>
      <c r="R280" s="4">
        <v>1</v>
      </c>
      <c r="S280" s="4">
        <f>Q280+R280</f>
      </c>
      <c r="T280" s="4">
        <v>0</v>
      </c>
      <c r="U280" s="4">
        <v>2</v>
      </c>
      <c r="V280" s="4">
        <f>T280+U280</f>
      </c>
      <c r="W280" s="4">
        <v>0</v>
      </c>
      <c r="X280" s="4">
        <v>0</v>
      </c>
      <c r="Y280" s="4">
        <f>W280+X280</f>
      </c>
      <c r="Z280" s="4">
        <v>0</v>
      </c>
      <c r="AA280" s="4">
        <v>0</v>
      </c>
      <c r="AB280" s="4">
        <f>Z280+AA280</f>
      </c>
      <c r="AC280" s="4">
        <v>0</v>
      </c>
      <c r="AD280" s="4">
        <v>0</v>
      </c>
      <c r="AE280" s="4">
        <f>AC280+AD280</f>
      </c>
      <c r="AF280" s="4">
        <v>0</v>
      </c>
      <c r="AG280" s="4">
        <v>0</v>
      </c>
      <c r="AH280" s="4">
        <f>AF280+AG280</f>
      </c>
      <c r="AI280" s="4">
        <v>0</v>
      </c>
      <c r="AJ280" s="4">
        <v>0</v>
      </c>
      <c r="AK280" s="4">
        <f>AI280+AJ280</f>
      </c>
      <c r="AL280" s="4">
        <v>0</v>
      </c>
      <c r="AM280" s="4">
        <v>0</v>
      </c>
      <c r="AN280" s="4">
        <f>AL280+AM280</f>
      </c>
      <c r="AO280" s="4">
        <v>0</v>
      </c>
      <c r="AP280" s="4">
        <v>0</v>
      </c>
      <c r="AQ280" s="4">
        <f>AO280+AP280</f>
      </c>
      <c r="AR280" s="4">
        <v>0</v>
      </c>
      <c r="AS280" s="4">
        <v>1</v>
      </c>
      <c r="AT280" s="4">
        <f>AR280+AS280</f>
      </c>
      <c r="AU280" s="4">
        <v>0</v>
      </c>
      <c r="AV280" s="4">
        <v>25</v>
      </c>
      <c r="AW280" s="4">
        <f>AU280+AV280</f>
      </c>
      <c r="AX280" s="4">
        <v>0</v>
      </c>
      <c r="AY280" s="4">
        <v>6</v>
      </c>
      <c r="AZ280" s="4">
        <f>AX280+AY280</f>
      </c>
      <c r="BA280" s="4">
        <v>0</v>
      </c>
      <c r="BB280" s="4">
        <v>0</v>
      </c>
      <c r="BC280" s="4">
        <f>BA280+BB280</f>
      </c>
      <c r="BD280" s="4">
        <v>0</v>
      </c>
      <c r="BE280" s="4">
        <v>0</v>
      </c>
      <c r="BF280" s="4">
        <f>BD280+BE280</f>
      </c>
    </row>
    <row x14ac:dyDescent="0.25" r="281" customHeight="1" ht="18.75">
      <c r="A281" s="3" t="s">
        <v>266</v>
      </c>
      <c r="B281" s="4">
        <v>0</v>
      </c>
      <c r="C281" s="4">
        <v>28</v>
      </c>
      <c r="D281" s="4">
        <f>B281+C281</f>
      </c>
      <c r="E281" s="4">
        <v>0</v>
      </c>
      <c r="F281" s="4">
        <v>7</v>
      </c>
      <c r="G281" s="4">
        <f>E281+F281</f>
      </c>
      <c r="H281" s="4">
        <v>0</v>
      </c>
      <c r="I281" s="4">
        <v>2</v>
      </c>
      <c r="J281" s="4">
        <f>H281+I281</f>
      </c>
      <c r="K281" s="4">
        <v>0</v>
      </c>
      <c r="L281" s="4">
        <v>0</v>
      </c>
      <c r="M281" s="4">
        <f>K281+L281</f>
      </c>
      <c r="N281" s="4">
        <v>0</v>
      </c>
      <c r="O281" s="4">
        <v>0</v>
      </c>
      <c r="P281" s="4">
        <f>N281+O281</f>
      </c>
      <c r="Q281" s="4">
        <v>0</v>
      </c>
      <c r="R281" s="4">
        <v>0</v>
      </c>
      <c r="S281" s="4">
        <f>Q281+R281</f>
      </c>
      <c r="T281" s="4">
        <v>0</v>
      </c>
      <c r="U281" s="4">
        <v>0</v>
      </c>
      <c r="V281" s="4">
        <f>T281+U281</f>
      </c>
      <c r="W281" s="4">
        <v>0</v>
      </c>
      <c r="X281" s="4">
        <v>0</v>
      </c>
      <c r="Y281" s="4">
        <f>W281+X281</f>
      </c>
      <c r="Z281" s="4">
        <v>0</v>
      </c>
      <c r="AA281" s="4">
        <v>0</v>
      </c>
      <c r="AB281" s="4">
        <f>Z281+AA281</f>
      </c>
      <c r="AC281" s="4">
        <v>0</v>
      </c>
      <c r="AD281" s="4">
        <v>0</v>
      </c>
      <c r="AE281" s="4">
        <f>AC281+AD281</f>
      </c>
      <c r="AF281" s="4">
        <v>0</v>
      </c>
      <c r="AG281" s="4">
        <v>0</v>
      </c>
      <c r="AH281" s="4">
        <f>AF281+AG281</f>
      </c>
      <c r="AI281" s="4">
        <v>0</v>
      </c>
      <c r="AJ281" s="4">
        <v>0</v>
      </c>
      <c r="AK281" s="4">
        <f>AI281+AJ281</f>
      </c>
      <c r="AL281" s="4">
        <v>0</v>
      </c>
      <c r="AM281" s="4">
        <v>1</v>
      </c>
      <c r="AN281" s="4">
        <f>AL281+AM281</f>
      </c>
      <c r="AO281" s="4">
        <v>0</v>
      </c>
      <c r="AP281" s="4">
        <v>0</v>
      </c>
      <c r="AQ281" s="4">
        <f>AO281+AP281</f>
      </c>
      <c r="AR281" s="4">
        <v>0</v>
      </c>
      <c r="AS281" s="4">
        <v>1</v>
      </c>
      <c r="AT281" s="4">
        <f>AR281+AS281</f>
      </c>
      <c r="AU281" s="4">
        <v>0</v>
      </c>
      <c r="AV281" s="4">
        <v>3</v>
      </c>
      <c r="AW281" s="4">
        <f>AU281+AV281</f>
      </c>
      <c r="AX281" s="4">
        <v>0</v>
      </c>
      <c r="AY281" s="4">
        <v>1</v>
      </c>
      <c r="AZ281" s="4">
        <f>AX281+AY281</f>
      </c>
      <c r="BA281" s="4">
        <v>0</v>
      </c>
      <c r="BB281" s="4">
        <v>0</v>
      </c>
      <c r="BC281" s="4">
        <f>BA281+BB281</f>
      </c>
      <c r="BD281" s="4">
        <v>0</v>
      </c>
      <c r="BE281" s="4">
        <v>0</v>
      </c>
      <c r="BF281" s="4">
        <f>BD281+BE281</f>
      </c>
    </row>
    <row x14ac:dyDescent="0.25" r="282" customHeight="1" ht="18.75">
      <c r="A282" s="3" t="s">
        <v>273</v>
      </c>
      <c r="B282" s="4">
        <v>0</v>
      </c>
      <c r="C282" s="4">
        <v>1</v>
      </c>
      <c r="D282" s="4">
        <f>B282+C282</f>
      </c>
      <c r="E282" s="4">
        <v>0</v>
      </c>
      <c r="F282" s="4">
        <v>0</v>
      </c>
      <c r="G282" s="4">
        <f>E282+F282</f>
      </c>
      <c r="H282" s="4">
        <v>0</v>
      </c>
      <c r="I282" s="4">
        <v>0</v>
      </c>
      <c r="J282" s="4">
        <f>H282+I282</f>
      </c>
      <c r="K282" s="4">
        <v>0</v>
      </c>
      <c r="L282" s="4">
        <v>0</v>
      </c>
      <c r="M282" s="4">
        <f>K282+L282</f>
      </c>
      <c r="N282" s="4">
        <v>0</v>
      </c>
      <c r="O282" s="4">
        <v>0</v>
      </c>
      <c r="P282" s="4">
        <f>N282+O282</f>
      </c>
      <c r="Q282" s="4">
        <v>0</v>
      </c>
      <c r="R282" s="4">
        <v>0</v>
      </c>
      <c r="S282" s="4">
        <f>Q282+R282</f>
      </c>
      <c r="T282" s="4">
        <v>0</v>
      </c>
      <c r="U282" s="4">
        <v>0</v>
      </c>
      <c r="V282" s="4">
        <f>T282+U282</f>
      </c>
      <c r="W282" s="4">
        <v>0</v>
      </c>
      <c r="X282" s="4">
        <v>0</v>
      </c>
      <c r="Y282" s="4">
        <f>W282+X282</f>
      </c>
      <c r="Z282" s="4">
        <v>0</v>
      </c>
      <c r="AA282" s="4">
        <v>0</v>
      </c>
      <c r="AB282" s="4">
        <f>Z282+AA282</f>
      </c>
      <c r="AC282" s="4">
        <v>0</v>
      </c>
      <c r="AD282" s="4">
        <v>0</v>
      </c>
      <c r="AE282" s="4">
        <f>AC282+AD282</f>
      </c>
      <c r="AF282" s="4">
        <v>0</v>
      </c>
      <c r="AG282" s="4">
        <v>0</v>
      </c>
      <c r="AH282" s="4">
        <f>AF282+AG282</f>
      </c>
      <c r="AI282" s="4">
        <v>0</v>
      </c>
      <c r="AJ282" s="4">
        <v>0</v>
      </c>
      <c r="AK282" s="4">
        <f>AI282+AJ282</f>
      </c>
      <c r="AL282" s="4">
        <v>0</v>
      </c>
      <c r="AM282" s="4">
        <v>1</v>
      </c>
      <c r="AN282" s="4">
        <f>AL282+AM282</f>
      </c>
      <c r="AO282" s="4">
        <v>0</v>
      </c>
      <c r="AP282" s="4">
        <v>0</v>
      </c>
      <c r="AQ282" s="4">
        <f>AO282+AP282</f>
      </c>
      <c r="AR282" s="4">
        <v>0</v>
      </c>
      <c r="AS282" s="4">
        <v>0</v>
      </c>
      <c r="AT282" s="4">
        <f>AR282+AS282</f>
      </c>
      <c r="AU282" s="4">
        <v>0</v>
      </c>
      <c r="AV282" s="4">
        <v>1</v>
      </c>
      <c r="AW282" s="4">
        <f>AU282+AV282</f>
      </c>
      <c r="AX282" s="4">
        <v>0</v>
      </c>
      <c r="AY282" s="4">
        <v>0</v>
      </c>
      <c r="AZ282" s="4">
        <f>AX282+AY282</f>
      </c>
      <c r="BA282" s="4">
        <v>0</v>
      </c>
      <c r="BB282" s="4">
        <v>0</v>
      </c>
      <c r="BC282" s="4">
        <f>BA282+BB282</f>
      </c>
      <c r="BD282" s="4">
        <v>0</v>
      </c>
      <c r="BE282" s="4">
        <v>0</v>
      </c>
      <c r="BF282" s="4">
        <f>BD282+BE282</f>
      </c>
    </row>
    <row x14ac:dyDescent="0.25" r="283" customHeight="1" ht="18.75">
      <c r="A283" s="3" t="s">
        <v>298</v>
      </c>
      <c r="B283" s="4">
        <v>0</v>
      </c>
      <c r="C283" s="4">
        <v>0</v>
      </c>
      <c r="D283" s="4">
        <f>B283+C283</f>
      </c>
      <c r="E283" s="4">
        <v>0</v>
      </c>
      <c r="F283" s="4">
        <v>0</v>
      </c>
      <c r="G283" s="4">
        <f>E283+F283</f>
      </c>
      <c r="H283" s="4">
        <v>0</v>
      </c>
      <c r="I283" s="4">
        <v>0</v>
      </c>
      <c r="J283" s="4">
        <f>H283+I283</f>
      </c>
      <c r="K283" s="4">
        <v>0</v>
      </c>
      <c r="L283" s="4">
        <v>0</v>
      </c>
      <c r="M283" s="4">
        <f>K283+L283</f>
      </c>
      <c r="N283" s="4">
        <v>0</v>
      </c>
      <c r="O283" s="4">
        <v>0</v>
      </c>
      <c r="P283" s="4">
        <f>N283+O283</f>
      </c>
      <c r="Q283" s="4">
        <v>0</v>
      </c>
      <c r="R283" s="4">
        <v>0</v>
      </c>
      <c r="S283" s="4">
        <f>Q283+R283</f>
      </c>
      <c r="T283" s="4">
        <v>0</v>
      </c>
      <c r="U283" s="4">
        <v>0</v>
      </c>
      <c r="V283" s="4">
        <f>T283+U283</f>
      </c>
      <c r="W283" s="4">
        <v>0</v>
      </c>
      <c r="X283" s="4">
        <v>0</v>
      </c>
      <c r="Y283" s="4">
        <f>W283+X283</f>
      </c>
      <c r="Z283" s="4">
        <v>0</v>
      </c>
      <c r="AA283" s="4">
        <v>0</v>
      </c>
      <c r="AB283" s="4">
        <f>Z283+AA283</f>
      </c>
      <c r="AC283" s="4">
        <v>0</v>
      </c>
      <c r="AD283" s="4">
        <v>0</v>
      </c>
      <c r="AE283" s="4">
        <f>AC283+AD283</f>
      </c>
      <c r="AF283" s="4">
        <v>0</v>
      </c>
      <c r="AG283" s="4">
        <v>0</v>
      </c>
      <c r="AH283" s="4">
        <f>AF283+AG283</f>
      </c>
      <c r="AI283" s="4">
        <v>0</v>
      </c>
      <c r="AJ283" s="4">
        <v>0</v>
      </c>
      <c r="AK283" s="4">
        <f>AI283+AJ283</f>
      </c>
      <c r="AL283" s="4">
        <v>0</v>
      </c>
      <c r="AM283" s="4">
        <v>0</v>
      </c>
      <c r="AN283" s="4">
        <f>AL283+AM283</f>
      </c>
      <c r="AO283" s="4">
        <v>0</v>
      </c>
      <c r="AP283" s="4">
        <v>0</v>
      </c>
      <c r="AQ283" s="4">
        <f>AO283+AP283</f>
      </c>
      <c r="AR283" s="4">
        <v>0</v>
      </c>
      <c r="AS283" s="4">
        <v>0</v>
      </c>
      <c r="AT283" s="4">
        <f>AR283+AS283</f>
      </c>
      <c r="AU283" s="4">
        <v>0</v>
      </c>
      <c r="AV283" s="4">
        <v>0</v>
      </c>
      <c r="AW283" s="4">
        <f>AU283+AV283</f>
      </c>
      <c r="AX283" s="4">
        <v>0</v>
      </c>
      <c r="AY283" s="4">
        <v>0</v>
      </c>
      <c r="AZ283" s="4">
        <f>AX283+AY283</f>
      </c>
      <c r="BA283" s="4">
        <v>0</v>
      </c>
      <c r="BB283" s="4">
        <v>0</v>
      </c>
      <c r="BC283" s="4">
        <f>BA283+BB283</f>
      </c>
      <c r="BD283" s="4">
        <v>0</v>
      </c>
      <c r="BE283" s="4">
        <v>0</v>
      </c>
      <c r="BF283" s="4">
        <f>BD283+BE283</f>
      </c>
    </row>
    <row x14ac:dyDescent="0.25" r="284" customHeight="1" ht="18.75">
      <c r="A284" s="3" t="s">
        <v>305</v>
      </c>
      <c r="B284" s="4">
        <v>0</v>
      </c>
      <c r="C284" s="4">
        <v>0</v>
      </c>
      <c r="D284" s="4">
        <f>B284+C284</f>
      </c>
      <c r="E284" s="4">
        <v>0</v>
      </c>
      <c r="F284" s="4">
        <v>0</v>
      </c>
      <c r="G284" s="4">
        <f>E284+F284</f>
      </c>
      <c r="H284" s="4">
        <v>0</v>
      </c>
      <c r="I284" s="4">
        <v>0</v>
      </c>
      <c r="J284" s="4">
        <f>H284+I284</f>
      </c>
      <c r="K284" s="4">
        <v>0</v>
      </c>
      <c r="L284" s="4">
        <v>0</v>
      </c>
      <c r="M284" s="4">
        <f>K284+L284</f>
      </c>
      <c r="N284" s="4">
        <v>0</v>
      </c>
      <c r="O284" s="4">
        <v>0</v>
      </c>
      <c r="P284" s="4">
        <f>N284+O284</f>
      </c>
      <c r="Q284" s="4">
        <v>0</v>
      </c>
      <c r="R284" s="4">
        <v>0</v>
      </c>
      <c r="S284" s="4">
        <f>Q284+R284</f>
      </c>
      <c r="T284" s="4">
        <v>0</v>
      </c>
      <c r="U284" s="4">
        <v>0</v>
      </c>
      <c r="V284" s="4">
        <f>T284+U284</f>
      </c>
      <c r="W284" s="4">
        <v>0</v>
      </c>
      <c r="X284" s="4">
        <v>0</v>
      </c>
      <c r="Y284" s="4">
        <f>W284+X284</f>
      </c>
      <c r="Z284" s="4">
        <v>0</v>
      </c>
      <c r="AA284" s="4">
        <v>0</v>
      </c>
      <c r="AB284" s="4">
        <f>Z284+AA284</f>
      </c>
      <c r="AC284" s="4">
        <v>0</v>
      </c>
      <c r="AD284" s="4">
        <v>0</v>
      </c>
      <c r="AE284" s="4">
        <f>AC284+AD284</f>
      </c>
      <c r="AF284" s="4">
        <v>0</v>
      </c>
      <c r="AG284" s="4">
        <v>0</v>
      </c>
      <c r="AH284" s="4">
        <f>AF284+AG284</f>
      </c>
      <c r="AI284" s="4">
        <v>0</v>
      </c>
      <c r="AJ284" s="4">
        <v>0</v>
      </c>
      <c r="AK284" s="4">
        <f>AI284+AJ284</f>
      </c>
      <c r="AL284" s="4">
        <v>0</v>
      </c>
      <c r="AM284" s="4">
        <v>0</v>
      </c>
      <c r="AN284" s="4">
        <f>AL284+AM284</f>
      </c>
      <c r="AO284" s="4">
        <v>0</v>
      </c>
      <c r="AP284" s="4">
        <v>0</v>
      </c>
      <c r="AQ284" s="4">
        <f>AO284+AP284</f>
      </c>
      <c r="AR284" s="4">
        <v>0</v>
      </c>
      <c r="AS284" s="4">
        <v>0</v>
      </c>
      <c r="AT284" s="4">
        <f>AR284+AS284</f>
      </c>
      <c r="AU284" s="4">
        <v>1</v>
      </c>
      <c r="AV284" s="4">
        <v>0</v>
      </c>
      <c r="AW284" s="4">
        <f>AU284+AV284</f>
      </c>
      <c r="AX284" s="4">
        <v>0</v>
      </c>
      <c r="AY284" s="4">
        <v>0</v>
      </c>
      <c r="AZ284" s="4">
        <f>AX284+AY284</f>
      </c>
      <c r="BA284" s="4">
        <v>0</v>
      </c>
      <c r="BB284" s="4">
        <v>0</v>
      </c>
      <c r="BC284" s="4">
        <f>BA284+BB284</f>
      </c>
      <c r="BD284" s="4">
        <v>0</v>
      </c>
      <c r="BE284" s="4">
        <v>0</v>
      </c>
      <c r="BF284" s="4">
        <f>BD284+BE284</f>
      </c>
    </row>
    <row x14ac:dyDescent="0.25" r="285" customHeight="1" ht="18.75">
      <c r="A285" s="3" t="s">
        <v>306</v>
      </c>
      <c r="B285" s="4">
        <v>0</v>
      </c>
      <c r="C285" s="4">
        <v>0</v>
      </c>
      <c r="D285" s="4">
        <f>B285+C285</f>
      </c>
      <c r="E285" s="4">
        <v>0</v>
      </c>
      <c r="F285" s="4">
        <v>0</v>
      </c>
      <c r="G285" s="4">
        <f>E285+F285</f>
      </c>
      <c r="H285" s="4">
        <v>0</v>
      </c>
      <c r="I285" s="4">
        <v>0</v>
      </c>
      <c r="J285" s="4">
        <f>H285+I285</f>
      </c>
      <c r="K285" s="4">
        <v>0</v>
      </c>
      <c r="L285" s="4">
        <v>0</v>
      </c>
      <c r="M285" s="4">
        <f>K285+L285</f>
      </c>
      <c r="N285" s="4">
        <v>0</v>
      </c>
      <c r="O285" s="4">
        <v>0</v>
      </c>
      <c r="P285" s="4">
        <f>N285+O285</f>
      </c>
      <c r="Q285" s="4">
        <v>0</v>
      </c>
      <c r="R285" s="4">
        <v>0</v>
      </c>
      <c r="S285" s="4">
        <f>Q285+R285</f>
      </c>
      <c r="T285" s="4">
        <v>0</v>
      </c>
      <c r="U285" s="4">
        <v>0</v>
      </c>
      <c r="V285" s="4">
        <f>T285+U285</f>
      </c>
      <c r="W285" s="4">
        <v>0</v>
      </c>
      <c r="X285" s="4">
        <v>0</v>
      </c>
      <c r="Y285" s="4">
        <f>W285+X285</f>
      </c>
      <c r="Z285" s="4">
        <v>0</v>
      </c>
      <c r="AA285" s="4">
        <v>0</v>
      </c>
      <c r="AB285" s="4">
        <f>Z285+AA285</f>
      </c>
      <c r="AC285" s="4">
        <v>0</v>
      </c>
      <c r="AD285" s="4">
        <v>0</v>
      </c>
      <c r="AE285" s="4">
        <f>AC285+AD285</f>
      </c>
      <c r="AF285" s="4">
        <v>0</v>
      </c>
      <c r="AG285" s="4">
        <v>0</v>
      </c>
      <c r="AH285" s="4">
        <f>AF285+AG285</f>
      </c>
      <c r="AI285" s="4">
        <v>0</v>
      </c>
      <c r="AJ285" s="4">
        <v>0</v>
      </c>
      <c r="AK285" s="4">
        <f>AI285+AJ285</f>
      </c>
      <c r="AL285" s="4">
        <v>0</v>
      </c>
      <c r="AM285" s="4">
        <v>0</v>
      </c>
      <c r="AN285" s="4">
        <f>AL285+AM285</f>
      </c>
      <c r="AO285" s="4">
        <v>0</v>
      </c>
      <c r="AP285" s="4">
        <v>0</v>
      </c>
      <c r="AQ285" s="4">
        <f>AO285+AP285</f>
      </c>
      <c r="AR285" s="4">
        <v>0</v>
      </c>
      <c r="AS285" s="4">
        <v>0</v>
      </c>
      <c r="AT285" s="4">
        <f>AR285+AS285</f>
      </c>
      <c r="AU285" s="4">
        <v>0</v>
      </c>
      <c r="AV285" s="4">
        <v>0</v>
      </c>
      <c r="AW285" s="4">
        <f>AU285+AV285</f>
      </c>
      <c r="AX285" s="4">
        <v>0</v>
      </c>
      <c r="AY285" s="4">
        <v>0</v>
      </c>
      <c r="AZ285" s="4">
        <f>AX285+AY285</f>
      </c>
      <c r="BA285" s="4">
        <v>0</v>
      </c>
      <c r="BB285" s="4">
        <v>0</v>
      </c>
      <c r="BC285" s="4">
        <f>BA285+BB285</f>
      </c>
      <c r="BD285" s="4">
        <v>0</v>
      </c>
      <c r="BE285" s="4">
        <v>0</v>
      </c>
      <c r="BF285" s="4">
        <f>BD285+BE285</f>
      </c>
    </row>
    <row x14ac:dyDescent="0.25" r="286" customHeight="1" ht="18.75">
      <c r="A286" s="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row>
    <row x14ac:dyDescent="0.25" r="287" customHeight="1" ht="18.75">
      <c r="A287" s="18" t="s">
        <v>497</v>
      </c>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row>
    <row x14ac:dyDescent="0.25" r="288" customHeight="1" ht="18.75">
      <c r="A288" s="3" t="s">
        <v>29</v>
      </c>
      <c r="B288" s="4">
        <v>0</v>
      </c>
      <c r="C288" s="4">
        <v>0</v>
      </c>
      <c r="D288" s="4">
        <f>B288+C288</f>
      </c>
      <c r="E288" s="4">
        <v>0</v>
      </c>
      <c r="F288" s="4">
        <v>0</v>
      </c>
      <c r="G288" s="4">
        <f>E288+F288</f>
      </c>
      <c r="H288" s="4">
        <v>0</v>
      </c>
      <c r="I288" s="4">
        <v>0</v>
      </c>
      <c r="J288" s="4">
        <f>H288+I288</f>
      </c>
      <c r="K288" s="4">
        <v>0</v>
      </c>
      <c r="L288" s="4">
        <v>0</v>
      </c>
      <c r="M288" s="4">
        <f>K288+L288</f>
      </c>
      <c r="N288" s="4">
        <v>0</v>
      </c>
      <c r="O288" s="4">
        <v>0</v>
      </c>
      <c r="P288" s="4">
        <f>N288+O288</f>
      </c>
      <c r="Q288" s="4">
        <v>0</v>
      </c>
      <c r="R288" s="4">
        <v>0</v>
      </c>
      <c r="S288" s="4">
        <f>Q288+R288</f>
      </c>
      <c r="T288" s="4">
        <v>0</v>
      </c>
      <c r="U288" s="4">
        <v>0</v>
      </c>
      <c r="V288" s="4">
        <f>T288+U288</f>
      </c>
      <c r="W288" s="4">
        <v>0</v>
      </c>
      <c r="X288" s="4">
        <v>0</v>
      </c>
      <c r="Y288" s="4">
        <f>W288+X288</f>
      </c>
      <c r="Z288" s="4">
        <v>0</v>
      </c>
      <c r="AA288" s="4">
        <v>0</v>
      </c>
      <c r="AB288" s="4">
        <f>Z288+AA288</f>
      </c>
      <c r="AC288" s="4">
        <v>0</v>
      </c>
      <c r="AD288" s="4">
        <v>0</v>
      </c>
      <c r="AE288" s="4">
        <f>AC288+AD288</f>
      </c>
      <c r="AF288" s="4">
        <v>0</v>
      </c>
      <c r="AG288" s="4">
        <v>0</v>
      </c>
      <c r="AH288" s="4">
        <f>AF288+AG288</f>
      </c>
      <c r="AI288" s="4">
        <v>0</v>
      </c>
      <c r="AJ288" s="4">
        <v>0</v>
      </c>
      <c r="AK288" s="4">
        <f>AI288+AJ288</f>
      </c>
      <c r="AL288" s="4">
        <v>0</v>
      </c>
      <c r="AM288" s="4">
        <v>0</v>
      </c>
      <c r="AN288" s="4">
        <f>AL288+AM288</f>
      </c>
      <c r="AO288" s="4">
        <v>0</v>
      </c>
      <c r="AP288" s="4">
        <v>0</v>
      </c>
      <c r="AQ288" s="4">
        <f>AO288+AP288</f>
      </c>
      <c r="AR288" s="4">
        <v>0</v>
      </c>
      <c r="AS288" s="4">
        <v>0</v>
      </c>
      <c r="AT288" s="4">
        <f>AR288+AS288</f>
      </c>
      <c r="AU288" s="4">
        <v>0</v>
      </c>
      <c r="AV288" s="4">
        <v>0</v>
      </c>
      <c r="AW288" s="4">
        <f>AU288+AV288</f>
      </c>
      <c r="AX288" s="4">
        <v>0</v>
      </c>
      <c r="AY288" s="4">
        <v>0</v>
      </c>
      <c r="AZ288" s="4">
        <f>AX288+AY288</f>
      </c>
      <c r="BA288" s="4">
        <v>0</v>
      </c>
      <c r="BB288" s="4">
        <v>0</v>
      </c>
      <c r="BC288" s="4">
        <f>BA288+BB288</f>
      </c>
      <c r="BD288" s="4">
        <v>0</v>
      </c>
      <c r="BE288" s="4">
        <v>0</v>
      </c>
      <c r="BF288" s="4">
        <f>BD288+BE288</f>
      </c>
    </row>
    <row x14ac:dyDescent="0.25" r="289" customHeight="1" ht="18.75">
      <c r="A289" s="3" t="s">
        <v>31</v>
      </c>
      <c r="B289" s="4">
        <v>0</v>
      </c>
      <c r="C289" s="4">
        <v>0</v>
      </c>
      <c r="D289" s="4">
        <f>B289+C289</f>
      </c>
      <c r="E289" s="4">
        <v>0</v>
      </c>
      <c r="F289" s="4">
        <v>0</v>
      </c>
      <c r="G289" s="4">
        <f>E289+F289</f>
      </c>
      <c r="H289" s="4">
        <v>0</v>
      </c>
      <c r="I289" s="4">
        <v>0</v>
      </c>
      <c r="J289" s="4">
        <f>H289+I289</f>
      </c>
      <c r="K289" s="4">
        <v>0</v>
      </c>
      <c r="L289" s="4">
        <v>0</v>
      </c>
      <c r="M289" s="4">
        <f>K289+L289</f>
      </c>
      <c r="N289" s="4">
        <v>0</v>
      </c>
      <c r="O289" s="4">
        <v>0</v>
      </c>
      <c r="P289" s="4">
        <f>N289+O289</f>
      </c>
      <c r="Q289" s="4">
        <v>0</v>
      </c>
      <c r="R289" s="4">
        <v>0</v>
      </c>
      <c r="S289" s="4">
        <f>Q289+R289</f>
      </c>
      <c r="T289" s="4">
        <v>0</v>
      </c>
      <c r="U289" s="4">
        <v>0</v>
      </c>
      <c r="V289" s="4">
        <f>T289+U289</f>
      </c>
      <c r="W289" s="4">
        <v>0</v>
      </c>
      <c r="X289" s="4">
        <v>0</v>
      </c>
      <c r="Y289" s="4">
        <f>W289+X289</f>
      </c>
      <c r="Z289" s="4">
        <v>0</v>
      </c>
      <c r="AA289" s="4">
        <v>0</v>
      </c>
      <c r="AB289" s="4">
        <f>Z289+AA289</f>
      </c>
      <c r="AC289" s="4">
        <v>0</v>
      </c>
      <c r="AD289" s="4">
        <v>0</v>
      </c>
      <c r="AE289" s="4">
        <f>AC289+AD289</f>
      </c>
      <c r="AF289" s="4">
        <v>0</v>
      </c>
      <c r="AG289" s="4">
        <v>0</v>
      </c>
      <c r="AH289" s="4">
        <f>AF289+AG289</f>
      </c>
      <c r="AI289" s="4">
        <v>0</v>
      </c>
      <c r="AJ289" s="4">
        <v>0</v>
      </c>
      <c r="AK289" s="4">
        <f>AI289+AJ289</f>
      </c>
      <c r="AL289" s="4">
        <v>0</v>
      </c>
      <c r="AM289" s="4">
        <v>0</v>
      </c>
      <c r="AN289" s="4">
        <f>AL289+AM289</f>
      </c>
      <c r="AO289" s="4">
        <v>0</v>
      </c>
      <c r="AP289" s="4">
        <v>0</v>
      </c>
      <c r="AQ289" s="4">
        <f>AO289+AP289</f>
      </c>
      <c r="AR289" s="4">
        <v>0</v>
      </c>
      <c r="AS289" s="4">
        <v>0</v>
      </c>
      <c r="AT289" s="4">
        <f>AR289+AS289</f>
      </c>
      <c r="AU289" s="4">
        <v>0</v>
      </c>
      <c r="AV289" s="4">
        <v>0</v>
      </c>
      <c r="AW289" s="4">
        <f>AU289+AV289</f>
      </c>
      <c r="AX289" s="4">
        <v>0</v>
      </c>
      <c r="AY289" s="4">
        <v>0</v>
      </c>
      <c r="AZ289" s="4">
        <f>AX289+AY289</f>
      </c>
      <c r="BA289" s="4">
        <v>0</v>
      </c>
      <c r="BB289" s="4">
        <v>0</v>
      </c>
      <c r="BC289" s="4">
        <f>BA289+BB289</f>
      </c>
      <c r="BD289" s="4">
        <v>0</v>
      </c>
      <c r="BE289" s="4">
        <v>0</v>
      </c>
      <c r="BF289" s="4">
        <f>BD289+BE289</f>
      </c>
    </row>
    <row x14ac:dyDescent="0.25" r="290" customHeight="1" ht="18.75">
      <c r="A290" s="3" t="s">
        <v>76</v>
      </c>
      <c r="B290" s="4">
        <v>0</v>
      </c>
      <c r="C290" s="4">
        <v>0</v>
      </c>
      <c r="D290" s="4">
        <f>B290+C290</f>
      </c>
      <c r="E290" s="4">
        <v>0</v>
      </c>
      <c r="F290" s="4">
        <v>0</v>
      </c>
      <c r="G290" s="4">
        <f>E290+F290</f>
      </c>
      <c r="H290" s="4">
        <v>0</v>
      </c>
      <c r="I290" s="4">
        <v>0</v>
      </c>
      <c r="J290" s="4">
        <f>H290+I290</f>
      </c>
      <c r="K290" s="4">
        <v>0</v>
      </c>
      <c r="L290" s="4">
        <v>0</v>
      </c>
      <c r="M290" s="4">
        <f>K290+L290</f>
      </c>
      <c r="N290" s="4">
        <v>0</v>
      </c>
      <c r="O290" s="4">
        <v>0</v>
      </c>
      <c r="P290" s="4">
        <f>N290+O290</f>
      </c>
      <c r="Q290" s="4">
        <v>0</v>
      </c>
      <c r="R290" s="4">
        <v>0</v>
      </c>
      <c r="S290" s="4">
        <f>Q290+R290</f>
      </c>
      <c r="T290" s="4">
        <v>0</v>
      </c>
      <c r="U290" s="4">
        <v>0</v>
      </c>
      <c r="V290" s="4">
        <f>T290+U290</f>
      </c>
      <c r="W290" s="4">
        <v>0</v>
      </c>
      <c r="X290" s="4">
        <v>0</v>
      </c>
      <c r="Y290" s="4">
        <f>W290+X290</f>
      </c>
      <c r="Z290" s="4">
        <v>0</v>
      </c>
      <c r="AA290" s="4">
        <v>0</v>
      </c>
      <c r="AB290" s="4">
        <f>Z290+AA290</f>
      </c>
      <c r="AC290" s="4">
        <v>0</v>
      </c>
      <c r="AD290" s="4">
        <v>0</v>
      </c>
      <c r="AE290" s="4">
        <f>AC290+AD290</f>
      </c>
      <c r="AF290" s="4">
        <v>0</v>
      </c>
      <c r="AG290" s="4">
        <v>0</v>
      </c>
      <c r="AH290" s="4">
        <f>AF290+AG290</f>
      </c>
      <c r="AI290" s="4">
        <v>0</v>
      </c>
      <c r="AJ290" s="4">
        <v>0</v>
      </c>
      <c r="AK290" s="4">
        <f>AI290+AJ290</f>
      </c>
      <c r="AL290" s="4">
        <v>0</v>
      </c>
      <c r="AM290" s="4">
        <v>0</v>
      </c>
      <c r="AN290" s="4">
        <f>AL290+AM290</f>
      </c>
      <c r="AO290" s="4">
        <v>0</v>
      </c>
      <c r="AP290" s="4">
        <v>0</v>
      </c>
      <c r="AQ290" s="4">
        <f>AO290+AP290</f>
      </c>
      <c r="AR290" s="4">
        <v>0</v>
      </c>
      <c r="AS290" s="4">
        <v>0</v>
      </c>
      <c r="AT290" s="4">
        <f>AR290+AS290</f>
      </c>
      <c r="AU290" s="4">
        <v>0</v>
      </c>
      <c r="AV290" s="4">
        <v>0</v>
      </c>
      <c r="AW290" s="4">
        <f>AU290+AV290</f>
      </c>
      <c r="AX290" s="4">
        <v>0</v>
      </c>
      <c r="AY290" s="4">
        <v>0</v>
      </c>
      <c r="AZ290" s="4">
        <f>AX290+AY290</f>
      </c>
      <c r="BA290" s="4">
        <v>0</v>
      </c>
      <c r="BB290" s="4">
        <v>0</v>
      </c>
      <c r="BC290" s="4">
        <f>BA290+BB290</f>
      </c>
      <c r="BD290" s="4">
        <v>0</v>
      </c>
      <c r="BE290" s="4">
        <v>0</v>
      </c>
      <c r="BF290" s="4">
        <f>BD290+BE290</f>
      </c>
    </row>
    <row x14ac:dyDescent="0.25" r="291" customHeight="1" ht="18.75">
      <c r="A291" s="3" t="s">
        <v>81</v>
      </c>
      <c r="B291" s="4">
        <v>0</v>
      </c>
      <c r="C291" s="4">
        <v>0</v>
      </c>
      <c r="D291" s="4">
        <f>B291+C291</f>
      </c>
      <c r="E291" s="4">
        <v>0</v>
      </c>
      <c r="F291" s="4">
        <v>0</v>
      </c>
      <c r="G291" s="4">
        <f>E291+F291</f>
      </c>
      <c r="H291" s="4">
        <v>0</v>
      </c>
      <c r="I291" s="4">
        <v>0</v>
      </c>
      <c r="J291" s="4">
        <f>H291+I291</f>
      </c>
      <c r="K291" s="4">
        <v>0</v>
      </c>
      <c r="L291" s="4">
        <v>0</v>
      </c>
      <c r="M291" s="4">
        <f>K291+L291</f>
      </c>
      <c r="N291" s="4">
        <v>0</v>
      </c>
      <c r="O291" s="4">
        <v>0</v>
      </c>
      <c r="P291" s="4">
        <f>N291+O291</f>
      </c>
      <c r="Q291" s="4">
        <v>0</v>
      </c>
      <c r="R291" s="4">
        <v>0</v>
      </c>
      <c r="S291" s="4">
        <f>Q291+R291</f>
      </c>
      <c r="T291" s="4">
        <v>0</v>
      </c>
      <c r="U291" s="4">
        <v>0</v>
      </c>
      <c r="V291" s="4">
        <f>T291+U291</f>
      </c>
      <c r="W291" s="4">
        <v>0</v>
      </c>
      <c r="X291" s="4">
        <v>0</v>
      </c>
      <c r="Y291" s="4">
        <f>W291+X291</f>
      </c>
      <c r="Z291" s="4">
        <v>0</v>
      </c>
      <c r="AA291" s="4">
        <v>0</v>
      </c>
      <c r="AB291" s="4">
        <f>Z291+AA291</f>
      </c>
      <c r="AC291" s="4">
        <v>0</v>
      </c>
      <c r="AD291" s="4">
        <v>0</v>
      </c>
      <c r="AE291" s="4">
        <f>AC291+AD291</f>
      </c>
      <c r="AF291" s="4">
        <v>0</v>
      </c>
      <c r="AG291" s="4">
        <v>0</v>
      </c>
      <c r="AH291" s="4">
        <f>AF291+AG291</f>
      </c>
      <c r="AI291" s="4">
        <v>0</v>
      </c>
      <c r="AJ291" s="4">
        <v>0</v>
      </c>
      <c r="AK291" s="4">
        <f>AI291+AJ291</f>
      </c>
      <c r="AL291" s="4">
        <v>0</v>
      </c>
      <c r="AM291" s="4">
        <v>0</v>
      </c>
      <c r="AN291" s="4">
        <f>AL291+AM291</f>
      </c>
      <c r="AO291" s="4">
        <v>0</v>
      </c>
      <c r="AP291" s="4">
        <v>0</v>
      </c>
      <c r="AQ291" s="4">
        <f>AO291+AP291</f>
      </c>
      <c r="AR291" s="4">
        <v>0</v>
      </c>
      <c r="AS291" s="4">
        <v>0</v>
      </c>
      <c r="AT291" s="4">
        <f>AR291+AS291</f>
      </c>
      <c r="AU291" s="4">
        <v>0</v>
      </c>
      <c r="AV291" s="4">
        <v>0</v>
      </c>
      <c r="AW291" s="4">
        <f>AU291+AV291</f>
      </c>
      <c r="AX291" s="4">
        <v>0</v>
      </c>
      <c r="AY291" s="4">
        <v>0</v>
      </c>
      <c r="AZ291" s="4">
        <f>AX291+AY291</f>
      </c>
      <c r="BA291" s="4">
        <v>0</v>
      </c>
      <c r="BB291" s="4">
        <v>0</v>
      </c>
      <c r="BC291" s="4">
        <f>BA291+BB291</f>
      </c>
      <c r="BD291" s="4">
        <v>0</v>
      </c>
      <c r="BE291" s="4">
        <v>0</v>
      </c>
      <c r="BF291" s="4">
        <f>BD291+BE291</f>
      </c>
    </row>
    <row x14ac:dyDescent="0.25" r="292" customHeight="1" ht="18.75">
      <c r="A292" s="3" t="s">
        <v>143</v>
      </c>
      <c r="B292" s="4">
        <v>45</v>
      </c>
      <c r="C292" s="4">
        <v>53</v>
      </c>
      <c r="D292" s="4">
        <f>B292+C292</f>
      </c>
      <c r="E292" s="4">
        <v>0</v>
      </c>
      <c r="F292" s="4">
        <v>0</v>
      </c>
      <c r="G292" s="4">
        <f>E292+F292</f>
      </c>
      <c r="H292" s="4">
        <v>0</v>
      </c>
      <c r="I292" s="4">
        <v>4</v>
      </c>
      <c r="J292" s="4">
        <f>H292+I292</f>
      </c>
      <c r="K292" s="4">
        <v>0</v>
      </c>
      <c r="L292" s="4">
        <v>0</v>
      </c>
      <c r="M292" s="4">
        <f>K292+L292</f>
      </c>
      <c r="N292" s="4">
        <v>2</v>
      </c>
      <c r="O292" s="4">
        <v>0</v>
      </c>
      <c r="P292" s="4">
        <f>N292+O292</f>
      </c>
      <c r="Q292" s="4">
        <v>3</v>
      </c>
      <c r="R292" s="4">
        <v>1</v>
      </c>
      <c r="S292" s="4">
        <f>Q292+R292</f>
      </c>
      <c r="T292" s="4">
        <v>1</v>
      </c>
      <c r="U292" s="4">
        <v>0</v>
      </c>
      <c r="V292" s="4">
        <f>T292+U292</f>
      </c>
      <c r="W292" s="4">
        <v>0</v>
      </c>
      <c r="X292" s="4">
        <v>0</v>
      </c>
      <c r="Y292" s="4">
        <f>W292+X292</f>
      </c>
      <c r="Z292" s="4">
        <v>0</v>
      </c>
      <c r="AA292" s="4">
        <v>0</v>
      </c>
      <c r="AB292" s="4">
        <f>Z292+AA292</f>
      </c>
      <c r="AC292" s="4">
        <v>0</v>
      </c>
      <c r="AD292" s="4">
        <v>0</v>
      </c>
      <c r="AE292" s="4">
        <f>AC292+AD292</f>
      </c>
      <c r="AF292" s="4">
        <v>0</v>
      </c>
      <c r="AG292" s="4">
        <v>0</v>
      </c>
      <c r="AH292" s="4">
        <f>AF292+AG292</f>
      </c>
      <c r="AI292" s="4">
        <v>0</v>
      </c>
      <c r="AJ292" s="4">
        <v>2</v>
      </c>
      <c r="AK292" s="4">
        <f>AI292+AJ292</f>
      </c>
      <c r="AL292" s="4">
        <v>4</v>
      </c>
      <c r="AM292" s="4">
        <v>9</v>
      </c>
      <c r="AN292" s="4">
        <f>AL292+AM292</f>
      </c>
      <c r="AO292" s="4">
        <v>0</v>
      </c>
      <c r="AP292" s="4">
        <v>0</v>
      </c>
      <c r="AQ292" s="4">
        <f>AO292+AP292</f>
      </c>
      <c r="AR292" s="4">
        <v>4</v>
      </c>
      <c r="AS292" s="4">
        <v>12</v>
      </c>
      <c r="AT292" s="4">
        <f>AR292+AS292</f>
      </c>
      <c r="AU292" s="4">
        <v>4</v>
      </c>
      <c r="AV292" s="4">
        <v>8</v>
      </c>
      <c r="AW292" s="4">
        <f>AU292+AV292</f>
      </c>
      <c r="AX292" s="4">
        <v>1</v>
      </c>
      <c r="AY292" s="4">
        <v>5</v>
      </c>
      <c r="AZ292" s="4">
        <f>AX292+AY292</f>
      </c>
      <c r="BA292" s="4">
        <v>0</v>
      </c>
      <c r="BB292" s="4">
        <v>0</v>
      </c>
      <c r="BC292" s="4">
        <f>BA292+BB292</f>
      </c>
      <c r="BD292" s="4">
        <v>0</v>
      </c>
      <c r="BE292" s="4">
        <v>0</v>
      </c>
      <c r="BF292" s="4">
        <f>BD292+BE292</f>
      </c>
    </row>
    <row x14ac:dyDescent="0.25" r="293" customHeight="1" ht="18.75">
      <c r="A293" s="3" t="s">
        <v>148</v>
      </c>
      <c r="B293" s="4">
        <v>0</v>
      </c>
      <c r="C293" s="4">
        <v>0</v>
      </c>
      <c r="D293" s="4">
        <f>B293+C293</f>
      </c>
      <c r="E293" s="4">
        <v>0</v>
      </c>
      <c r="F293" s="4">
        <v>0</v>
      </c>
      <c r="G293" s="4">
        <f>E293+F293</f>
      </c>
      <c r="H293" s="4">
        <v>0</v>
      </c>
      <c r="I293" s="4">
        <v>0</v>
      </c>
      <c r="J293" s="4">
        <f>H293+I293</f>
      </c>
      <c r="K293" s="4">
        <v>0</v>
      </c>
      <c r="L293" s="4">
        <v>0</v>
      </c>
      <c r="M293" s="4">
        <f>K293+L293</f>
      </c>
      <c r="N293" s="4">
        <v>0</v>
      </c>
      <c r="O293" s="4">
        <v>0</v>
      </c>
      <c r="P293" s="4">
        <f>N293+O293</f>
      </c>
      <c r="Q293" s="4">
        <v>0</v>
      </c>
      <c r="R293" s="4">
        <v>0</v>
      </c>
      <c r="S293" s="4">
        <f>Q293+R293</f>
      </c>
      <c r="T293" s="4">
        <v>0</v>
      </c>
      <c r="U293" s="4">
        <v>1</v>
      </c>
      <c r="V293" s="4">
        <f>T293+U293</f>
      </c>
      <c r="W293" s="4">
        <v>0</v>
      </c>
      <c r="X293" s="4">
        <v>0</v>
      </c>
      <c r="Y293" s="4">
        <f>W293+X293</f>
      </c>
      <c r="Z293" s="4">
        <v>0</v>
      </c>
      <c r="AA293" s="4">
        <v>0</v>
      </c>
      <c r="AB293" s="4">
        <f>Z293+AA293</f>
      </c>
      <c r="AC293" s="4">
        <v>0</v>
      </c>
      <c r="AD293" s="4">
        <v>2</v>
      </c>
      <c r="AE293" s="4">
        <f>AC293+AD293</f>
      </c>
      <c r="AF293" s="4">
        <v>0</v>
      </c>
      <c r="AG293" s="4">
        <v>0</v>
      </c>
      <c r="AH293" s="4">
        <f>AF293+AG293</f>
      </c>
      <c r="AI293" s="4">
        <v>0</v>
      </c>
      <c r="AJ293" s="4">
        <v>0</v>
      </c>
      <c r="AK293" s="4">
        <f>AI293+AJ293</f>
      </c>
      <c r="AL293" s="4">
        <v>0</v>
      </c>
      <c r="AM293" s="4">
        <v>0</v>
      </c>
      <c r="AN293" s="4">
        <f>AL293+AM293</f>
      </c>
      <c r="AO293" s="4">
        <v>0</v>
      </c>
      <c r="AP293" s="4">
        <v>0</v>
      </c>
      <c r="AQ293" s="4">
        <f>AO293+AP293</f>
      </c>
      <c r="AR293" s="4">
        <v>0</v>
      </c>
      <c r="AS293" s="4">
        <v>2</v>
      </c>
      <c r="AT293" s="4">
        <f>AR293+AS293</f>
      </c>
      <c r="AU293" s="4">
        <v>0</v>
      </c>
      <c r="AV293" s="4">
        <v>0</v>
      </c>
      <c r="AW293" s="4">
        <f>AU293+AV293</f>
      </c>
      <c r="AX293" s="4">
        <v>0</v>
      </c>
      <c r="AY293" s="4">
        <v>0</v>
      </c>
      <c r="AZ293" s="4">
        <f>AX293+AY293</f>
      </c>
      <c r="BA293" s="4">
        <v>0</v>
      </c>
      <c r="BB293" s="4">
        <v>0</v>
      </c>
      <c r="BC293" s="4">
        <f>BA293+BB293</f>
      </c>
      <c r="BD293" s="4">
        <v>0</v>
      </c>
      <c r="BE293" s="4">
        <v>0</v>
      </c>
      <c r="BF293" s="4">
        <f>BD293+BE293</f>
      </c>
    </row>
    <row x14ac:dyDescent="0.25" r="294" customHeight="1" ht="18.75">
      <c r="A294" s="3" t="s">
        <v>198</v>
      </c>
      <c r="B294" s="4">
        <v>0</v>
      </c>
      <c r="C294" s="4">
        <v>0</v>
      </c>
      <c r="D294" s="4">
        <f>B294+C294</f>
      </c>
      <c r="E294" s="4">
        <v>0</v>
      </c>
      <c r="F294" s="4">
        <v>0</v>
      </c>
      <c r="G294" s="4">
        <f>E294+F294</f>
      </c>
      <c r="H294" s="4">
        <v>0</v>
      </c>
      <c r="I294" s="4">
        <v>1</v>
      </c>
      <c r="J294" s="4">
        <f>H294+I294</f>
      </c>
      <c r="K294" s="4">
        <v>0</v>
      </c>
      <c r="L294" s="4">
        <v>0</v>
      </c>
      <c r="M294" s="4">
        <f>K294+L294</f>
      </c>
      <c r="N294" s="4">
        <v>0</v>
      </c>
      <c r="O294" s="4">
        <v>0</v>
      </c>
      <c r="P294" s="4">
        <f>N294+O294</f>
      </c>
      <c r="Q294" s="4">
        <v>0</v>
      </c>
      <c r="R294" s="4">
        <v>0</v>
      </c>
      <c r="S294" s="4">
        <f>Q294+R294</f>
      </c>
      <c r="T294" s="4">
        <v>0</v>
      </c>
      <c r="U294" s="4">
        <v>0</v>
      </c>
      <c r="V294" s="4">
        <f>T294+U294</f>
      </c>
      <c r="W294" s="4">
        <v>0</v>
      </c>
      <c r="X294" s="4">
        <v>0</v>
      </c>
      <c r="Y294" s="4">
        <f>W294+X294</f>
      </c>
      <c r="Z294" s="4">
        <v>0</v>
      </c>
      <c r="AA294" s="4">
        <v>0</v>
      </c>
      <c r="AB294" s="4">
        <f>Z294+AA294</f>
      </c>
      <c r="AC294" s="4">
        <v>0</v>
      </c>
      <c r="AD294" s="4">
        <v>0</v>
      </c>
      <c r="AE294" s="4">
        <f>AC294+AD294</f>
      </c>
      <c r="AF294" s="4">
        <v>0</v>
      </c>
      <c r="AG294" s="4">
        <v>0</v>
      </c>
      <c r="AH294" s="4">
        <f>AF294+AG294</f>
      </c>
      <c r="AI294" s="4">
        <v>0</v>
      </c>
      <c r="AJ294" s="4">
        <v>0</v>
      </c>
      <c r="AK294" s="4">
        <f>AI294+AJ294</f>
      </c>
      <c r="AL294" s="4">
        <v>0</v>
      </c>
      <c r="AM294" s="4">
        <v>1</v>
      </c>
      <c r="AN294" s="4">
        <f>AL294+AM294</f>
      </c>
      <c r="AO294" s="4">
        <v>0</v>
      </c>
      <c r="AP294" s="4">
        <v>0</v>
      </c>
      <c r="AQ294" s="4">
        <f>AO294+AP294</f>
      </c>
      <c r="AR294" s="4">
        <v>0</v>
      </c>
      <c r="AS294" s="4">
        <v>1</v>
      </c>
      <c r="AT294" s="4">
        <f>AR294+AS294</f>
      </c>
      <c r="AU294" s="4">
        <v>0</v>
      </c>
      <c r="AV294" s="4">
        <v>0</v>
      </c>
      <c r="AW294" s="4">
        <f>AU294+AV294</f>
      </c>
      <c r="AX294" s="4">
        <v>0</v>
      </c>
      <c r="AY294" s="4">
        <v>0</v>
      </c>
      <c r="AZ294" s="4">
        <f>AX294+AY294</f>
      </c>
      <c r="BA294" s="4">
        <v>0</v>
      </c>
      <c r="BB294" s="4">
        <v>0</v>
      </c>
      <c r="BC294" s="4">
        <f>BA294+BB294</f>
      </c>
      <c r="BD294" s="4">
        <v>0</v>
      </c>
      <c r="BE294" s="4">
        <v>0</v>
      </c>
      <c r="BF294" s="4">
        <f>BD294+BE294</f>
      </c>
    </row>
    <row x14ac:dyDescent="0.25" r="295" customHeight="1" ht="18.75">
      <c r="A295" s="3" t="s">
        <v>201</v>
      </c>
      <c r="B295" s="4">
        <v>0</v>
      </c>
      <c r="C295" s="4">
        <v>0</v>
      </c>
      <c r="D295" s="4">
        <f>B295+C295</f>
      </c>
      <c r="E295" s="4">
        <v>0</v>
      </c>
      <c r="F295" s="4">
        <v>0</v>
      </c>
      <c r="G295" s="4">
        <f>E295+F295</f>
      </c>
      <c r="H295" s="4">
        <v>0</v>
      </c>
      <c r="I295" s="4">
        <v>1</v>
      </c>
      <c r="J295" s="4">
        <f>H295+I295</f>
      </c>
      <c r="K295" s="4">
        <v>0</v>
      </c>
      <c r="L295" s="4">
        <v>1</v>
      </c>
      <c r="M295" s="4">
        <f>K295+L295</f>
      </c>
      <c r="N295" s="4">
        <v>0</v>
      </c>
      <c r="O295" s="4">
        <v>0</v>
      </c>
      <c r="P295" s="4">
        <f>N295+O295</f>
      </c>
      <c r="Q295" s="4">
        <v>0</v>
      </c>
      <c r="R295" s="4">
        <v>0</v>
      </c>
      <c r="S295" s="4">
        <f>Q295+R295</f>
      </c>
      <c r="T295" s="4">
        <v>0</v>
      </c>
      <c r="U295" s="4">
        <v>0</v>
      </c>
      <c r="V295" s="4">
        <f>T295+U295</f>
      </c>
      <c r="W295" s="4">
        <v>0</v>
      </c>
      <c r="X295" s="4">
        <v>0</v>
      </c>
      <c r="Y295" s="4">
        <f>W295+X295</f>
      </c>
      <c r="Z295" s="4">
        <v>0</v>
      </c>
      <c r="AA295" s="4">
        <v>0</v>
      </c>
      <c r="AB295" s="4">
        <f>Z295+AA295</f>
      </c>
      <c r="AC295" s="4">
        <v>0</v>
      </c>
      <c r="AD295" s="4">
        <v>0</v>
      </c>
      <c r="AE295" s="4">
        <f>AC295+AD295</f>
      </c>
      <c r="AF295" s="4">
        <v>0</v>
      </c>
      <c r="AG295" s="4">
        <v>0</v>
      </c>
      <c r="AH295" s="4">
        <f>AF295+AG295</f>
      </c>
      <c r="AI295" s="4">
        <v>0</v>
      </c>
      <c r="AJ295" s="4">
        <v>0</v>
      </c>
      <c r="AK295" s="4">
        <f>AI295+AJ295</f>
      </c>
      <c r="AL295" s="4">
        <v>0</v>
      </c>
      <c r="AM295" s="4">
        <v>0</v>
      </c>
      <c r="AN295" s="4">
        <f>AL295+AM295</f>
      </c>
      <c r="AO295" s="4">
        <v>0</v>
      </c>
      <c r="AP295" s="4">
        <v>0</v>
      </c>
      <c r="AQ295" s="4">
        <f>AO295+AP295</f>
      </c>
      <c r="AR295" s="4">
        <v>0</v>
      </c>
      <c r="AS295" s="4">
        <v>1</v>
      </c>
      <c r="AT295" s="4">
        <f>AR295+AS295</f>
      </c>
      <c r="AU295" s="4">
        <v>0</v>
      </c>
      <c r="AV295" s="4">
        <v>0</v>
      </c>
      <c r="AW295" s="4">
        <f>AU295+AV295</f>
      </c>
      <c r="AX295" s="4">
        <v>0</v>
      </c>
      <c r="AY295" s="4">
        <v>0</v>
      </c>
      <c r="AZ295" s="4">
        <f>AX295+AY295</f>
      </c>
      <c r="BA295" s="4">
        <v>0</v>
      </c>
      <c r="BB295" s="4">
        <v>0</v>
      </c>
      <c r="BC295" s="4">
        <f>BA295+BB295</f>
      </c>
      <c r="BD295" s="4">
        <v>0</v>
      </c>
      <c r="BE295" s="4">
        <v>0</v>
      </c>
      <c r="BF295" s="4">
        <f>BD295+BE295</f>
      </c>
    </row>
    <row x14ac:dyDescent="0.25" r="296" customHeight="1" ht="18.75">
      <c r="A296" s="3" t="s">
        <v>218</v>
      </c>
      <c r="B296" s="4">
        <v>0</v>
      </c>
      <c r="C296" s="4">
        <v>0</v>
      </c>
      <c r="D296" s="4">
        <f>B296+C296</f>
      </c>
      <c r="E296" s="4">
        <v>0</v>
      </c>
      <c r="F296" s="4">
        <v>0</v>
      </c>
      <c r="G296" s="4">
        <f>E296+F296</f>
      </c>
      <c r="H296" s="4">
        <v>0</v>
      </c>
      <c r="I296" s="4">
        <v>0</v>
      </c>
      <c r="J296" s="4">
        <f>H296+I296</f>
      </c>
      <c r="K296" s="4">
        <v>0</v>
      </c>
      <c r="L296" s="4">
        <v>0</v>
      </c>
      <c r="M296" s="4">
        <f>K296+L296</f>
      </c>
      <c r="N296" s="4">
        <v>0</v>
      </c>
      <c r="O296" s="4">
        <v>0</v>
      </c>
      <c r="P296" s="4">
        <f>N296+O296</f>
      </c>
      <c r="Q296" s="4">
        <v>0</v>
      </c>
      <c r="R296" s="4">
        <v>0</v>
      </c>
      <c r="S296" s="4">
        <f>Q296+R296</f>
      </c>
      <c r="T296" s="4">
        <v>0</v>
      </c>
      <c r="U296" s="4">
        <v>0</v>
      </c>
      <c r="V296" s="4">
        <f>T296+U296</f>
      </c>
      <c r="W296" s="4">
        <v>0</v>
      </c>
      <c r="X296" s="4">
        <v>0</v>
      </c>
      <c r="Y296" s="4">
        <f>W296+X296</f>
      </c>
      <c r="Z296" s="4">
        <v>0</v>
      </c>
      <c r="AA296" s="4">
        <v>0</v>
      </c>
      <c r="AB296" s="4">
        <f>Z296+AA296</f>
      </c>
      <c r="AC296" s="4">
        <v>0</v>
      </c>
      <c r="AD296" s="4">
        <v>0</v>
      </c>
      <c r="AE296" s="4">
        <f>AC296+AD296</f>
      </c>
      <c r="AF296" s="4">
        <v>0</v>
      </c>
      <c r="AG296" s="4">
        <v>0</v>
      </c>
      <c r="AH296" s="4">
        <f>AF296+AG296</f>
      </c>
      <c r="AI296" s="4">
        <v>0</v>
      </c>
      <c r="AJ296" s="4">
        <v>0</v>
      </c>
      <c r="AK296" s="4">
        <f>AI296+AJ296</f>
      </c>
      <c r="AL296" s="4">
        <v>0</v>
      </c>
      <c r="AM296" s="4">
        <v>0</v>
      </c>
      <c r="AN296" s="4">
        <f>AL296+AM296</f>
      </c>
      <c r="AO296" s="4">
        <v>0</v>
      </c>
      <c r="AP296" s="4">
        <v>0</v>
      </c>
      <c r="AQ296" s="4">
        <f>AO296+AP296</f>
      </c>
      <c r="AR296" s="4">
        <v>0</v>
      </c>
      <c r="AS296" s="4">
        <v>0</v>
      </c>
      <c r="AT296" s="4">
        <f>AR296+AS296</f>
      </c>
      <c r="AU296" s="4">
        <v>0</v>
      </c>
      <c r="AV296" s="4">
        <v>0</v>
      </c>
      <c r="AW296" s="4">
        <f>AU296+AV296</f>
      </c>
      <c r="AX296" s="4">
        <v>0</v>
      </c>
      <c r="AY296" s="4">
        <v>0</v>
      </c>
      <c r="AZ296" s="4">
        <f>AX296+AY296</f>
      </c>
      <c r="BA296" s="4">
        <v>0</v>
      </c>
      <c r="BB296" s="4">
        <v>0</v>
      </c>
      <c r="BC296" s="4">
        <f>BA296+BB296</f>
      </c>
      <c r="BD296" s="4">
        <v>0</v>
      </c>
      <c r="BE296" s="4">
        <v>0</v>
      </c>
      <c r="BF296" s="4">
        <f>BD296+BE296</f>
      </c>
    </row>
    <row x14ac:dyDescent="0.25" r="297" customHeight="1" ht="18.75">
      <c r="A297" s="3" t="s">
        <v>231</v>
      </c>
      <c r="B297" s="4">
        <v>1051</v>
      </c>
      <c r="C297" s="4">
        <v>42</v>
      </c>
      <c r="D297" s="4">
        <f>B297+C297</f>
      </c>
      <c r="E297" s="4">
        <v>0</v>
      </c>
      <c r="F297" s="4">
        <v>0</v>
      </c>
      <c r="G297" s="4">
        <f>E297+F297</f>
      </c>
      <c r="H297" s="4">
        <v>0</v>
      </c>
      <c r="I297" s="4">
        <v>0</v>
      </c>
      <c r="J297" s="4">
        <f>H297+I297</f>
      </c>
      <c r="K297" s="4">
        <v>0</v>
      </c>
      <c r="L297" s="4">
        <v>0</v>
      </c>
      <c r="M297" s="4">
        <f>K297+L297</f>
      </c>
      <c r="N297" s="4">
        <v>0</v>
      </c>
      <c r="O297" s="4">
        <v>0</v>
      </c>
      <c r="P297" s="4">
        <f>N297+O297</f>
      </c>
      <c r="Q297" s="4">
        <v>7</v>
      </c>
      <c r="R297" s="4">
        <v>0</v>
      </c>
      <c r="S297" s="4">
        <f>Q297+R297</f>
      </c>
      <c r="T297" s="4">
        <v>0</v>
      </c>
      <c r="U297" s="4">
        <v>0</v>
      </c>
      <c r="V297" s="4">
        <f>T297+U297</f>
      </c>
      <c r="W297" s="4">
        <v>0</v>
      </c>
      <c r="X297" s="4">
        <v>0</v>
      </c>
      <c r="Y297" s="4">
        <f>W297+X297</f>
      </c>
      <c r="Z297" s="4">
        <v>0</v>
      </c>
      <c r="AA297" s="4">
        <v>0</v>
      </c>
      <c r="AB297" s="4">
        <f>Z297+AA297</f>
      </c>
      <c r="AC297" s="4">
        <v>4</v>
      </c>
      <c r="AD297" s="4">
        <v>0</v>
      </c>
      <c r="AE297" s="4">
        <f>AC297+AD297</f>
      </c>
      <c r="AF297" s="4">
        <v>0</v>
      </c>
      <c r="AG297" s="4">
        <v>0</v>
      </c>
      <c r="AH297" s="4">
        <f>AF297+AG297</f>
      </c>
      <c r="AI297" s="4">
        <v>1</v>
      </c>
      <c r="AJ297" s="4">
        <v>0</v>
      </c>
      <c r="AK297" s="4">
        <f>AI297+AJ297</f>
      </c>
      <c r="AL297" s="4">
        <v>511</v>
      </c>
      <c r="AM297" s="4">
        <v>8</v>
      </c>
      <c r="AN297" s="4">
        <f>AL297+AM297</f>
      </c>
      <c r="AO297" s="4">
        <v>0</v>
      </c>
      <c r="AP297" s="4">
        <v>0</v>
      </c>
      <c r="AQ297" s="4">
        <f>AO297+AP297</f>
      </c>
      <c r="AR297" s="4">
        <v>596</v>
      </c>
      <c r="AS297" s="4">
        <v>10</v>
      </c>
      <c r="AT297" s="4">
        <f>AR297+AS297</f>
      </c>
      <c r="AU297" s="4">
        <v>237</v>
      </c>
      <c r="AV297" s="4">
        <v>7</v>
      </c>
      <c r="AW297" s="4">
        <f>AU297+AV297</f>
      </c>
      <c r="AX297" s="4">
        <v>25</v>
      </c>
      <c r="AY297" s="4">
        <v>1</v>
      </c>
      <c r="AZ297" s="4">
        <f>AX297+AY297</f>
      </c>
      <c r="BA297" s="4">
        <v>0</v>
      </c>
      <c r="BB297" s="4">
        <v>0</v>
      </c>
      <c r="BC297" s="4">
        <f>BA297+BB297</f>
      </c>
      <c r="BD297" s="4">
        <v>0</v>
      </c>
      <c r="BE297" s="4">
        <v>0</v>
      </c>
      <c r="BF297" s="4">
        <f>BD297+BE297</f>
      </c>
    </row>
    <row x14ac:dyDescent="0.25" r="298" customHeight="1" ht="18.75">
      <c r="A298" s="3" t="s">
        <v>249</v>
      </c>
      <c r="B298" s="4">
        <v>0</v>
      </c>
      <c r="C298" s="4">
        <v>0</v>
      </c>
      <c r="D298" s="4">
        <f>B298+C298</f>
      </c>
      <c r="E298" s="4">
        <v>0</v>
      </c>
      <c r="F298" s="4">
        <v>0</v>
      </c>
      <c r="G298" s="4">
        <f>E298+F298</f>
      </c>
      <c r="H298" s="4">
        <v>0</v>
      </c>
      <c r="I298" s="4">
        <v>0</v>
      </c>
      <c r="J298" s="4">
        <f>H298+I298</f>
      </c>
      <c r="K298" s="4">
        <v>1</v>
      </c>
      <c r="L298" s="4">
        <v>0</v>
      </c>
      <c r="M298" s="4">
        <f>K298+L298</f>
      </c>
      <c r="N298" s="4">
        <v>0</v>
      </c>
      <c r="O298" s="4">
        <v>0</v>
      </c>
      <c r="P298" s="4">
        <f>N298+O298</f>
      </c>
      <c r="Q298" s="4">
        <v>0</v>
      </c>
      <c r="R298" s="4">
        <v>0</v>
      </c>
      <c r="S298" s="4">
        <f>Q298+R298</f>
      </c>
      <c r="T298" s="4">
        <v>0</v>
      </c>
      <c r="U298" s="4">
        <v>0</v>
      </c>
      <c r="V298" s="4">
        <f>T298+U298</f>
      </c>
      <c r="W298" s="4">
        <v>0</v>
      </c>
      <c r="X298" s="4">
        <v>0</v>
      </c>
      <c r="Y298" s="4">
        <f>W298+X298</f>
      </c>
      <c r="Z298" s="4">
        <v>0</v>
      </c>
      <c r="AA298" s="4">
        <v>0</v>
      </c>
      <c r="AB298" s="4">
        <f>Z298+AA298</f>
      </c>
      <c r="AC298" s="4">
        <v>0</v>
      </c>
      <c r="AD298" s="4">
        <v>0</v>
      </c>
      <c r="AE298" s="4">
        <f>AC298+AD298</f>
      </c>
      <c r="AF298" s="4">
        <v>0</v>
      </c>
      <c r="AG298" s="4">
        <v>0</v>
      </c>
      <c r="AH298" s="4">
        <f>AF298+AG298</f>
      </c>
      <c r="AI298" s="4">
        <v>0</v>
      </c>
      <c r="AJ298" s="4">
        <v>0</v>
      </c>
      <c r="AK298" s="4">
        <f>AI298+AJ298</f>
      </c>
      <c r="AL298" s="4">
        <v>0</v>
      </c>
      <c r="AM298" s="4">
        <v>0</v>
      </c>
      <c r="AN298" s="4">
        <f>AL298+AM298</f>
      </c>
      <c r="AO298" s="4">
        <v>0</v>
      </c>
      <c r="AP298" s="4">
        <v>0</v>
      </c>
      <c r="AQ298" s="4">
        <f>AO298+AP298</f>
      </c>
      <c r="AR298" s="4">
        <v>1</v>
      </c>
      <c r="AS298" s="4">
        <v>0</v>
      </c>
      <c r="AT298" s="4">
        <f>AR298+AS298</f>
      </c>
      <c r="AU298" s="4">
        <v>1</v>
      </c>
      <c r="AV298" s="4">
        <v>0</v>
      </c>
      <c r="AW298" s="4">
        <f>AU298+AV298</f>
      </c>
      <c r="AX298" s="4">
        <v>0</v>
      </c>
      <c r="AY298" s="4">
        <v>0</v>
      </c>
      <c r="AZ298" s="4">
        <f>AX298+AY298</f>
      </c>
      <c r="BA298" s="4">
        <v>0</v>
      </c>
      <c r="BB298" s="4">
        <v>0</v>
      </c>
      <c r="BC298" s="4">
        <f>BA298+BB298</f>
      </c>
      <c r="BD298" s="4">
        <v>0</v>
      </c>
      <c r="BE298" s="4">
        <v>0</v>
      </c>
      <c r="BF298" s="4">
        <f>BD298+BE298</f>
      </c>
    </row>
    <row x14ac:dyDescent="0.25" r="299" customHeight="1" ht="18.75">
      <c r="A299" s="3" t="s">
        <v>287</v>
      </c>
      <c r="B299" s="4">
        <v>0</v>
      </c>
      <c r="C299" s="4">
        <v>0</v>
      </c>
      <c r="D299" s="4">
        <f>B299+C299</f>
      </c>
      <c r="E299" s="4">
        <v>0</v>
      </c>
      <c r="F299" s="4">
        <v>0</v>
      </c>
      <c r="G299" s="4">
        <f>E299+F299</f>
      </c>
      <c r="H299" s="4">
        <v>0</v>
      </c>
      <c r="I299" s="4">
        <v>2</v>
      </c>
      <c r="J299" s="4">
        <f>H299+I299</f>
      </c>
      <c r="K299" s="4">
        <v>49</v>
      </c>
      <c r="L299" s="4">
        <v>6</v>
      </c>
      <c r="M299" s="4">
        <f>K299+L299</f>
      </c>
      <c r="N299" s="4">
        <v>565</v>
      </c>
      <c r="O299" s="4">
        <v>10</v>
      </c>
      <c r="P299" s="4">
        <f>N299+O299</f>
      </c>
      <c r="Q299" s="4">
        <v>12</v>
      </c>
      <c r="R299" s="4">
        <v>6</v>
      </c>
      <c r="S299" s="4">
        <f>Q299+R299</f>
      </c>
      <c r="T299" s="4">
        <v>0</v>
      </c>
      <c r="U299" s="4">
        <v>2</v>
      </c>
      <c r="V299" s="4">
        <f>T299+U299</f>
      </c>
      <c r="W299" s="4">
        <v>0</v>
      </c>
      <c r="X299" s="4">
        <v>0</v>
      </c>
      <c r="Y299" s="4">
        <f>W299+X299</f>
      </c>
      <c r="Z299" s="4">
        <v>0</v>
      </c>
      <c r="AA299" s="4">
        <v>0</v>
      </c>
      <c r="AB299" s="4">
        <f>Z299+AA299</f>
      </c>
      <c r="AC299" s="4">
        <v>0</v>
      </c>
      <c r="AD299" s="4">
        <v>3</v>
      </c>
      <c r="AE299" s="4">
        <f>AC299+AD299</f>
      </c>
      <c r="AF299" s="4">
        <v>0</v>
      </c>
      <c r="AG299" s="4">
        <v>0</v>
      </c>
      <c r="AH299" s="4">
        <f>AF299+AG299</f>
      </c>
      <c r="AI299" s="4">
        <v>3</v>
      </c>
      <c r="AJ299" s="4">
        <v>0</v>
      </c>
      <c r="AK299" s="4">
        <f>AI299+AJ299</f>
      </c>
      <c r="AL299" s="4">
        <v>19</v>
      </c>
      <c r="AM299" s="4">
        <v>8</v>
      </c>
      <c r="AN299" s="4">
        <f>AL299+AM299</f>
      </c>
      <c r="AO299" s="4">
        <v>0</v>
      </c>
      <c r="AP299" s="4">
        <v>1</v>
      </c>
      <c r="AQ299" s="4">
        <f>AO299+AP299</f>
      </c>
      <c r="AR299" s="4">
        <v>181</v>
      </c>
      <c r="AS299" s="4">
        <v>31</v>
      </c>
      <c r="AT299" s="4">
        <f>AR299+AS299</f>
      </c>
      <c r="AU299" s="4">
        <v>1208</v>
      </c>
      <c r="AV299" s="4">
        <v>33</v>
      </c>
      <c r="AW299" s="4">
        <f>AU299+AV299</f>
      </c>
      <c r="AX299" s="4">
        <v>6</v>
      </c>
      <c r="AY299" s="4">
        <v>2</v>
      </c>
      <c r="AZ299" s="4">
        <f>AX299+AY299</f>
      </c>
      <c r="BA299" s="4">
        <v>1</v>
      </c>
      <c r="BB299" s="4">
        <v>0</v>
      </c>
      <c r="BC299" s="4">
        <f>BA299+BB299</f>
      </c>
      <c r="BD299" s="4">
        <v>0</v>
      </c>
      <c r="BE299" s="4">
        <v>0</v>
      </c>
      <c r="BF299" s="4">
        <f>BD299+BE299</f>
      </c>
    </row>
    <row x14ac:dyDescent="0.25" r="300" customHeight="1" ht="18.75">
      <c r="A300" s="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row>
    <row x14ac:dyDescent="0.25" r="301" customHeight="1" ht="18.75">
      <c r="A301" s="18" t="s">
        <v>498</v>
      </c>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row>
    <row x14ac:dyDescent="0.25" r="302" customHeight="1" ht="18.75">
      <c r="A302" s="3" t="s">
        <v>41</v>
      </c>
      <c r="B302" s="4">
        <v>0</v>
      </c>
      <c r="C302" s="4">
        <v>0</v>
      </c>
      <c r="D302" s="4">
        <f>B302+C302</f>
      </c>
      <c r="E302" s="4">
        <v>0</v>
      </c>
      <c r="F302" s="4">
        <v>0</v>
      </c>
      <c r="G302" s="4">
        <f>E302+F302</f>
      </c>
      <c r="H302" s="4">
        <v>0</v>
      </c>
      <c r="I302" s="4">
        <v>1</v>
      </c>
      <c r="J302" s="4">
        <f>H302+I302</f>
      </c>
      <c r="K302" s="4">
        <v>0</v>
      </c>
      <c r="L302" s="4">
        <v>0</v>
      </c>
      <c r="M302" s="4">
        <f>K302+L302</f>
      </c>
      <c r="N302" s="4">
        <v>0</v>
      </c>
      <c r="O302" s="4">
        <v>0</v>
      </c>
      <c r="P302" s="4">
        <f>N302+O302</f>
      </c>
      <c r="Q302" s="4">
        <v>0</v>
      </c>
      <c r="R302" s="4">
        <v>0</v>
      </c>
      <c r="S302" s="4">
        <f>Q302+R302</f>
      </c>
      <c r="T302" s="4">
        <v>0</v>
      </c>
      <c r="U302" s="4">
        <v>0</v>
      </c>
      <c r="V302" s="4">
        <f>T302+U302</f>
      </c>
      <c r="W302" s="4">
        <v>0</v>
      </c>
      <c r="X302" s="4">
        <v>0</v>
      </c>
      <c r="Y302" s="4">
        <f>W302+X302</f>
      </c>
      <c r="Z302" s="4">
        <v>0</v>
      </c>
      <c r="AA302" s="4">
        <v>0</v>
      </c>
      <c r="AB302" s="4">
        <f>Z302+AA302</f>
      </c>
      <c r="AC302" s="4">
        <v>0</v>
      </c>
      <c r="AD302" s="4">
        <v>0</v>
      </c>
      <c r="AE302" s="4">
        <f>AC302+AD302</f>
      </c>
      <c r="AF302" s="4">
        <v>0</v>
      </c>
      <c r="AG302" s="4">
        <v>0</v>
      </c>
      <c r="AH302" s="4">
        <f>AF302+AG302</f>
      </c>
      <c r="AI302" s="4">
        <v>0</v>
      </c>
      <c r="AJ302" s="4">
        <v>0</v>
      </c>
      <c r="AK302" s="4">
        <f>AI302+AJ302</f>
      </c>
      <c r="AL302" s="4">
        <v>0</v>
      </c>
      <c r="AM302" s="4">
        <v>0</v>
      </c>
      <c r="AN302" s="4">
        <f>AL302+AM302</f>
      </c>
      <c r="AO302" s="4">
        <v>0</v>
      </c>
      <c r="AP302" s="4">
        <v>0</v>
      </c>
      <c r="AQ302" s="4">
        <f>AO302+AP302</f>
      </c>
      <c r="AR302" s="4">
        <v>0</v>
      </c>
      <c r="AS302" s="4">
        <v>0</v>
      </c>
      <c r="AT302" s="4">
        <f>AR302+AS302</f>
      </c>
      <c r="AU302" s="4">
        <v>0</v>
      </c>
      <c r="AV302" s="4">
        <v>1</v>
      </c>
      <c r="AW302" s="4">
        <f>AU302+AV302</f>
      </c>
      <c r="AX302" s="4">
        <v>0</v>
      </c>
      <c r="AY302" s="4">
        <v>0</v>
      </c>
      <c r="AZ302" s="4">
        <f>AX302+AY302</f>
      </c>
      <c r="BA302" s="4">
        <v>0</v>
      </c>
      <c r="BB302" s="4">
        <v>0</v>
      </c>
      <c r="BC302" s="4">
        <f>BA302+BB302</f>
      </c>
      <c r="BD302" s="4">
        <v>0</v>
      </c>
      <c r="BE302" s="4">
        <v>0</v>
      </c>
      <c r="BF302" s="4">
        <f>BD302+BE302</f>
      </c>
    </row>
    <row x14ac:dyDescent="0.25" r="303" customHeight="1" ht="18.75">
      <c r="A303" s="3" t="s">
        <v>42</v>
      </c>
      <c r="B303" s="4">
        <v>0</v>
      </c>
      <c r="C303" s="4">
        <v>0</v>
      </c>
      <c r="D303" s="4">
        <f>B303+C303</f>
      </c>
      <c r="E303" s="4">
        <v>0</v>
      </c>
      <c r="F303" s="4">
        <v>0</v>
      </c>
      <c r="G303" s="4">
        <f>E303+F303</f>
      </c>
      <c r="H303" s="4">
        <v>0</v>
      </c>
      <c r="I303" s="4">
        <v>0</v>
      </c>
      <c r="J303" s="4">
        <f>H303+I303</f>
      </c>
      <c r="K303" s="4">
        <v>0</v>
      </c>
      <c r="L303" s="4">
        <v>0</v>
      </c>
      <c r="M303" s="4">
        <f>K303+L303</f>
      </c>
      <c r="N303" s="4">
        <v>0</v>
      </c>
      <c r="O303" s="4">
        <v>0</v>
      </c>
      <c r="P303" s="4">
        <f>N303+O303</f>
      </c>
      <c r="Q303" s="4">
        <v>0</v>
      </c>
      <c r="R303" s="4">
        <v>0</v>
      </c>
      <c r="S303" s="4">
        <f>Q303+R303</f>
      </c>
      <c r="T303" s="4">
        <v>0</v>
      </c>
      <c r="U303" s="4">
        <v>0</v>
      </c>
      <c r="V303" s="4">
        <f>T303+U303</f>
      </c>
      <c r="W303" s="4">
        <v>0</v>
      </c>
      <c r="X303" s="4">
        <v>0</v>
      </c>
      <c r="Y303" s="4">
        <f>W303+X303</f>
      </c>
      <c r="Z303" s="4">
        <v>0</v>
      </c>
      <c r="AA303" s="4">
        <v>0</v>
      </c>
      <c r="AB303" s="4">
        <f>Z303+AA303</f>
      </c>
      <c r="AC303" s="4">
        <v>0</v>
      </c>
      <c r="AD303" s="4">
        <v>0</v>
      </c>
      <c r="AE303" s="4">
        <f>AC303+AD303</f>
      </c>
      <c r="AF303" s="4">
        <v>0</v>
      </c>
      <c r="AG303" s="4">
        <v>0</v>
      </c>
      <c r="AH303" s="4">
        <f>AF303+AG303</f>
      </c>
      <c r="AI303" s="4">
        <v>0</v>
      </c>
      <c r="AJ303" s="4">
        <v>0</v>
      </c>
      <c r="AK303" s="4">
        <f>AI303+AJ303</f>
      </c>
      <c r="AL303" s="4">
        <v>0</v>
      </c>
      <c r="AM303" s="4">
        <v>0</v>
      </c>
      <c r="AN303" s="4">
        <f>AL303+AM303</f>
      </c>
      <c r="AO303" s="4">
        <v>0</v>
      </c>
      <c r="AP303" s="4">
        <v>0</v>
      </c>
      <c r="AQ303" s="4">
        <f>AO303+AP303</f>
      </c>
      <c r="AR303" s="4">
        <v>0</v>
      </c>
      <c r="AS303" s="4">
        <v>0</v>
      </c>
      <c r="AT303" s="4">
        <f>AR303+AS303</f>
      </c>
      <c r="AU303" s="4">
        <v>0</v>
      </c>
      <c r="AV303" s="4">
        <v>0</v>
      </c>
      <c r="AW303" s="4">
        <f>AU303+AV303</f>
      </c>
      <c r="AX303" s="4">
        <v>0</v>
      </c>
      <c r="AY303" s="4">
        <v>0</v>
      </c>
      <c r="AZ303" s="4">
        <f>AX303+AY303</f>
      </c>
      <c r="BA303" s="4">
        <v>0</v>
      </c>
      <c r="BB303" s="4">
        <v>0</v>
      </c>
      <c r="BC303" s="4">
        <f>BA303+BB303</f>
      </c>
      <c r="BD303" s="4">
        <v>0</v>
      </c>
      <c r="BE303" s="4">
        <v>0</v>
      </c>
      <c r="BF303" s="4">
        <f>BD303+BE303</f>
      </c>
    </row>
    <row x14ac:dyDescent="0.25" r="304" customHeight="1" ht="18.75">
      <c r="A304" s="3" t="s">
        <v>48</v>
      </c>
      <c r="B304" s="4">
        <v>0</v>
      </c>
      <c r="C304" s="4">
        <v>0</v>
      </c>
      <c r="D304" s="4">
        <f>B304+C304</f>
      </c>
      <c r="E304" s="4">
        <v>0</v>
      </c>
      <c r="F304" s="4">
        <v>0</v>
      </c>
      <c r="G304" s="4">
        <f>E304+F304</f>
      </c>
      <c r="H304" s="4">
        <v>0</v>
      </c>
      <c r="I304" s="4">
        <v>0</v>
      </c>
      <c r="J304" s="4">
        <f>H304+I304</f>
      </c>
      <c r="K304" s="4">
        <v>0</v>
      </c>
      <c r="L304" s="4">
        <v>0</v>
      </c>
      <c r="M304" s="4">
        <f>K304+L304</f>
      </c>
      <c r="N304" s="4">
        <v>0</v>
      </c>
      <c r="O304" s="4">
        <v>0</v>
      </c>
      <c r="P304" s="4">
        <f>N304+O304</f>
      </c>
      <c r="Q304" s="4">
        <v>0</v>
      </c>
      <c r="R304" s="4">
        <v>0</v>
      </c>
      <c r="S304" s="4">
        <f>Q304+R304</f>
      </c>
      <c r="T304" s="4">
        <v>0</v>
      </c>
      <c r="U304" s="4">
        <v>0</v>
      </c>
      <c r="V304" s="4">
        <f>T304+U304</f>
      </c>
      <c r="W304" s="4">
        <v>0</v>
      </c>
      <c r="X304" s="4">
        <v>0</v>
      </c>
      <c r="Y304" s="4">
        <f>W304+X304</f>
      </c>
      <c r="Z304" s="4">
        <v>0</v>
      </c>
      <c r="AA304" s="4">
        <v>0</v>
      </c>
      <c r="AB304" s="4">
        <f>Z304+AA304</f>
      </c>
      <c r="AC304" s="4">
        <v>0</v>
      </c>
      <c r="AD304" s="4">
        <v>0</v>
      </c>
      <c r="AE304" s="4">
        <f>AC304+AD304</f>
      </c>
      <c r="AF304" s="4">
        <v>0</v>
      </c>
      <c r="AG304" s="4">
        <v>0</v>
      </c>
      <c r="AH304" s="4">
        <f>AF304+AG304</f>
      </c>
      <c r="AI304" s="4">
        <v>0</v>
      </c>
      <c r="AJ304" s="4">
        <v>0</v>
      </c>
      <c r="AK304" s="4">
        <f>AI304+AJ304</f>
      </c>
      <c r="AL304" s="4">
        <v>0</v>
      </c>
      <c r="AM304" s="4">
        <v>1</v>
      </c>
      <c r="AN304" s="4">
        <f>AL304+AM304</f>
      </c>
      <c r="AO304" s="4">
        <v>0</v>
      </c>
      <c r="AP304" s="4">
        <v>0</v>
      </c>
      <c r="AQ304" s="4">
        <f>AO304+AP304</f>
      </c>
      <c r="AR304" s="4">
        <v>0</v>
      </c>
      <c r="AS304" s="4">
        <v>1</v>
      </c>
      <c r="AT304" s="4">
        <f>AR304+AS304</f>
      </c>
      <c r="AU304" s="4">
        <v>0</v>
      </c>
      <c r="AV304" s="4">
        <v>0</v>
      </c>
      <c r="AW304" s="4">
        <f>AU304+AV304</f>
      </c>
      <c r="AX304" s="4">
        <v>0</v>
      </c>
      <c r="AY304" s="4">
        <v>0</v>
      </c>
      <c r="AZ304" s="4">
        <f>AX304+AY304</f>
      </c>
      <c r="BA304" s="4">
        <v>0</v>
      </c>
      <c r="BB304" s="4">
        <v>0</v>
      </c>
      <c r="BC304" s="4">
        <f>BA304+BB304</f>
      </c>
      <c r="BD304" s="4">
        <v>0</v>
      </c>
      <c r="BE304" s="4">
        <v>0</v>
      </c>
      <c r="BF304" s="4">
        <f>BD304+BE304</f>
      </c>
    </row>
    <row x14ac:dyDescent="0.25" r="305" customHeight="1" ht="18.75">
      <c r="A305" s="3" t="s">
        <v>51</v>
      </c>
      <c r="B305" s="4">
        <v>0</v>
      </c>
      <c r="C305" s="4">
        <v>0</v>
      </c>
      <c r="D305" s="4">
        <f>B305+C305</f>
      </c>
      <c r="E305" s="4">
        <v>0</v>
      </c>
      <c r="F305" s="4">
        <v>0</v>
      </c>
      <c r="G305" s="4">
        <f>E305+F305</f>
      </c>
      <c r="H305" s="4">
        <v>0</v>
      </c>
      <c r="I305" s="4">
        <v>0</v>
      </c>
      <c r="J305" s="4">
        <f>H305+I305</f>
      </c>
      <c r="K305" s="4">
        <v>0</v>
      </c>
      <c r="L305" s="4">
        <v>0</v>
      </c>
      <c r="M305" s="4">
        <f>K305+L305</f>
      </c>
      <c r="N305" s="4">
        <v>0</v>
      </c>
      <c r="O305" s="4">
        <v>0</v>
      </c>
      <c r="P305" s="4">
        <f>N305+O305</f>
      </c>
      <c r="Q305" s="4">
        <v>0</v>
      </c>
      <c r="R305" s="4">
        <v>0</v>
      </c>
      <c r="S305" s="4">
        <f>Q305+R305</f>
      </c>
      <c r="T305" s="4">
        <v>0</v>
      </c>
      <c r="U305" s="4">
        <v>0</v>
      </c>
      <c r="V305" s="4">
        <f>T305+U305</f>
      </c>
      <c r="W305" s="4">
        <v>0</v>
      </c>
      <c r="X305" s="4">
        <v>0</v>
      </c>
      <c r="Y305" s="4">
        <f>W305+X305</f>
      </c>
      <c r="Z305" s="4">
        <v>0</v>
      </c>
      <c r="AA305" s="4">
        <v>0</v>
      </c>
      <c r="AB305" s="4">
        <f>Z305+AA305</f>
      </c>
      <c r="AC305" s="4">
        <v>0</v>
      </c>
      <c r="AD305" s="4">
        <v>0</v>
      </c>
      <c r="AE305" s="4">
        <f>AC305+AD305</f>
      </c>
      <c r="AF305" s="4">
        <v>0</v>
      </c>
      <c r="AG305" s="4">
        <v>0</v>
      </c>
      <c r="AH305" s="4">
        <f>AF305+AG305</f>
      </c>
      <c r="AI305" s="4">
        <v>0</v>
      </c>
      <c r="AJ305" s="4">
        <v>0</v>
      </c>
      <c r="AK305" s="4">
        <f>AI305+AJ305</f>
      </c>
      <c r="AL305" s="4">
        <v>0</v>
      </c>
      <c r="AM305" s="4">
        <v>0</v>
      </c>
      <c r="AN305" s="4">
        <f>AL305+AM305</f>
      </c>
      <c r="AO305" s="4">
        <v>0</v>
      </c>
      <c r="AP305" s="4">
        <v>0</v>
      </c>
      <c r="AQ305" s="4">
        <f>AO305+AP305</f>
      </c>
      <c r="AR305" s="4">
        <v>0</v>
      </c>
      <c r="AS305" s="4">
        <v>0</v>
      </c>
      <c r="AT305" s="4">
        <f>AR305+AS305</f>
      </c>
      <c r="AU305" s="4">
        <v>0</v>
      </c>
      <c r="AV305" s="4">
        <v>0</v>
      </c>
      <c r="AW305" s="4">
        <f>AU305+AV305</f>
      </c>
      <c r="AX305" s="4">
        <v>0</v>
      </c>
      <c r="AY305" s="4">
        <v>0</v>
      </c>
      <c r="AZ305" s="4">
        <f>AX305+AY305</f>
      </c>
      <c r="BA305" s="4">
        <v>0</v>
      </c>
      <c r="BB305" s="4">
        <v>0</v>
      </c>
      <c r="BC305" s="4">
        <f>BA305+BB305</f>
      </c>
      <c r="BD305" s="4">
        <v>0</v>
      </c>
      <c r="BE305" s="4">
        <v>0</v>
      </c>
      <c r="BF305" s="4">
        <f>BD305+BE305</f>
      </c>
    </row>
    <row x14ac:dyDescent="0.25" r="306" customHeight="1" ht="18.75">
      <c r="A306" s="3" t="s">
        <v>54</v>
      </c>
      <c r="B306" s="4">
        <v>0</v>
      </c>
      <c r="C306" s="4">
        <v>0</v>
      </c>
      <c r="D306" s="4">
        <f>B306+C306</f>
      </c>
      <c r="E306" s="4">
        <v>0</v>
      </c>
      <c r="F306" s="4">
        <v>0</v>
      </c>
      <c r="G306" s="4">
        <f>E306+F306</f>
      </c>
      <c r="H306" s="4">
        <v>0</v>
      </c>
      <c r="I306" s="4">
        <v>0</v>
      </c>
      <c r="J306" s="4">
        <f>H306+I306</f>
      </c>
      <c r="K306" s="4">
        <v>0</v>
      </c>
      <c r="L306" s="4">
        <v>0</v>
      </c>
      <c r="M306" s="4">
        <f>K306+L306</f>
      </c>
      <c r="N306" s="4">
        <v>0</v>
      </c>
      <c r="O306" s="4">
        <v>0</v>
      </c>
      <c r="P306" s="4">
        <f>N306+O306</f>
      </c>
      <c r="Q306" s="4">
        <v>0</v>
      </c>
      <c r="R306" s="4">
        <v>0</v>
      </c>
      <c r="S306" s="4">
        <f>Q306+R306</f>
      </c>
      <c r="T306" s="4">
        <v>0</v>
      </c>
      <c r="U306" s="4">
        <v>0</v>
      </c>
      <c r="V306" s="4">
        <f>T306+U306</f>
      </c>
      <c r="W306" s="4">
        <v>0</v>
      </c>
      <c r="X306" s="4">
        <v>0</v>
      </c>
      <c r="Y306" s="4">
        <f>W306+X306</f>
      </c>
      <c r="Z306" s="4">
        <v>0</v>
      </c>
      <c r="AA306" s="4">
        <v>0</v>
      </c>
      <c r="AB306" s="4">
        <f>Z306+AA306</f>
      </c>
      <c r="AC306" s="4">
        <v>0</v>
      </c>
      <c r="AD306" s="4">
        <v>0</v>
      </c>
      <c r="AE306" s="4">
        <f>AC306+AD306</f>
      </c>
      <c r="AF306" s="4">
        <v>0</v>
      </c>
      <c r="AG306" s="4">
        <v>0</v>
      </c>
      <c r="AH306" s="4">
        <f>AF306+AG306</f>
      </c>
      <c r="AI306" s="4">
        <v>0</v>
      </c>
      <c r="AJ306" s="4">
        <v>0</v>
      </c>
      <c r="AK306" s="4">
        <f>AI306+AJ306</f>
      </c>
      <c r="AL306" s="4">
        <v>0</v>
      </c>
      <c r="AM306" s="4">
        <v>0</v>
      </c>
      <c r="AN306" s="4">
        <f>AL306+AM306</f>
      </c>
      <c r="AO306" s="4">
        <v>0</v>
      </c>
      <c r="AP306" s="4">
        <v>0</v>
      </c>
      <c r="AQ306" s="4">
        <f>AO306+AP306</f>
      </c>
      <c r="AR306" s="4">
        <v>0</v>
      </c>
      <c r="AS306" s="4">
        <v>0</v>
      </c>
      <c r="AT306" s="4">
        <f>AR306+AS306</f>
      </c>
      <c r="AU306" s="4">
        <v>0</v>
      </c>
      <c r="AV306" s="4">
        <v>0</v>
      </c>
      <c r="AW306" s="4">
        <f>AU306+AV306</f>
      </c>
      <c r="AX306" s="4">
        <v>0</v>
      </c>
      <c r="AY306" s="4">
        <v>0</v>
      </c>
      <c r="AZ306" s="4">
        <f>AX306+AY306</f>
      </c>
      <c r="BA306" s="4">
        <v>0</v>
      </c>
      <c r="BB306" s="4">
        <v>0</v>
      </c>
      <c r="BC306" s="4">
        <f>BA306+BB306</f>
      </c>
      <c r="BD306" s="4">
        <v>0</v>
      </c>
      <c r="BE306" s="4">
        <v>0</v>
      </c>
      <c r="BF306" s="4">
        <f>BD306+BE306</f>
      </c>
    </row>
    <row x14ac:dyDescent="0.25" r="307" customHeight="1" ht="18.75">
      <c r="A307" s="3" t="s">
        <v>57</v>
      </c>
      <c r="B307" s="4">
        <v>0</v>
      </c>
      <c r="C307" s="4">
        <v>12</v>
      </c>
      <c r="D307" s="4">
        <f>B307+C307</f>
      </c>
      <c r="E307" s="4">
        <v>0</v>
      </c>
      <c r="F307" s="4">
        <v>0</v>
      </c>
      <c r="G307" s="4">
        <f>E307+F307</f>
      </c>
      <c r="H307" s="4">
        <v>0</v>
      </c>
      <c r="I307" s="4">
        <v>0</v>
      </c>
      <c r="J307" s="4">
        <f>H307+I307</f>
      </c>
      <c r="K307" s="4">
        <v>0</v>
      </c>
      <c r="L307" s="4">
        <v>0</v>
      </c>
      <c r="M307" s="4">
        <f>K307+L307</f>
      </c>
      <c r="N307" s="4">
        <v>0</v>
      </c>
      <c r="O307" s="4">
        <v>0</v>
      </c>
      <c r="P307" s="4">
        <f>N307+O307</f>
      </c>
      <c r="Q307" s="4">
        <v>1</v>
      </c>
      <c r="R307" s="4">
        <v>0</v>
      </c>
      <c r="S307" s="4">
        <f>Q307+R307</f>
      </c>
      <c r="T307" s="4">
        <v>1</v>
      </c>
      <c r="U307" s="4">
        <v>0</v>
      </c>
      <c r="V307" s="4">
        <f>T307+U307</f>
      </c>
      <c r="W307" s="4">
        <v>0</v>
      </c>
      <c r="X307" s="4">
        <v>0</v>
      </c>
      <c r="Y307" s="4">
        <f>W307+X307</f>
      </c>
      <c r="Z307" s="4">
        <v>0</v>
      </c>
      <c r="AA307" s="4">
        <v>0</v>
      </c>
      <c r="AB307" s="4">
        <f>Z307+AA307</f>
      </c>
      <c r="AC307" s="4">
        <v>1</v>
      </c>
      <c r="AD307" s="4">
        <v>0</v>
      </c>
      <c r="AE307" s="4">
        <f>AC307+AD307</f>
      </c>
      <c r="AF307" s="4">
        <v>0</v>
      </c>
      <c r="AG307" s="4">
        <v>0</v>
      </c>
      <c r="AH307" s="4">
        <f>AF307+AG307</f>
      </c>
      <c r="AI307" s="4">
        <v>0</v>
      </c>
      <c r="AJ307" s="4">
        <v>0</v>
      </c>
      <c r="AK307" s="4">
        <f>AI307+AJ307</f>
      </c>
      <c r="AL307" s="4">
        <v>1</v>
      </c>
      <c r="AM307" s="4">
        <v>3</v>
      </c>
      <c r="AN307" s="4">
        <f>AL307+AM307</f>
      </c>
      <c r="AO307" s="4">
        <v>0</v>
      </c>
      <c r="AP307" s="4">
        <v>0</v>
      </c>
      <c r="AQ307" s="4">
        <f>AO307+AP307</f>
      </c>
      <c r="AR307" s="4">
        <v>1</v>
      </c>
      <c r="AS307" s="4">
        <v>1</v>
      </c>
      <c r="AT307" s="4">
        <f>AR307+AS307</f>
      </c>
      <c r="AU307" s="4">
        <v>2</v>
      </c>
      <c r="AV307" s="4">
        <v>4</v>
      </c>
      <c r="AW307" s="4">
        <f>AU307+AV307</f>
      </c>
      <c r="AX307" s="4">
        <v>1</v>
      </c>
      <c r="AY307" s="4">
        <v>0</v>
      </c>
      <c r="AZ307" s="4">
        <f>AX307+AY307</f>
      </c>
      <c r="BA307" s="4">
        <v>0</v>
      </c>
      <c r="BB307" s="4">
        <v>0</v>
      </c>
      <c r="BC307" s="4">
        <f>BA307+BB307</f>
      </c>
      <c r="BD307" s="4">
        <v>0</v>
      </c>
      <c r="BE307" s="4">
        <v>0</v>
      </c>
      <c r="BF307" s="4">
        <f>BD307+BE307</f>
      </c>
    </row>
    <row x14ac:dyDescent="0.25" r="308" customHeight="1" ht="18.75">
      <c r="A308" s="3" t="s">
        <v>60</v>
      </c>
      <c r="B308" s="4">
        <v>0</v>
      </c>
      <c r="C308" s="4">
        <v>2</v>
      </c>
      <c r="D308" s="4">
        <f>B308+C308</f>
      </c>
      <c r="E308" s="4">
        <v>0</v>
      </c>
      <c r="F308" s="4">
        <v>0</v>
      </c>
      <c r="G308" s="4">
        <f>E308+F308</f>
      </c>
      <c r="H308" s="4">
        <v>0</v>
      </c>
      <c r="I308" s="4">
        <v>0</v>
      </c>
      <c r="J308" s="4">
        <f>H308+I308</f>
      </c>
      <c r="K308" s="4">
        <v>0</v>
      </c>
      <c r="L308" s="4">
        <v>0</v>
      </c>
      <c r="M308" s="4">
        <f>K308+L308</f>
      </c>
      <c r="N308" s="4">
        <v>0</v>
      </c>
      <c r="O308" s="4">
        <v>0</v>
      </c>
      <c r="P308" s="4">
        <f>N308+O308</f>
      </c>
      <c r="Q308" s="4">
        <v>0</v>
      </c>
      <c r="R308" s="4">
        <v>0</v>
      </c>
      <c r="S308" s="4">
        <f>Q308+R308</f>
      </c>
      <c r="T308" s="4">
        <v>0</v>
      </c>
      <c r="U308" s="4">
        <v>0</v>
      </c>
      <c r="V308" s="4">
        <f>T308+U308</f>
      </c>
      <c r="W308" s="4">
        <v>0</v>
      </c>
      <c r="X308" s="4">
        <v>0</v>
      </c>
      <c r="Y308" s="4">
        <f>W308+X308</f>
      </c>
      <c r="Z308" s="4">
        <v>0</v>
      </c>
      <c r="AA308" s="4">
        <v>0</v>
      </c>
      <c r="AB308" s="4">
        <f>Z308+AA308</f>
      </c>
      <c r="AC308" s="4">
        <v>0</v>
      </c>
      <c r="AD308" s="4">
        <v>0</v>
      </c>
      <c r="AE308" s="4">
        <f>AC308+AD308</f>
      </c>
      <c r="AF308" s="4">
        <v>0</v>
      </c>
      <c r="AG308" s="4">
        <v>0</v>
      </c>
      <c r="AH308" s="4">
        <f>AF308+AG308</f>
      </c>
      <c r="AI308" s="4">
        <v>0</v>
      </c>
      <c r="AJ308" s="4">
        <v>0</v>
      </c>
      <c r="AK308" s="4">
        <f>AI308+AJ308</f>
      </c>
      <c r="AL308" s="4">
        <v>0</v>
      </c>
      <c r="AM308" s="4">
        <v>0</v>
      </c>
      <c r="AN308" s="4">
        <f>AL308+AM308</f>
      </c>
      <c r="AO308" s="4">
        <v>0</v>
      </c>
      <c r="AP308" s="4">
        <v>0</v>
      </c>
      <c r="AQ308" s="4">
        <f>AO308+AP308</f>
      </c>
      <c r="AR308" s="4">
        <v>1</v>
      </c>
      <c r="AS308" s="4">
        <v>18</v>
      </c>
      <c r="AT308" s="4">
        <f>AR308+AS308</f>
      </c>
      <c r="AU308" s="4">
        <v>0</v>
      </c>
      <c r="AV308" s="4">
        <v>0</v>
      </c>
      <c r="AW308" s="4">
        <f>AU308+AV308</f>
      </c>
      <c r="AX308" s="4">
        <v>0</v>
      </c>
      <c r="AY308" s="4">
        <v>0</v>
      </c>
      <c r="AZ308" s="4">
        <f>AX308+AY308</f>
      </c>
      <c r="BA308" s="4">
        <v>0</v>
      </c>
      <c r="BB308" s="4">
        <v>0</v>
      </c>
      <c r="BC308" s="4">
        <f>BA308+BB308</f>
      </c>
      <c r="BD308" s="4">
        <v>0</v>
      </c>
      <c r="BE308" s="4">
        <v>0</v>
      </c>
      <c r="BF308" s="4">
        <f>BD308+BE308</f>
      </c>
    </row>
    <row x14ac:dyDescent="0.25" r="309" customHeight="1" ht="18.75">
      <c r="A309" s="3" t="s">
        <v>65</v>
      </c>
      <c r="B309" s="4">
        <v>0</v>
      </c>
      <c r="C309" s="4">
        <v>26</v>
      </c>
      <c r="D309" s="4">
        <f>B309+C309</f>
      </c>
      <c r="E309" s="4">
        <v>0</v>
      </c>
      <c r="F309" s="4">
        <v>1</v>
      </c>
      <c r="G309" s="4">
        <f>E309+F309</f>
      </c>
      <c r="H309" s="4">
        <v>0</v>
      </c>
      <c r="I309" s="4">
        <v>1</v>
      </c>
      <c r="J309" s="4">
        <f>H309+I309</f>
      </c>
      <c r="K309" s="4">
        <v>0</v>
      </c>
      <c r="L309" s="4">
        <v>2</v>
      </c>
      <c r="M309" s="4">
        <f>K309+L309</f>
      </c>
      <c r="N309" s="4">
        <v>0</v>
      </c>
      <c r="O309" s="4">
        <v>0</v>
      </c>
      <c r="P309" s="4">
        <f>N309+O309</f>
      </c>
      <c r="Q309" s="4">
        <v>0</v>
      </c>
      <c r="R309" s="4">
        <v>4</v>
      </c>
      <c r="S309" s="4">
        <f>Q309+R309</f>
      </c>
      <c r="T309" s="4">
        <v>0</v>
      </c>
      <c r="U309" s="4">
        <v>9</v>
      </c>
      <c r="V309" s="4">
        <f>T309+U309</f>
      </c>
      <c r="W309" s="4">
        <v>0</v>
      </c>
      <c r="X309" s="4">
        <v>0</v>
      </c>
      <c r="Y309" s="4">
        <f>W309+X309</f>
      </c>
      <c r="Z309" s="4">
        <v>0</v>
      </c>
      <c r="AA309" s="4">
        <v>0</v>
      </c>
      <c r="AB309" s="4">
        <f>Z309+AA309</f>
      </c>
      <c r="AC309" s="4">
        <v>0</v>
      </c>
      <c r="AD309" s="4">
        <v>5</v>
      </c>
      <c r="AE309" s="4">
        <f>AC309+AD309</f>
      </c>
      <c r="AF309" s="4">
        <v>0</v>
      </c>
      <c r="AG309" s="4">
        <v>0</v>
      </c>
      <c r="AH309" s="4">
        <f>AF309+AG309</f>
      </c>
      <c r="AI309" s="4">
        <v>0</v>
      </c>
      <c r="AJ309" s="4">
        <v>1</v>
      </c>
      <c r="AK309" s="4">
        <f>AI309+AJ309</f>
      </c>
      <c r="AL309" s="4">
        <v>0</v>
      </c>
      <c r="AM309" s="4">
        <v>7</v>
      </c>
      <c r="AN309" s="4">
        <f>AL309+AM309</f>
      </c>
      <c r="AO309" s="4">
        <v>0</v>
      </c>
      <c r="AP309" s="4">
        <v>0</v>
      </c>
      <c r="AQ309" s="4">
        <f>AO309+AP309</f>
      </c>
      <c r="AR309" s="4">
        <v>0</v>
      </c>
      <c r="AS309" s="4">
        <v>12</v>
      </c>
      <c r="AT309" s="4">
        <f>AR309+AS309</f>
      </c>
      <c r="AU309" s="4">
        <v>0</v>
      </c>
      <c r="AV309" s="4">
        <v>6</v>
      </c>
      <c r="AW309" s="4">
        <f>AU309+AV309</f>
      </c>
      <c r="AX309" s="4">
        <v>0</v>
      </c>
      <c r="AY309" s="4">
        <v>8</v>
      </c>
      <c r="AZ309" s="4">
        <f>AX309+AY309</f>
      </c>
      <c r="BA309" s="4">
        <v>0</v>
      </c>
      <c r="BB309" s="4">
        <v>0</v>
      </c>
      <c r="BC309" s="4">
        <f>BA309+BB309</f>
      </c>
      <c r="BD309" s="4">
        <v>0</v>
      </c>
      <c r="BE309" s="4">
        <v>0</v>
      </c>
      <c r="BF309" s="4">
        <f>BD309+BE309</f>
      </c>
    </row>
    <row x14ac:dyDescent="0.25" r="310" customHeight="1" ht="18.75">
      <c r="A310" s="3" t="s">
        <v>66</v>
      </c>
      <c r="B310" s="4">
        <v>0</v>
      </c>
      <c r="C310" s="4">
        <v>0</v>
      </c>
      <c r="D310" s="4">
        <f>B310+C310</f>
      </c>
      <c r="E310" s="4">
        <v>0</v>
      </c>
      <c r="F310" s="4">
        <v>0</v>
      </c>
      <c r="G310" s="4">
        <f>E310+F310</f>
      </c>
      <c r="H310" s="4">
        <v>0</v>
      </c>
      <c r="I310" s="4">
        <v>0</v>
      </c>
      <c r="J310" s="4">
        <f>H310+I310</f>
      </c>
      <c r="K310" s="4">
        <v>0</v>
      </c>
      <c r="L310" s="4">
        <v>0</v>
      </c>
      <c r="M310" s="4">
        <f>K310+L310</f>
      </c>
      <c r="N310" s="4">
        <v>0</v>
      </c>
      <c r="O310" s="4">
        <v>0</v>
      </c>
      <c r="P310" s="4">
        <f>N310+O310</f>
      </c>
      <c r="Q310" s="4">
        <v>0</v>
      </c>
      <c r="R310" s="4">
        <v>0</v>
      </c>
      <c r="S310" s="4">
        <f>Q310+R310</f>
      </c>
      <c r="T310" s="4">
        <v>0</v>
      </c>
      <c r="U310" s="4">
        <v>0</v>
      </c>
      <c r="V310" s="4">
        <f>T310+U310</f>
      </c>
      <c r="W310" s="4">
        <v>0</v>
      </c>
      <c r="X310" s="4">
        <v>0</v>
      </c>
      <c r="Y310" s="4">
        <f>W310+X310</f>
      </c>
      <c r="Z310" s="4">
        <v>0</v>
      </c>
      <c r="AA310" s="4">
        <v>0</v>
      </c>
      <c r="AB310" s="4">
        <f>Z310+AA310</f>
      </c>
      <c r="AC310" s="4">
        <v>0</v>
      </c>
      <c r="AD310" s="4">
        <v>0</v>
      </c>
      <c r="AE310" s="4">
        <f>AC310+AD310</f>
      </c>
      <c r="AF310" s="4">
        <v>0</v>
      </c>
      <c r="AG310" s="4">
        <v>0</v>
      </c>
      <c r="AH310" s="4">
        <f>AF310+AG310</f>
      </c>
      <c r="AI310" s="4">
        <v>0</v>
      </c>
      <c r="AJ310" s="4">
        <v>0</v>
      </c>
      <c r="AK310" s="4">
        <f>AI310+AJ310</f>
      </c>
      <c r="AL310" s="4">
        <v>0</v>
      </c>
      <c r="AM310" s="4">
        <v>0</v>
      </c>
      <c r="AN310" s="4">
        <f>AL310+AM310</f>
      </c>
      <c r="AO310" s="4">
        <v>0</v>
      </c>
      <c r="AP310" s="4">
        <v>0</v>
      </c>
      <c r="AQ310" s="4">
        <f>AO310+AP310</f>
      </c>
      <c r="AR310" s="4">
        <v>0</v>
      </c>
      <c r="AS310" s="4">
        <v>0</v>
      </c>
      <c r="AT310" s="4">
        <f>AR310+AS310</f>
      </c>
      <c r="AU310" s="4">
        <v>0</v>
      </c>
      <c r="AV310" s="4">
        <v>0</v>
      </c>
      <c r="AW310" s="4">
        <f>AU310+AV310</f>
      </c>
      <c r="AX310" s="4">
        <v>0</v>
      </c>
      <c r="AY310" s="4">
        <v>0</v>
      </c>
      <c r="AZ310" s="4">
        <f>AX310+AY310</f>
      </c>
      <c r="BA310" s="4">
        <v>0</v>
      </c>
      <c r="BB310" s="4">
        <v>0</v>
      </c>
      <c r="BC310" s="4">
        <f>BA310+BB310</f>
      </c>
      <c r="BD310" s="4">
        <v>0</v>
      </c>
      <c r="BE310" s="4">
        <v>0</v>
      </c>
      <c r="BF310" s="4">
        <f>BD310+BE310</f>
      </c>
    </row>
    <row x14ac:dyDescent="0.25" r="311" customHeight="1" ht="18.75">
      <c r="A311" s="3" t="s">
        <v>71</v>
      </c>
      <c r="B311" s="4">
        <v>0</v>
      </c>
      <c r="C311" s="4">
        <v>0</v>
      </c>
      <c r="D311" s="4">
        <f>B311+C311</f>
      </c>
      <c r="E311" s="4">
        <v>0</v>
      </c>
      <c r="F311" s="4">
        <v>0</v>
      </c>
      <c r="G311" s="4">
        <f>E311+F311</f>
      </c>
      <c r="H311" s="4">
        <v>0</v>
      </c>
      <c r="I311" s="4">
        <v>0</v>
      </c>
      <c r="J311" s="4">
        <f>H311+I311</f>
      </c>
      <c r="K311" s="4">
        <v>0</v>
      </c>
      <c r="L311" s="4">
        <v>0</v>
      </c>
      <c r="M311" s="4">
        <f>K311+L311</f>
      </c>
      <c r="N311" s="4">
        <v>0</v>
      </c>
      <c r="O311" s="4">
        <v>0</v>
      </c>
      <c r="P311" s="4">
        <f>N311+O311</f>
      </c>
      <c r="Q311" s="4">
        <v>0</v>
      </c>
      <c r="R311" s="4">
        <v>0</v>
      </c>
      <c r="S311" s="4">
        <f>Q311+R311</f>
      </c>
      <c r="T311" s="4">
        <v>0</v>
      </c>
      <c r="U311" s="4">
        <v>0</v>
      </c>
      <c r="V311" s="4">
        <f>T311+U311</f>
      </c>
      <c r="W311" s="4">
        <v>0</v>
      </c>
      <c r="X311" s="4">
        <v>0</v>
      </c>
      <c r="Y311" s="4">
        <f>W311+X311</f>
      </c>
      <c r="Z311" s="4">
        <v>0</v>
      </c>
      <c r="AA311" s="4">
        <v>0</v>
      </c>
      <c r="AB311" s="4">
        <f>Z311+AA311</f>
      </c>
      <c r="AC311" s="4">
        <v>0</v>
      </c>
      <c r="AD311" s="4">
        <v>0</v>
      </c>
      <c r="AE311" s="4">
        <f>AC311+AD311</f>
      </c>
      <c r="AF311" s="4">
        <v>0</v>
      </c>
      <c r="AG311" s="4">
        <v>0</v>
      </c>
      <c r="AH311" s="4">
        <f>AF311+AG311</f>
      </c>
      <c r="AI311" s="4">
        <v>0</v>
      </c>
      <c r="AJ311" s="4">
        <v>0</v>
      </c>
      <c r="AK311" s="4">
        <f>AI311+AJ311</f>
      </c>
      <c r="AL311" s="4">
        <v>0</v>
      </c>
      <c r="AM311" s="4">
        <v>0</v>
      </c>
      <c r="AN311" s="4">
        <f>AL311+AM311</f>
      </c>
      <c r="AO311" s="4">
        <v>0</v>
      </c>
      <c r="AP311" s="4">
        <v>0</v>
      </c>
      <c r="AQ311" s="4">
        <f>AO311+AP311</f>
      </c>
      <c r="AR311" s="4">
        <v>0</v>
      </c>
      <c r="AS311" s="4">
        <v>0</v>
      </c>
      <c r="AT311" s="4">
        <f>AR311+AS311</f>
      </c>
      <c r="AU311" s="4">
        <v>0</v>
      </c>
      <c r="AV311" s="4">
        <v>0</v>
      </c>
      <c r="AW311" s="4">
        <f>AU311+AV311</f>
      </c>
      <c r="AX311" s="4">
        <v>0</v>
      </c>
      <c r="AY311" s="4">
        <v>0</v>
      </c>
      <c r="AZ311" s="4">
        <f>AX311+AY311</f>
      </c>
      <c r="BA311" s="4">
        <v>0</v>
      </c>
      <c r="BB311" s="4">
        <v>0</v>
      </c>
      <c r="BC311" s="4">
        <f>BA311+BB311</f>
      </c>
      <c r="BD311" s="4">
        <v>0</v>
      </c>
      <c r="BE311" s="4">
        <v>0</v>
      </c>
      <c r="BF311" s="4">
        <f>BD311+BE311</f>
      </c>
    </row>
    <row x14ac:dyDescent="0.25" r="312" customHeight="1" ht="18.75">
      <c r="A312" s="3" t="s">
        <v>90</v>
      </c>
      <c r="B312" s="4">
        <v>0</v>
      </c>
      <c r="C312" s="4">
        <v>0</v>
      </c>
      <c r="D312" s="4">
        <f>B312+C312</f>
      </c>
      <c r="E312" s="4">
        <v>0</v>
      </c>
      <c r="F312" s="4">
        <v>0</v>
      </c>
      <c r="G312" s="4">
        <f>E312+F312</f>
      </c>
      <c r="H312" s="4">
        <v>0</v>
      </c>
      <c r="I312" s="4">
        <v>0</v>
      </c>
      <c r="J312" s="4">
        <f>H312+I312</f>
      </c>
      <c r="K312" s="4">
        <v>0</v>
      </c>
      <c r="L312" s="4">
        <v>0</v>
      </c>
      <c r="M312" s="4">
        <f>K312+L312</f>
      </c>
      <c r="N312" s="4">
        <v>0</v>
      </c>
      <c r="O312" s="4">
        <v>0</v>
      </c>
      <c r="P312" s="4">
        <f>N312+O312</f>
      </c>
      <c r="Q312" s="4">
        <v>0</v>
      </c>
      <c r="R312" s="4">
        <v>0</v>
      </c>
      <c r="S312" s="4">
        <f>Q312+R312</f>
      </c>
      <c r="T312" s="4">
        <v>0</v>
      </c>
      <c r="U312" s="4">
        <v>0</v>
      </c>
      <c r="V312" s="4">
        <f>T312+U312</f>
      </c>
      <c r="W312" s="4">
        <v>0</v>
      </c>
      <c r="X312" s="4">
        <v>0</v>
      </c>
      <c r="Y312" s="4">
        <f>W312+X312</f>
      </c>
      <c r="Z312" s="4">
        <v>0</v>
      </c>
      <c r="AA312" s="4">
        <v>0</v>
      </c>
      <c r="AB312" s="4">
        <f>Z312+AA312</f>
      </c>
      <c r="AC312" s="4">
        <v>0</v>
      </c>
      <c r="AD312" s="4">
        <v>0</v>
      </c>
      <c r="AE312" s="4">
        <f>AC312+AD312</f>
      </c>
      <c r="AF312" s="4">
        <v>0</v>
      </c>
      <c r="AG312" s="4">
        <v>0</v>
      </c>
      <c r="AH312" s="4">
        <f>AF312+AG312</f>
      </c>
      <c r="AI312" s="4">
        <v>0</v>
      </c>
      <c r="AJ312" s="4">
        <v>0</v>
      </c>
      <c r="AK312" s="4">
        <f>AI312+AJ312</f>
      </c>
      <c r="AL312" s="4">
        <v>0</v>
      </c>
      <c r="AM312" s="4">
        <v>0</v>
      </c>
      <c r="AN312" s="4">
        <f>AL312+AM312</f>
      </c>
      <c r="AO312" s="4">
        <v>0</v>
      </c>
      <c r="AP312" s="4">
        <v>0</v>
      </c>
      <c r="AQ312" s="4">
        <f>AO312+AP312</f>
      </c>
      <c r="AR312" s="4">
        <v>0</v>
      </c>
      <c r="AS312" s="4">
        <v>0</v>
      </c>
      <c r="AT312" s="4">
        <f>AR312+AS312</f>
      </c>
      <c r="AU312" s="4">
        <v>0</v>
      </c>
      <c r="AV312" s="4">
        <v>0</v>
      </c>
      <c r="AW312" s="4">
        <f>AU312+AV312</f>
      </c>
      <c r="AX312" s="4">
        <v>0</v>
      </c>
      <c r="AY312" s="4">
        <v>0</v>
      </c>
      <c r="AZ312" s="4">
        <f>AX312+AY312</f>
      </c>
      <c r="BA312" s="4">
        <v>0</v>
      </c>
      <c r="BB312" s="4">
        <v>0</v>
      </c>
      <c r="BC312" s="4">
        <f>BA312+BB312</f>
      </c>
      <c r="BD312" s="4">
        <v>0</v>
      </c>
      <c r="BE312" s="4">
        <v>0</v>
      </c>
      <c r="BF312" s="4">
        <f>BD312+BE312</f>
      </c>
    </row>
    <row x14ac:dyDescent="0.25" r="313" customHeight="1" ht="18.75">
      <c r="A313" s="3" t="s">
        <v>94</v>
      </c>
      <c r="B313" s="4">
        <v>0</v>
      </c>
      <c r="C313" s="4">
        <v>23</v>
      </c>
      <c r="D313" s="4">
        <f>B313+C313</f>
      </c>
      <c r="E313" s="4">
        <v>0</v>
      </c>
      <c r="F313" s="4">
        <v>1</v>
      </c>
      <c r="G313" s="4">
        <f>E313+F313</f>
      </c>
      <c r="H313" s="4">
        <v>0</v>
      </c>
      <c r="I313" s="4">
        <v>0</v>
      </c>
      <c r="J313" s="4">
        <f>H313+I313</f>
      </c>
      <c r="K313" s="4">
        <v>0</v>
      </c>
      <c r="L313" s="4">
        <v>1</v>
      </c>
      <c r="M313" s="4">
        <f>K313+L313</f>
      </c>
      <c r="N313" s="4">
        <v>0</v>
      </c>
      <c r="O313" s="4">
        <v>13</v>
      </c>
      <c r="P313" s="4">
        <f>N313+O313</f>
      </c>
      <c r="Q313" s="4">
        <v>0</v>
      </c>
      <c r="R313" s="4">
        <v>3</v>
      </c>
      <c r="S313" s="4">
        <f>Q313+R313</f>
      </c>
      <c r="T313" s="4">
        <v>0</v>
      </c>
      <c r="U313" s="4">
        <v>4</v>
      </c>
      <c r="V313" s="4">
        <f>T313+U313</f>
      </c>
      <c r="W313" s="4">
        <v>0</v>
      </c>
      <c r="X313" s="4">
        <v>0</v>
      </c>
      <c r="Y313" s="4">
        <f>W313+X313</f>
      </c>
      <c r="Z313" s="4">
        <v>0</v>
      </c>
      <c r="AA313" s="4">
        <v>0</v>
      </c>
      <c r="AB313" s="4">
        <f>Z313+AA313</f>
      </c>
      <c r="AC313" s="4">
        <v>0</v>
      </c>
      <c r="AD313" s="4">
        <v>0</v>
      </c>
      <c r="AE313" s="4">
        <f>AC313+AD313</f>
      </c>
      <c r="AF313" s="4">
        <v>0</v>
      </c>
      <c r="AG313" s="4">
        <v>0</v>
      </c>
      <c r="AH313" s="4">
        <f>AF313+AG313</f>
      </c>
      <c r="AI313" s="4">
        <v>0</v>
      </c>
      <c r="AJ313" s="4">
        <v>0</v>
      </c>
      <c r="AK313" s="4">
        <f>AI313+AJ313</f>
      </c>
      <c r="AL313" s="4">
        <v>0</v>
      </c>
      <c r="AM313" s="4">
        <v>5</v>
      </c>
      <c r="AN313" s="4">
        <f>AL313+AM313</f>
      </c>
      <c r="AO313" s="4">
        <v>0</v>
      </c>
      <c r="AP313" s="4">
        <v>0</v>
      </c>
      <c r="AQ313" s="4">
        <f>AO313+AP313</f>
      </c>
      <c r="AR313" s="4">
        <v>0</v>
      </c>
      <c r="AS313" s="4">
        <v>6</v>
      </c>
      <c r="AT313" s="4">
        <f>AR313+AS313</f>
      </c>
      <c r="AU313" s="4">
        <v>0</v>
      </c>
      <c r="AV313" s="4">
        <v>2</v>
      </c>
      <c r="AW313" s="4">
        <f>AU313+AV313</f>
      </c>
      <c r="AX313" s="4">
        <v>0</v>
      </c>
      <c r="AY313" s="4">
        <v>5</v>
      </c>
      <c r="AZ313" s="4">
        <f>AX313+AY313</f>
      </c>
      <c r="BA313" s="4">
        <v>0</v>
      </c>
      <c r="BB313" s="4">
        <v>0</v>
      </c>
      <c r="BC313" s="4">
        <f>BA313+BB313</f>
      </c>
      <c r="BD313" s="4">
        <v>0</v>
      </c>
      <c r="BE313" s="4">
        <v>0</v>
      </c>
      <c r="BF313" s="4">
        <f>BD313+BE313</f>
      </c>
    </row>
    <row x14ac:dyDescent="0.25" r="314" customHeight="1" ht="18.75">
      <c r="A314" s="3" t="s">
        <v>97</v>
      </c>
      <c r="B314" s="4">
        <v>0</v>
      </c>
      <c r="C314" s="4">
        <v>0</v>
      </c>
      <c r="D314" s="4">
        <f>B314+C314</f>
      </c>
      <c r="E314" s="4">
        <v>0</v>
      </c>
      <c r="F314" s="4">
        <v>0</v>
      </c>
      <c r="G314" s="4">
        <f>E314+F314</f>
      </c>
      <c r="H314" s="4">
        <v>0</v>
      </c>
      <c r="I314" s="4">
        <v>0</v>
      </c>
      <c r="J314" s="4">
        <f>H314+I314</f>
      </c>
      <c r="K314" s="4">
        <v>0</v>
      </c>
      <c r="L314" s="4">
        <v>0</v>
      </c>
      <c r="M314" s="4">
        <f>K314+L314</f>
      </c>
      <c r="N314" s="4">
        <v>0</v>
      </c>
      <c r="O314" s="4">
        <v>0</v>
      </c>
      <c r="P314" s="4">
        <f>N314+O314</f>
      </c>
      <c r="Q314" s="4">
        <v>0</v>
      </c>
      <c r="R314" s="4">
        <v>0</v>
      </c>
      <c r="S314" s="4">
        <f>Q314+R314</f>
      </c>
      <c r="T314" s="4">
        <v>0</v>
      </c>
      <c r="U314" s="4">
        <v>0</v>
      </c>
      <c r="V314" s="4">
        <f>T314+U314</f>
      </c>
      <c r="W314" s="4">
        <v>0</v>
      </c>
      <c r="X314" s="4">
        <v>0</v>
      </c>
      <c r="Y314" s="4">
        <f>W314+X314</f>
      </c>
      <c r="Z314" s="4">
        <v>0</v>
      </c>
      <c r="AA314" s="4">
        <v>0</v>
      </c>
      <c r="AB314" s="4">
        <f>Z314+AA314</f>
      </c>
      <c r="AC314" s="4">
        <v>0</v>
      </c>
      <c r="AD314" s="4">
        <v>0</v>
      </c>
      <c r="AE314" s="4">
        <f>AC314+AD314</f>
      </c>
      <c r="AF314" s="4">
        <v>0</v>
      </c>
      <c r="AG314" s="4">
        <v>0</v>
      </c>
      <c r="AH314" s="4">
        <f>AF314+AG314</f>
      </c>
      <c r="AI314" s="4">
        <v>0</v>
      </c>
      <c r="AJ314" s="4">
        <v>0</v>
      </c>
      <c r="AK314" s="4">
        <f>AI314+AJ314</f>
      </c>
      <c r="AL314" s="4">
        <v>0</v>
      </c>
      <c r="AM314" s="4">
        <v>0</v>
      </c>
      <c r="AN314" s="4">
        <f>AL314+AM314</f>
      </c>
      <c r="AO314" s="4">
        <v>0</v>
      </c>
      <c r="AP314" s="4">
        <v>0</v>
      </c>
      <c r="AQ314" s="4">
        <f>AO314+AP314</f>
      </c>
      <c r="AR314" s="4">
        <v>0</v>
      </c>
      <c r="AS314" s="4">
        <v>0</v>
      </c>
      <c r="AT314" s="4">
        <f>AR314+AS314</f>
      </c>
      <c r="AU314" s="4">
        <v>0</v>
      </c>
      <c r="AV314" s="4">
        <v>0</v>
      </c>
      <c r="AW314" s="4">
        <f>AU314+AV314</f>
      </c>
      <c r="AX314" s="4">
        <v>0</v>
      </c>
      <c r="AY314" s="4">
        <v>0</v>
      </c>
      <c r="AZ314" s="4">
        <f>AX314+AY314</f>
      </c>
      <c r="BA314" s="4">
        <v>0</v>
      </c>
      <c r="BB314" s="4">
        <v>0</v>
      </c>
      <c r="BC314" s="4">
        <f>BA314+BB314</f>
      </c>
      <c r="BD314" s="4">
        <v>0</v>
      </c>
      <c r="BE314" s="4">
        <v>0</v>
      </c>
      <c r="BF314" s="4">
        <f>BD314+BE314</f>
      </c>
    </row>
    <row x14ac:dyDescent="0.25" r="315" customHeight="1" ht="18.75">
      <c r="A315" s="3" t="s">
        <v>100</v>
      </c>
      <c r="B315" s="4">
        <v>20</v>
      </c>
      <c r="C315" s="4">
        <v>7</v>
      </c>
      <c r="D315" s="4">
        <f>B315+C315</f>
      </c>
      <c r="E315" s="4">
        <v>0</v>
      </c>
      <c r="F315" s="4">
        <v>1</v>
      </c>
      <c r="G315" s="4">
        <f>E315+F315</f>
      </c>
      <c r="H315" s="4">
        <v>0</v>
      </c>
      <c r="I315" s="4">
        <v>1</v>
      </c>
      <c r="J315" s="4">
        <f>H315+I315</f>
      </c>
      <c r="K315" s="4">
        <v>12</v>
      </c>
      <c r="L315" s="4">
        <v>20</v>
      </c>
      <c r="M315" s="4">
        <f>K315+L315</f>
      </c>
      <c r="N315" s="4">
        <v>0</v>
      </c>
      <c r="O315" s="4">
        <v>2</v>
      </c>
      <c r="P315" s="4">
        <f>N315+O315</f>
      </c>
      <c r="Q315" s="4">
        <v>6</v>
      </c>
      <c r="R315" s="4">
        <v>4</v>
      </c>
      <c r="S315" s="4">
        <f>Q315+R315</f>
      </c>
      <c r="T315" s="4">
        <v>6</v>
      </c>
      <c r="U315" s="4">
        <v>9</v>
      </c>
      <c r="V315" s="4">
        <f>T315+U315</f>
      </c>
      <c r="W315" s="4">
        <v>0</v>
      </c>
      <c r="X315" s="4">
        <v>0</v>
      </c>
      <c r="Y315" s="4">
        <f>W315+X315</f>
      </c>
      <c r="Z315" s="4">
        <v>1</v>
      </c>
      <c r="AA315" s="4">
        <v>0</v>
      </c>
      <c r="AB315" s="4">
        <f>Z315+AA315</f>
      </c>
      <c r="AC315" s="4">
        <v>1</v>
      </c>
      <c r="AD315" s="4">
        <v>0</v>
      </c>
      <c r="AE315" s="4">
        <f>AC315+AD315</f>
      </c>
      <c r="AF315" s="4">
        <v>0</v>
      </c>
      <c r="AG315" s="4">
        <v>0</v>
      </c>
      <c r="AH315" s="4">
        <f>AF315+AG315</f>
      </c>
      <c r="AI315" s="4">
        <v>0</v>
      </c>
      <c r="AJ315" s="4">
        <v>0</v>
      </c>
      <c r="AK315" s="4">
        <f>AI315+AJ315</f>
      </c>
      <c r="AL315" s="4">
        <v>14</v>
      </c>
      <c r="AM315" s="4">
        <v>12</v>
      </c>
      <c r="AN315" s="4">
        <f>AL315+AM315</f>
      </c>
      <c r="AO315" s="4">
        <v>0</v>
      </c>
      <c r="AP315" s="4">
        <v>0</v>
      </c>
      <c r="AQ315" s="4">
        <f>AO315+AP315</f>
      </c>
      <c r="AR315" s="4">
        <v>10</v>
      </c>
      <c r="AS315" s="4">
        <v>11</v>
      </c>
      <c r="AT315" s="4">
        <f>AR315+AS315</f>
      </c>
      <c r="AU315" s="4">
        <v>12</v>
      </c>
      <c r="AV315" s="4">
        <v>13</v>
      </c>
      <c r="AW315" s="4">
        <f>AU315+AV315</f>
      </c>
      <c r="AX315" s="4">
        <v>8</v>
      </c>
      <c r="AY315" s="4">
        <v>5</v>
      </c>
      <c r="AZ315" s="4">
        <f>AX315+AY315</f>
      </c>
      <c r="BA315" s="4">
        <v>4</v>
      </c>
      <c r="BB315" s="4">
        <v>4</v>
      </c>
      <c r="BC315" s="4">
        <f>BA315+BB315</f>
      </c>
      <c r="BD315" s="4">
        <v>0</v>
      </c>
      <c r="BE315" s="4">
        <v>0</v>
      </c>
      <c r="BF315" s="4">
        <f>BD315+BE315</f>
      </c>
    </row>
    <row x14ac:dyDescent="0.25" r="316" customHeight="1" ht="18.75">
      <c r="A316" s="3" t="s">
        <v>104</v>
      </c>
      <c r="B316" s="4">
        <v>350</v>
      </c>
      <c r="C316" s="4">
        <v>78</v>
      </c>
      <c r="D316" s="4">
        <f>B316+C316</f>
      </c>
      <c r="E316" s="4">
        <v>6</v>
      </c>
      <c r="F316" s="4">
        <v>0</v>
      </c>
      <c r="G316" s="4">
        <f>E316+F316</f>
      </c>
      <c r="H316" s="4">
        <v>0</v>
      </c>
      <c r="I316" s="4">
        <v>0</v>
      </c>
      <c r="J316" s="4">
        <f>H316+I316</f>
      </c>
      <c r="K316" s="4">
        <v>68</v>
      </c>
      <c r="L316" s="4">
        <v>12</v>
      </c>
      <c r="M316" s="4">
        <f>K316+L316</f>
      </c>
      <c r="N316" s="4">
        <v>219</v>
      </c>
      <c r="O316" s="4">
        <v>36</v>
      </c>
      <c r="P316" s="4">
        <f>N316+O316</f>
      </c>
      <c r="Q316" s="4">
        <v>14</v>
      </c>
      <c r="R316" s="4">
        <v>1</v>
      </c>
      <c r="S316" s="4">
        <f>Q316+R316</f>
      </c>
      <c r="T316" s="4">
        <v>2</v>
      </c>
      <c r="U316" s="4">
        <v>1</v>
      </c>
      <c r="V316" s="4">
        <f>T316+U316</f>
      </c>
      <c r="W316" s="4">
        <v>0</v>
      </c>
      <c r="X316" s="4">
        <v>0</v>
      </c>
      <c r="Y316" s="4">
        <f>W316+X316</f>
      </c>
      <c r="Z316" s="4">
        <v>0</v>
      </c>
      <c r="AA316" s="4">
        <v>0</v>
      </c>
      <c r="AB316" s="4">
        <f>Z316+AA316</f>
      </c>
      <c r="AC316" s="4">
        <v>4</v>
      </c>
      <c r="AD316" s="4">
        <v>2</v>
      </c>
      <c r="AE316" s="4">
        <f>AC316+AD316</f>
      </c>
      <c r="AF316" s="4">
        <v>0</v>
      </c>
      <c r="AG316" s="4">
        <v>0</v>
      </c>
      <c r="AH316" s="4">
        <f>AF316+AG316</f>
      </c>
      <c r="AI316" s="4">
        <v>0</v>
      </c>
      <c r="AJ316" s="4">
        <v>1</v>
      </c>
      <c r="AK316" s="4">
        <f>AI316+AJ316</f>
      </c>
      <c r="AL316" s="4">
        <v>10</v>
      </c>
      <c r="AM316" s="4">
        <v>2</v>
      </c>
      <c r="AN316" s="4">
        <f>AL316+AM316</f>
      </c>
      <c r="AO316" s="4">
        <v>0</v>
      </c>
      <c r="AP316" s="4">
        <v>0</v>
      </c>
      <c r="AQ316" s="4">
        <f>AO316+AP316</f>
      </c>
      <c r="AR316" s="4">
        <v>229</v>
      </c>
      <c r="AS316" s="4">
        <v>27</v>
      </c>
      <c r="AT316" s="4">
        <f>AR316+AS316</f>
      </c>
      <c r="AU316" s="4">
        <v>40</v>
      </c>
      <c r="AV316" s="4">
        <v>12</v>
      </c>
      <c r="AW316" s="4">
        <f>AU316+AV316</f>
      </c>
      <c r="AX316" s="4">
        <v>0</v>
      </c>
      <c r="AY316" s="4">
        <v>3</v>
      </c>
      <c r="AZ316" s="4">
        <f>AX316+AY316</f>
      </c>
      <c r="BA316" s="4">
        <v>0</v>
      </c>
      <c r="BB316" s="4">
        <v>0</v>
      </c>
      <c r="BC316" s="4">
        <f>BA316+BB316</f>
      </c>
      <c r="BD316" s="4">
        <v>0</v>
      </c>
      <c r="BE316" s="4">
        <v>0</v>
      </c>
      <c r="BF316" s="4">
        <f>BD316+BE316</f>
      </c>
    </row>
    <row x14ac:dyDescent="0.25" r="317" customHeight="1" ht="18.75">
      <c r="A317" s="3" t="s">
        <v>119</v>
      </c>
      <c r="B317" s="4">
        <v>0</v>
      </c>
      <c r="C317" s="4">
        <v>0</v>
      </c>
      <c r="D317" s="4">
        <f>B317+C317</f>
      </c>
      <c r="E317" s="4">
        <v>0</v>
      </c>
      <c r="F317" s="4">
        <v>0</v>
      </c>
      <c r="G317" s="4">
        <f>E317+F317</f>
      </c>
      <c r="H317" s="4">
        <v>0</v>
      </c>
      <c r="I317" s="4">
        <v>0</v>
      </c>
      <c r="J317" s="4">
        <f>H317+I317</f>
      </c>
      <c r="K317" s="4">
        <v>0</v>
      </c>
      <c r="L317" s="4">
        <v>0</v>
      </c>
      <c r="M317" s="4">
        <f>K317+L317</f>
      </c>
      <c r="N317" s="4">
        <v>0</v>
      </c>
      <c r="O317" s="4">
        <v>0</v>
      </c>
      <c r="P317" s="4">
        <f>N317+O317</f>
      </c>
      <c r="Q317" s="4">
        <v>0</v>
      </c>
      <c r="R317" s="4">
        <v>0</v>
      </c>
      <c r="S317" s="4">
        <f>Q317+R317</f>
      </c>
      <c r="T317" s="4">
        <v>0</v>
      </c>
      <c r="U317" s="4">
        <v>0</v>
      </c>
      <c r="V317" s="4">
        <f>T317+U317</f>
      </c>
      <c r="W317" s="4">
        <v>0</v>
      </c>
      <c r="X317" s="4">
        <v>0</v>
      </c>
      <c r="Y317" s="4">
        <f>W317+X317</f>
      </c>
      <c r="Z317" s="4">
        <v>0</v>
      </c>
      <c r="AA317" s="4">
        <v>0</v>
      </c>
      <c r="AB317" s="4">
        <f>Z317+AA317</f>
      </c>
      <c r="AC317" s="4">
        <v>0</v>
      </c>
      <c r="AD317" s="4">
        <v>0</v>
      </c>
      <c r="AE317" s="4">
        <f>AC317+AD317</f>
      </c>
      <c r="AF317" s="4">
        <v>0</v>
      </c>
      <c r="AG317" s="4">
        <v>0</v>
      </c>
      <c r="AH317" s="4">
        <f>AF317+AG317</f>
      </c>
      <c r="AI317" s="4">
        <v>0</v>
      </c>
      <c r="AJ317" s="4">
        <v>0</v>
      </c>
      <c r="AK317" s="4">
        <f>AI317+AJ317</f>
      </c>
      <c r="AL317" s="4">
        <v>0</v>
      </c>
      <c r="AM317" s="4">
        <v>0</v>
      </c>
      <c r="AN317" s="4">
        <f>AL317+AM317</f>
      </c>
      <c r="AO317" s="4">
        <v>0</v>
      </c>
      <c r="AP317" s="4">
        <v>0</v>
      </c>
      <c r="AQ317" s="4">
        <f>AO317+AP317</f>
      </c>
      <c r="AR317" s="4">
        <v>0</v>
      </c>
      <c r="AS317" s="4">
        <v>0</v>
      </c>
      <c r="AT317" s="4">
        <f>AR317+AS317</f>
      </c>
      <c r="AU317" s="4">
        <v>0</v>
      </c>
      <c r="AV317" s="4">
        <v>0</v>
      </c>
      <c r="AW317" s="4">
        <f>AU317+AV317</f>
      </c>
      <c r="AX317" s="4">
        <v>0</v>
      </c>
      <c r="AY317" s="4">
        <v>0</v>
      </c>
      <c r="AZ317" s="4">
        <f>AX317+AY317</f>
      </c>
      <c r="BA317" s="4">
        <v>0</v>
      </c>
      <c r="BB317" s="4">
        <v>0</v>
      </c>
      <c r="BC317" s="4">
        <f>BA317+BB317</f>
      </c>
      <c r="BD317" s="4">
        <v>0</v>
      </c>
      <c r="BE317" s="4">
        <v>0</v>
      </c>
      <c r="BF317" s="4">
        <f>BD317+BE317</f>
      </c>
    </row>
    <row x14ac:dyDescent="0.25" r="318" customHeight="1" ht="18.75">
      <c r="A318" s="3" t="s">
        <v>123</v>
      </c>
      <c r="B318" s="4">
        <v>0</v>
      </c>
      <c r="C318" s="4">
        <v>0</v>
      </c>
      <c r="D318" s="4">
        <f>B318+C318</f>
      </c>
      <c r="E318" s="4">
        <v>0</v>
      </c>
      <c r="F318" s="4">
        <v>0</v>
      </c>
      <c r="G318" s="4">
        <f>E318+F318</f>
      </c>
      <c r="H318" s="4">
        <v>0</v>
      </c>
      <c r="I318" s="4">
        <v>0</v>
      </c>
      <c r="J318" s="4">
        <f>H318+I318</f>
      </c>
      <c r="K318" s="4">
        <v>0</v>
      </c>
      <c r="L318" s="4">
        <v>0</v>
      </c>
      <c r="M318" s="4">
        <f>K318+L318</f>
      </c>
      <c r="N318" s="4">
        <v>0</v>
      </c>
      <c r="O318" s="4">
        <v>0</v>
      </c>
      <c r="P318" s="4">
        <f>N318+O318</f>
      </c>
      <c r="Q318" s="4">
        <v>0</v>
      </c>
      <c r="R318" s="4">
        <v>0</v>
      </c>
      <c r="S318" s="4">
        <f>Q318+R318</f>
      </c>
      <c r="T318" s="4">
        <v>0</v>
      </c>
      <c r="U318" s="4">
        <v>0</v>
      </c>
      <c r="V318" s="4">
        <f>T318+U318</f>
      </c>
      <c r="W318" s="4">
        <v>0</v>
      </c>
      <c r="X318" s="4">
        <v>0</v>
      </c>
      <c r="Y318" s="4">
        <f>W318+X318</f>
      </c>
      <c r="Z318" s="4">
        <v>0</v>
      </c>
      <c r="AA318" s="4">
        <v>0</v>
      </c>
      <c r="AB318" s="4">
        <f>Z318+AA318</f>
      </c>
      <c r="AC318" s="4">
        <v>0</v>
      </c>
      <c r="AD318" s="4">
        <v>0</v>
      </c>
      <c r="AE318" s="4">
        <f>AC318+AD318</f>
      </c>
      <c r="AF318" s="4">
        <v>0</v>
      </c>
      <c r="AG318" s="4">
        <v>0</v>
      </c>
      <c r="AH318" s="4">
        <f>AF318+AG318</f>
      </c>
      <c r="AI318" s="4">
        <v>0</v>
      </c>
      <c r="AJ318" s="4">
        <v>0</v>
      </c>
      <c r="AK318" s="4">
        <f>AI318+AJ318</f>
      </c>
      <c r="AL318" s="4">
        <v>0</v>
      </c>
      <c r="AM318" s="4">
        <v>0</v>
      </c>
      <c r="AN318" s="4">
        <f>AL318+AM318</f>
      </c>
      <c r="AO318" s="4">
        <v>0</v>
      </c>
      <c r="AP318" s="4">
        <v>0</v>
      </c>
      <c r="AQ318" s="4">
        <f>AO318+AP318</f>
      </c>
      <c r="AR318" s="4">
        <v>0</v>
      </c>
      <c r="AS318" s="4">
        <v>0</v>
      </c>
      <c r="AT318" s="4">
        <f>AR318+AS318</f>
      </c>
      <c r="AU318" s="4">
        <v>0</v>
      </c>
      <c r="AV318" s="4">
        <v>0</v>
      </c>
      <c r="AW318" s="4">
        <f>AU318+AV318</f>
      </c>
      <c r="AX318" s="4">
        <v>0</v>
      </c>
      <c r="AY318" s="4">
        <v>0</v>
      </c>
      <c r="AZ318" s="4">
        <f>AX318+AY318</f>
      </c>
      <c r="BA318" s="4">
        <v>0</v>
      </c>
      <c r="BB318" s="4">
        <v>0</v>
      </c>
      <c r="BC318" s="4">
        <f>BA318+BB318</f>
      </c>
      <c r="BD318" s="4">
        <v>0</v>
      </c>
      <c r="BE318" s="4">
        <v>0</v>
      </c>
      <c r="BF318" s="4">
        <f>BD318+BE318</f>
      </c>
    </row>
    <row x14ac:dyDescent="0.25" r="319" customHeight="1" ht="18.75">
      <c r="A319" s="3" t="s">
        <v>145</v>
      </c>
      <c r="B319" s="4">
        <v>2</v>
      </c>
      <c r="C319" s="4">
        <v>21</v>
      </c>
      <c r="D319" s="4">
        <f>B319+C319</f>
      </c>
      <c r="E319" s="4">
        <v>0</v>
      </c>
      <c r="F319" s="4">
        <v>1</v>
      </c>
      <c r="G319" s="4">
        <f>E319+F319</f>
      </c>
      <c r="H319" s="4">
        <v>0</v>
      </c>
      <c r="I319" s="4">
        <v>21</v>
      </c>
      <c r="J319" s="4">
        <f>H319+I319</f>
      </c>
      <c r="K319" s="4">
        <v>0</v>
      </c>
      <c r="L319" s="4">
        <v>3</v>
      </c>
      <c r="M319" s="4">
        <f>K319+L319</f>
      </c>
      <c r="N319" s="4">
        <v>0</v>
      </c>
      <c r="O319" s="4">
        <v>1</v>
      </c>
      <c r="P319" s="4">
        <f>N319+O319</f>
      </c>
      <c r="Q319" s="4">
        <v>0</v>
      </c>
      <c r="R319" s="4">
        <v>2</v>
      </c>
      <c r="S319" s="4">
        <f>Q319+R319</f>
      </c>
      <c r="T319" s="4">
        <v>0</v>
      </c>
      <c r="U319" s="4">
        <v>10</v>
      </c>
      <c r="V319" s="4">
        <f>T319+U319</f>
      </c>
      <c r="W319" s="4">
        <v>0</v>
      </c>
      <c r="X319" s="4">
        <v>0</v>
      </c>
      <c r="Y319" s="4">
        <f>W319+X319</f>
      </c>
      <c r="Z319" s="4">
        <v>0</v>
      </c>
      <c r="AA319" s="4">
        <v>0</v>
      </c>
      <c r="AB319" s="4">
        <f>Z319+AA319</f>
      </c>
      <c r="AC319" s="4">
        <v>0</v>
      </c>
      <c r="AD319" s="4">
        <v>0</v>
      </c>
      <c r="AE319" s="4">
        <f>AC319+AD319</f>
      </c>
      <c r="AF319" s="4">
        <v>0</v>
      </c>
      <c r="AG319" s="4">
        <v>0</v>
      </c>
      <c r="AH319" s="4">
        <f>AF319+AG319</f>
      </c>
      <c r="AI319" s="4">
        <v>0</v>
      </c>
      <c r="AJ319" s="4">
        <v>1</v>
      </c>
      <c r="AK319" s="4">
        <f>AI319+AJ319</f>
      </c>
      <c r="AL319" s="4">
        <v>0</v>
      </c>
      <c r="AM319" s="4">
        <v>22</v>
      </c>
      <c r="AN319" s="4">
        <f>AL319+AM319</f>
      </c>
      <c r="AO319" s="4">
        <v>0</v>
      </c>
      <c r="AP319" s="4">
        <v>0</v>
      </c>
      <c r="AQ319" s="4">
        <f>AO319+AP319</f>
      </c>
      <c r="AR319" s="4">
        <v>0</v>
      </c>
      <c r="AS319" s="4">
        <v>24</v>
      </c>
      <c r="AT319" s="4">
        <f>AR319+AS319</f>
      </c>
      <c r="AU319" s="4">
        <v>0</v>
      </c>
      <c r="AV319" s="4">
        <v>15</v>
      </c>
      <c r="AW319" s="4">
        <f>AU319+AV319</f>
      </c>
      <c r="AX319" s="4">
        <v>0</v>
      </c>
      <c r="AY319" s="4">
        <v>10</v>
      </c>
      <c r="AZ319" s="4">
        <f>AX319+AY319</f>
      </c>
      <c r="BA319" s="4">
        <v>0</v>
      </c>
      <c r="BB319" s="4">
        <v>0</v>
      </c>
      <c r="BC319" s="4">
        <f>BA319+BB319</f>
      </c>
      <c r="BD319" s="4">
        <v>0</v>
      </c>
      <c r="BE319" s="4">
        <v>0</v>
      </c>
      <c r="BF319" s="4">
        <f>BD319+BE319</f>
      </c>
    </row>
    <row x14ac:dyDescent="0.25" r="320" customHeight="1" ht="18.75">
      <c r="A320" s="3" t="s">
        <v>159</v>
      </c>
      <c r="B320" s="4">
        <v>0</v>
      </c>
      <c r="C320" s="4">
        <v>0</v>
      </c>
      <c r="D320" s="4">
        <f>B320+C320</f>
      </c>
      <c r="E320" s="4">
        <v>0</v>
      </c>
      <c r="F320" s="4">
        <v>0</v>
      </c>
      <c r="G320" s="4">
        <f>E320+F320</f>
      </c>
      <c r="H320" s="4">
        <v>0</v>
      </c>
      <c r="I320" s="4">
        <v>0</v>
      </c>
      <c r="J320" s="4">
        <f>H320+I320</f>
      </c>
      <c r="K320" s="4">
        <v>0</v>
      </c>
      <c r="L320" s="4">
        <v>0</v>
      </c>
      <c r="M320" s="4">
        <f>K320+L320</f>
      </c>
      <c r="N320" s="4">
        <v>0</v>
      </c>
      <c r="O320" s="4">
        <v>0</v>
      </c>
      <c r="P320" s="4">
        <f>N320+O320</f>
      </c>
      <c r="Q320" s="4">
        <v>0</v>
      </c>
      <c r="R320" s="4">
        <v>0</v>
      </c>
      <c r="S320" s="4">
        <f>Q320+R320</f>
      </c>
      <c r="T320" s="4">
        <v>0</v>
      </c>
      <c r="U320" s="4">
        <v>0</v>
      </c>
      <c r="V320" s="4">
        <f>T320+U320</f>
      </c>
      <c r="W320" s="4">
        <v>0</v>
      </c>
      <c r="X320" s="4">
        <v>0</v>
      </c>
      <c r="Y320" s="4">
        <f>W320+X320</f>
      </c>
      <c r="Z320" s="4">
        <v>0</v>
      </c>
      <c r="AA320" s="4">
        <v>0</v>
      </c>
      <c r="AB320" s="4">
        <f>Z320+AA320</f>
      </c>
      <c r="AC320" s="4">
        <v>0</v>
      </c>
      <c r="AD320" s="4">
        <v>0</v>
      </c>
      <c r="AE320" s="4">
        <f>AC320+AD320</f>
      </c>
      <c r="AF320" s="4">
        <v>0</v>
      </c>
      <c r="AG320" s="4">
        <v>0</v>
      </c>
      <c r="AH320" s="4">
        <f>AF320+AG320</f>
      </c>
      <c r="AI320" s="4">
        <v>0</v>
      </c>
      <c r="AJ320" s="4">
        <v>0</v>
      </c>
      <c r="AK320" s="4">
        <f>AI320+AJ320</f>
      </c>
      <c r="AL320" s="4">
        <v>0</v>
      </c>
      <c r="AM320" s="4">
        <v>0</v>
      </c>
      <c r="AN320" s="4">
        <f>AL320+AM320</f>
      </c>
      <c r="AO320" s="4">
        <v>0</v>
      </c>
      <c r="AP320" s="4">
        <v>0</v>
      </c>
      <c r="AQ320" s="4">
        <f>AO320+AP320</f>
      </c>
      <c r="AR320" s="4">
        <v>0</v>
      </c>
      <c r="AS320" s="4">
        <v>0</v>
      </c>
      <c r="AT320" s="4">
        <f>AR320+AS320</f>
      </c>
      <c r="AU320" s="4">
        <v>0</v>
      </c>
      <c r="AV320" s="4">
        <v>0</v>
      </c>
      <c r="AW320" s="4">
        <f>AU320+AV320</f>
      </c>
      <c r="AX320" s="4">
        <v>0</v>
      </c>
      <c r="AY320" s="4">
        <v>0</v>
      </c>
      <c r="AZ320" s="4">
        <f>AX320+AY320</f>
      </c>
      <c r="BA320" s="4">
        <v>0</v>
      </c>
      <c r="BB320" s="4">
        <v>0</v>
      </c>
      <c r="BC320" s="4">
        <f>BA320+BB320</f>
      </c>
      <c r="BD320" s="4">
        <v>0</v>
      </c>
      <c r="BE320" s="4">
        <v>0</v>
      </c>
      <c r="BF320" s="4">
        <f>BD320+BE320</f>
      </c>
    </row>
    <row x14ac:dyDescent="0.25" r="321" customHeight="1" ht="18.75">
      <c r="A321" s="3" t="s">
        <v>178</v>
      </c>
      <c r="B321" s="4">
        <v>0</v>
      </c>
      <c r="C321" s="4">
        <v>0</v>
      </c>
      <c r="D321" s="4">
        <f>B321+C321</f>
      </c>
      <c r="E321" s="4">
        <v>0</v>
      </c>
      <c r="F321" s="4">
        <v>0</v>
      </c>
      <c r="G321" s="4">
        <f>E321+F321</f>
      </c>
      <c r="H321" s="4">
        <v>0</v>
      </c>
      <c r="I321" s="4">
        <v>0</v>
      </c>
      <c r="J321" s="4">
        <f>H321+I321</f>
      </c>
      <c r="K321" s="4">
        <v>0</v>
      </c>
      <c r="L321" s="4">
        <v>0</v>
      </c>
      <c r="M321" s="4">
        <f>K321+L321</f>
      </c>
      <c r="N321" s="4">
        <v>0</v>
      </c>
      <c r="O321" s="4">
        <v>0</v>
      </c>
      <c r="P321" s="4">
        <f>N321+O321</f>
      </c>
      <c r="Q321" s="4">
        <v>0</v>
      </c>
      <c r="R321" s="4">
        <v>0</v>
      </c>
      <c r="S321" s="4">
        <f>Q321+R321</f>
      </c>
      <c r="T321" s="4">
        <v>0</v>
      </c>
      <c r="U321" s="4">
        <v>0</v>
      </c>
      <c r="V321" s="4">
        <f>T321+U321</f>
      </c>
      <c r="W321" s="4">
        <v>0</v>
      </c>
      <c r="X321" s="4">
        <v>0</v>
      </c>
      <c r="Y321" s="4">
        <f>W321+X321</f>
      </c>
      <c r="Z321" s="4">
        <v>0</v>
      </c>
      <c r="AA321" s="4">
        <v>0</v>
      </c>
      <c r="AB321" s="4">
        <f>Z321+AA321</f>
      </c>
      <c r="AC321" s="4">
        <v>0</v>
      </c>
      <c r="AD321" s="4">
        <v>0</v>
      </c>
      <c r="AE321" s="4">
        <f>AC321+AD321</f>
      </c>
      <c r="AF321" s="4">
        <v>0</v>
      </c>
      <c r="AG321" s="4">
        <v>0</v>
      </c>
      <c r="AH321" s="4">
        <f>AF321+AG321</f>
      </c>
      <c r="AI321" s="4">
        <v>0</v>
      </c>
      <c r="AJ321" s="4">
        <v>0</v>
      </c>
      <c r="AK321" s="4">
        <f>AI321+AJ321</f>
      </c>
      <c r="AL321" s="4">
        <v>0</v>
      </c>
      <c r="AM321" s="4">
        <v>0</v>
      </c>
      <c r="AN321" s="4">
        <f>AL321+AM321</f>
      </c>
      <c r="AO321" s="4">
        <v>0</v>
      </c>
      <c r="AP321" s="4">
        <v>0</v>
      </c>
      <c r="AQ321" s="4">
        <f>AO321+AP321</f>
      </c>
      <c r="AR321" s="4">
        <v>0</v>
      </c>
      <c r="AS321" s="4">
        <v>0</v>
      </c>
      <c r="AT321" s="4">
        <f>AR321+AS321</f>
      </c>
      <c r="AU321" s="4">
        <v>0</v>
      </c>
      <c r="AV321" s="4">
        <v>0</v>
      </c>
      <c r="AW321" s="4">
        <f>AU321+AV321</f>
      </c>
      <c r="AX321" s="4">
        <v>0</v>
      </c>
      <c r="AY321" s="4">
        <v>0</v>
      </c>
      <c r="AZ321" s="4">
        <f>AX321+AY321</f>
      </c>
      <c r="BA321" s="4">
        <v>0</v>
      </c>
      <c r="BB321" s="4">
        <v>0</v>
      </c>
      <c r="BC321" s="4">
        <f>BA321+BB321</f>
      </c>
      <c r="BD321" s="4">
        <v>0</v>
      </c>
      <c r="BE321" s="4">
        <v>0</v>
      </c>
      <c r="BF321" s="4">
        <f>BD321+BE321</f>
      </c>
    </row>
    <row x14ac:dyDescent="0.25" r="322" customHeight="1" ht="18.75">
      <c r="A322" s="3" t="s">
        <v>180</v>
      </c>
      <c r="B322" s="4">
        <v>1</v>
      </c>
      <c r="C322" s="4">
        <v>0</v>
      </c>
      <c r="D322" s="4">
        <f>B322+C322</f>
      </c>
      <c r="E322" s="4">
        <v>0</v>
      </c>
      <c r="F322" s="4">
        <v>0</v>
      </c>
      <c r="G322" s="4">
        <f>E322+F322</f>
      </c>
      <c r="H322" s="4">
        <v>0</v>
      </c>
      <c r="I322" s="4">
        <v>0</v>
      </c>
      <c r="J322" s="4">
        <f>H322+I322</f>
      </c>
      <c r="K322" s="4">
        <v>0</v>
      </c>
      <c r="L322" s="4">
        <v>0</v>
      </c>
      <c r="M322" s="4">
        <f>K322+L322</f>
      </c>
      <c r="N322" s="4">
        <v>2</v>
      </c>
      <c r="O322" s="4">
        <v>0</v>
      </c>
      <c r="P322" s="4">
        <f>N322+O322</f>
      </c>
      <c r="Q322" s="4">
        <v>0</v>
      </c>
      <c r="R322" s="4">
        <v>0</v>
      </c>
      <c r="S322" s="4">
        <f>Q322+R322</f>
      </c>
      <c r="T322" s="4">
        <v>0</v>
      </c>
      <c r="U322" s="4">
        <v>0</v>
      </c>
      <c r="V322" s="4">
        <f>T322+U322</f>
      </c>
      <c r="W322" s="4">
        <v>0</v>
      </c>
      <c r="X322" s="4">
        <v>0</v>
      </c>
      <c r="Y322" s="4">
        <f>W322+X322</f>
      </c>
      <c r="Z322" s="4">
        <v>0</v>
      </c>
      <c r="AA322" s="4">
        <v>0</v>
      </c>
      <c r="AB322" s="4">
        <f>Z322+AA322</f>
      </c>
      <c r="AC322" s="4">
        <v>0</v>
      </c>
      <c r="AD322" s="4">
        <v>0</v>
      </c>
      <c r="AE322" s="4">
        <f>AC322+AD322</f>
      </c>
      <c r="AF322" s="4">
        <v>0</v>
      </c>
      <c r="AG322" s="4">
        <v>0</v>
      </c>
      <c r="AH322" s="4">
        <f>AF322+AG322</f>
      </c>
      <c r="AI322" s="4">
        <v>0</v>
      </c>
      <c r="AJ322" s="4">
        <v>0</v>
      </c>
      <c r="AK322" s="4">
        <f>AI322+AJ322</f>
      </c>
      <c r="AL322" s="4">
        <v>0</v>
      </c>
      <c r="AM322" s="4">
        <v>0</v>
      </c>
      <c r="AN322" s="4">
        <f>AL322+AM322</f>
      </c>
      <c r="AO322" s="4">
        <v>0</v>
      </c>
      <c r="AP322" s="4">
        <v>0</v>
      </c>
      <c r="AQ322" s="4">
        <f>AO322+AP322</f>
      </c>
      <c r="AR322" s="4">
        <v>2</v>
      </c>
      <c r="AS322" s="4">
        <v>0</v>
      </c>
      <c r="AT322" s="4">
        <f>AR322+AS322</f>
      </c>
      <c r="AU322" s="4">
        <v>2</v>
      </c>
      <c r="AV322" s="4">
        <v>0</v>
      </c>
      <c r="AW322" s="4">
        <f>AU322+AV322</f>
      </c>
      <c r="AX322" s="4">
        <v>0</v>
      </c>
      <c r="AY322" s="4">
        <v>0</v>
      </c>
      <c r="AZ322" s="4">
        <f>AX322+AY322</f>
      </c>
      <c r="BA322" s="4">
        <v>0</v>
      </c>
      <c r="BB322" s="4">
        <v>0</v>
      </c>
      <c r="BC322" s="4">
        <f>BA322+BB322</f>
      </c>
      <c r="BD322" s="4">
        <v>0</v>
      </c>
      <c r="BE322" s="4">
        <v>0</v>
      </c>
      <c r="BF322" s="4">
        <f>BD322+BE322</f>
      </c>
    </row>
    <row x14ac:dyDescent="0.25" r="323" customHeight="1" ht="18.75">
      <c r="A323" s="3" t="s">
        <v>204</v>
      </c>
      <c r="B323" s="4">
        <v>0</v>
      </c>
      <c r="C323" s="4">
        <v>0</v>
      </c>
      <c r="D323" s="4">
        <f>B323+C323</f>
      </c>
      <c r="E323" s="4">
        <v>0</v>
      </c>
      <c r="F323" s="4">
        <v>0</v>
      </c>
      <c r="G323" s="4">
        <f>E323+F323</f>
      </c>
      <c r="H323" s="4">
        <v>0</v>
      </c>
      <c r="I323" s="4">
        <v>0</v>
      </c>
      <c r="J323" s="4">
        <f>H323+I323</f>
      </c>
      <c r="K323" s="4">
        <v>0</v>
      </c>
      <c r="L323" s="4">
        <v>0</v>
      </c>
      <c r="M323" s="4">
        <f>K323+L323</f>
      </c>
      <c r="N323" s="4">
        <v>0</v>
      </c>
      <c r="O323" s="4">
        <v>0</v>
      </c>
      <c r="P323" s="4">
        <f>N323+O323</f>
      </c>
      <c r="Q323" s="4">
        <v>0</v>
      </c>
      <c r="R323" s="4">
        <v>0</v>
      </c>
      <c r="S323" s="4">
        <f>Q323+R323</f>
      </c>
      <c r="T323" s="4">
        <v>0</v>
      </c>
      <c r="U323" s="4">
        <v>0</v>
      </c>
      <c r="V323" s="4">
        <f>T323+U323</f>
      </c>
      <c r="W323" s="4">
        <v>0</v>
      </c>
      <c r="X323" s="4">
        <v>0</v>
      </c>
      <c r="Y323" s="4">
        <f>W323+X323</f>
      </c>
      <c r="Z323" s="4">
        <v>0</v>
      </c>
      <c r="AA323" s="4">
        <v>0</v>
      </c>
      <c r="AB323" s="4">
        <f>Z323+AA323</f>
      </c>
      <c r="AC323" s="4">
        <v>0</v>
      </c>
      <c r="AD323" s="4">
        <v>0</v>
      </c>
      <c r="AE323" s="4">
        <f>AC323+AD323</f>
      </c>
      <c r="AF323" s="4">
        <v>0</v>
      </c>
      <c r="AG323" s="4">
        <v>0</v>
      </c>
      <c r="AH323" s="4">
        <f>AF323+AG323</f>
      </c>
      <c r="AI323" s="4">
        <v>0</v>
      </c>
      <c r="AJ323" s="4">
        <v>0</v>
      </c>
      <c r="AK323" s="4">
        <f>AI323+AJ323</f>
      </c>
      <c r="AL323" s="4">
        <v>0</v>
      </c>
      <c r="AM323" s="4">
        <v>0</v>
      </c>
      <c r="AN323" s="4">
        <f>AL323+AM323</f>
      </c>
      <c r="AO323" s="4">
        <v>0</v>
      </c>
      <c r="AP323" s="4">
        <v>0</v>
      </c>
      <c r="AQ323" s="4">
        <f>AO323+AP323</f>
      </c>
      <c r="AR323" s="4">
        <v>0</v>
      </c>
      <c r="AS323" s="4">
        <v>0</v>
      </c>
      <c r="AT323" s="4">
        <f>AR323+AS323</f>
      </c>
      <c r="AU323" s="4">
        <v>0</v>
      </c>
      <c r="AV323" s="4">
        <v>0</v>
      </c>
      <c r="AW323" s="4">
        <f>AU323+AV323</f>
      </c>
      <c r="AX323" s="4">
        <v>0</v>
      </c>
      <c r="AY323" s="4">
        <v>0</v>
      </c>
      <c r="AZ323" s="4">
        <f>AX323+AY323</f>
      </c>
      <c r="BA323" s="4">
        <v>0</v>
      </c>
      <c r="BB323" s="4">
        <v>0</v>
      </c>
      <c r="BC323" s="4">
        <f>BA323+BB323</f>
      </c>
      <c r="BD323" s="4">
        <v>0</v>
      </c>
      <c r="BE323" s="4">
        <v>0</v>
      </c>
      <c r="BF323" s="4">
        <f>BD323+BE323</f>
      </c>
    </row>
    <row x14ac:dyDescent="0.25" r="324" customHeight="1" ht="18.75">
      <c r="A324" s="3" t="s">
        <v>230</v>
      </c>
      <c r="B324" s="4">
        <v>0</v>
      </c>
      <c r="C324" s="4">
        <v>0</v>
      </c>
      <c r="D324" s="4">
        <f>B324+C324</f>
      </c>
      <c r="E324" s="4">
        <v>0</v>
      </c>
      <c r="F324" s="4">
        <v>0</v>
      </c>
      <c r="G324" s="4">
        <f>E324+F324</f>
      </c>
      <c r="H324" s="4">
        <v>0</v>
      </c>
      <c r="I324" s="4">
        <v>0</v>
      </c>
      <c r="J324" s="4">
        <f>H324+I324</f>
      </c>
      <c r="K324" s="4">
        <v>0</v>
      </c>
      <c r="L324" s="4">
        <v>0</v>
      </c>
      <c r="M324" s="4">
        <f>K324+L324</f>
      </c>
      <c r="N324" s="4">
        <v>0</v>
      </c>
      <c r="O324" s="4">
        <v>0</v>
      </c>
      <c r="P324" s="4">
        <f>N324+O324</f>
      </c>
      <c r="Q324" s="4">
        <v>0</v>
      </c>
      <c r="R324" s="4">
        <v>0</v>
      </c>
      <c r="S324" s="4">
        <f>Q324+R324</f>
      </c>
      <c r="T324" s="4">
        <v>0</v>
      </c>
      <c r="U324" s="4">
        <v>1</v>
      </c>
      <c r="V324" s="4">
        <f>T324+U324</f>
      </c>
      <c r="W324" s="4">
        <v>0</v>
      </c>
      <c r="X324" s="4">
        <v>0</v>
      </c>
      <c r="Y324" s="4">
        <f>W324+X324</f>
      </c>
      <c r="Z324" s="4">
        <v>0</v>
      </c>
      <c r="AA324" s="4">
        <v>0</v>
      </c>
      <c r="AB324" s="4">
        <f>Z324+AA324</f>
      </c>
      <c r="AC324" s="4">
        <v>0</v>
      </c>
      <c r="AD324" s="4">
        <v>1</v>
      </c>
      <c r="AE324" s="4">
        <f>AC324+AD324</f>
      </c>
      <c r="AF324" s="4">
        <v>0</v>
      </c>
      <c r="AG324" s="4">
        <v>0</v>
      </c>
      <c r="AH324" s="4">
        <f>AF324+AG324</f>
      </c>
      <c r="AI324" s="4">
        <v>0</v>
      </c>
      <c r="AJ324" s="4">
        <v>0</v>
      </c>
      <c r="AK324" s="4">
        <f>AI324+AJ324</f>
      </c>
      <c r="AL324" s="4">
        <v>0</v>
      </c>
      <c r="AM324" s="4">
        <v>0</v>
      </c>
      <c r="AN324" s="4">
        <f>AL324+AM324</f>
      </c>
      <c r="AO324" s="4">
        <v>0</v>
      </c>
      <c r="AP324" s="4">
        <v>0</v>
      </c>
      <c r="AQ324" s="4">
        <f>AO324+AP324</f>
      </c>
      <c r="AR324" s="4">
        <v>0</v>
      </c>
      <c r="AS324" s="4">
        <v>0</v>
      </c>
      <c r="AT324" s="4">
        <f>AR324+AS324</f>
      </c>
      <c r="AU324" s="4">
        <v>0</v>
      </c>
      <c r="AV324" s="4">
        <v>0</v>
      </c>
      <c r="AW324" s="4">
        <f>AU324+AV324</f>
      </c>
      <c r="AX324" s="4">
        <v>0</v>
      </c>
      <c r="AY324" s="4">
        <v>0</v>
      </c>
      <c r="AZ324" s="4">
        <f>AX324+AY324</f>
      </c>
      <c r="BA324" s="4">
        <v>0</v>
      </c>
      <c r="BB324" s="4">
        <v>0</v>
      </c>
      <c r="BC324" s="4">
        <f>BA324+BB324</f>
      </c>
      <c r="BD324" s="4">
        <v>0</v>
      </c>
      <c r="BE324" s="4">
        <v>0</v>
      </c>
      <c r="BF324" s="4">
        <f>BD324+BE324</f>
      </c>
    </row>
    <row x14ac:dyDescent="0.25" r="325" customHeight="1" ht="18.75">
      <c r="A325" s="3" t="s">
        <v>238</v>
      </c>
      <c r="B325" s="4">
        <v>0</v>
      </c>
      <c r="C325" s="4">
        <v>0</v>
      </c>
      <c r="D325" s="4">
        <f>B325+C325</f>
      </c>
      <c r="E325" s="4">
        <v>0</v>
      </c>
      <c r="F325" s="4">
        <v>0</v>
      </c>
      <c r="G325" s="4">
        <f>E325+F325</f>
      </c>
      <c r="H325" s="4">
        <v>0</v>
      </c>
      <c r="I325" s="4">
        <v>0</v>
      </c>
      <c r="J325" s="4">
        <f>H325+I325</f>
      </c>
      <c r="K325" s="4">
        <v>0</v>
      </c>
      <c r="L325" s="4">
        <v>0</v>
      </c>
      <c r="M325" s="4">
        <f>K325+L325</f>
      </c>
      <c r="N325" s="4">
        <v>0</v>
      </c>
      <c r="O325" s="4">
        <v>0</v>
      </c>
      <c r="P325" s="4">
        <f>N325+O325</f>
      </c>
      <c r="Q325" s="4">
        <v>0</v>
      </c>
      <c r="R325" s="4">
        <v>0</v>
      </c>
      <c r="S325" s="4">
        <f>Q325+R325</f>
      </c>
      <c r="T325" s="4">
        <v>0</v>
      </c>
      <c r="U325" s="4">
        <v>0</v>
      </c>
      <c r="V325" s="4">
        <f>T325+U325</f>
      </c>
      <c r="W325" s="4">
        <v>0</v>
      </c>
      <c r="X325" s="4">
        <v>0</v>
      </c>
      <c r="Y325" s="4">
        <f>W325+X325</f>
      </c>
      <c r="Z325" s="4">
        <v>0</v>
      </c>
      <c r="AA325" s="4">
        <v>0</v>
      </c>
      <c r="AB325" s="4">
        <f>Z325+AA325</f>
      </c>
      <c r="AC325" s="4">
        <v>0</v>
      </c>
      <c r="AD325" s="4">
        <v>0</v>
      </c>
      <c r="AE325" s="4">
        <f>AC325+AD325</f>
      </c>
      <c r="AF325" s="4">
        <v>0</v>
      </c>
      <c r="AG325" s="4">
        <v>0</v>
      </c>
      <c r="AH325" s="4">
        <f>AF325+AG325</f>
      </c>
      <c r="AI325" s="4">
        <v>0</v>
      </c>
      <c r="AJ325" s="4">
        <v>0</v>
      </c>
      <c r="AK325" s="4">
        <f>AI325+AJ325</f>
      </c>
      <c r="AL325" s="4">
        <v>0</v>
      </c>
      <c r="AM325" s="4">
        <v>0</v>
      </c>
      <c r="AN325" s="4">
        <f>AL325+AM325</f>
      </c>
      <c r="AO325" s="4">
        <v>0</v>
      </c>
      <c r="AP325" s="4">
        <v>0</v>
      </c>
      <c r="AQ325" s="4">
        <f>AO325+AP325</f>
      </c>
      <c r="AR325" s="4">
        <v>0</v>
      </c>
      <c r="AS325" s="4">
        <v>0</v>
      </c>
      <c r="AT325" s="4">
        <f>AR325+AS325</f>
      </c>
      <c r="AU325" s="4">
        <v>0</v>
      </c>
      <c r="AV325" s="4">
        <v>0</v>
      </c>
      <c r="AW325" s="4">
        <f>AU325+AV325</f>
      </c>
      <c r="AX325" s="4">
        <v>0</v>
      </c>
      <c r="AY325" s="4">
        <v>0</v>
      </c>
      <c r="AZ325" s="4">
        <f>AX325+AY325</f>
      </c>
      <c r="BA325" s="4">
        <v>0</v>
      </c>
      <c r="BB325" s="4">
        <v>0</v>
      </c>
      <c r="BC325" s="4">
        <f>BA325+BB325</f>
      </c>
      <c r="BD325" s="4">
        <v>0</v>
      </c>
      <c r="BE325" s="4">
        <v>0</v>
      </c>
      <c r="BF325" s="4">
        <f>BD325+BE325</f>
      </c>
    </row>
    <row x14ac:dyDescent="0.25" r="326" customHeight="1" ht="18.75">
      <c r="A326" s="3" t="s">
        <v>267</v>
      </c>
      <c r="B326" s="4">
        <v>0</v>
      </c>
      <c r="C326" s="4">
        <v>0</v>
      </c>
      <c r="D326" s="4">
        <f>B326+C326</f>
      </c>
      <c r="E326" s="4">
        <v>0</v>
      </c>
      <c r="F326" s="4">
        <v>0</v>
      </c>
      <c r="G326" s="4">
        <f>E326+F326</f>
      </c>
      <c r="H326" s="4">
        <v>0</v>
      </c>
      <c r="I326" s="4">
        <v>0</v>
      </c>
      <c r="J326" s="4">
        <f>H326+I326</f>
      </c>
      <c r="K326" s="4">
        <v>0</v>
      </c>
      <c r="L326" s="4">
        <v>0</v>
      </c>
      <c r="M326" s="4">
        <f>K326+L326</f>
      </c>
      <c r="N326" s="4">
        <v>0</v>
      </c>
      <c r="O326" s="4">
        <v>0</v>
      </c>
      <c r="P326" s="4">
        <f>N326+O326</f>
      </c>
      <c r="Q326" s="4">
        <v>0</v>
      </c>
      <c r="R326" s="4">
        <v>0</v>
      </c>
      <c r="S326" s="4">
        <f>Q326+R326</f>
      </c>
      <c r="T326" s="4">
        <v>0</v>
      </c>
      <c r="U326" s="4">
        <v>0</v>
      </c>
      <c r="V326" s="4">
        <f>T326+U326</f>
      </c>
      <c r="W326" s="4">
        <v>0</v>
      </c>
      <c r="X326" s="4">
        <v>0</v>
      </c>
      <c r="Y326" s="4">
        <f>W326+X326</f>
      </c>
      <c r="Z326" s="4">
        <v>0</v>
      </c>
      <c r="AA326" s="4">
        <v>0</v>
      </c>
      <c r="AB326" s="4">
        <f>Z326+AA326</f>
      </c>
      <c r="AC326" s="4">
        <v>0</v>
      </c>
      <c r="AD326" s="4">
        <v>1</v>
      </c>
      <c r="AE326" s="4">
        <f>AC326+AD326</f>
      </c>
      <c r="AF326" s="4">
        <v>0</v>
      </c>
      <c r="AG326" s="4">
        <v>0</v>
      </c>
      <c r="AH326" s="4">
        <f>AF326+AG326</f>
      </c>
      <c r="AI326" s="4">
        <v>0</v>
      </c>
      <c r="AJ326" s="4">
        <v>0</v>
      </c>
      <c r="AK326" s="4">
        <f>AI326+AJ326</f>
      </c>
      <c r="AL326" s="4">
        <v>0</v>
      </c>
      <c r="AM326" s="4">
        <v>0</v>
      </c>
      <c r="AN326" s="4">
        <f>AL326+AM326</f>
      </c>
      <c r="AO326" s="4">
        <v>0</v>
      </c>
      <c r="AP326" s="4">
        <v>0</v>
      </c>
      <c r="AQ326" s="4">
        <f>AO326+AP326</f>
      </c>
      <c r="AR326" s="4">
        <v>0</v>
      </c>
      <c r="AS326" s="4">
        <v>1</v>
      </c>
      <c r="AT326" s="4">
        <f>AR326+AS326</f>
      </c>
      <c r="AU326" s="4">
        <v>0</v>
      </c>
      <c r="AV326" s="4">
        <v>0</v>
      </c>
      <c r="AW326" s="4">
        <f>AU326+AV326</f>
      </c>
      <c r="AX326" s="4">
        <v>0</v>
      </c>
      <c r="AY326" s="4">
        <v>0</v>
      </c>
      <c r="AZ326" s="4">
        <f>AX326+AY326</f>
      </c>
      <c r="BA326" s="4">
        <v>0</v>
      </c>
      <c r="BB326" s="4">
        <v>0</v>
      </c>
      <c r="BC326" s="4">
        <f>BA326+BB326</f>
      </c>
      <c r="BD326" s="4">
        <v>0</v>
      </c>
      <c r="BE326" s="4">
        <v>0</v>
      </c>
      <c r="BF326" s="4">
        <f>BD326+BE326</f>
      </c>
    </row>
    <row x14ac:dyDescent="0.25" r="327" customHeight="1" ht="18.75">
      <c r="A327" s="3" t="s">
        <v>276</v>
      </c>
      <c r="B327" s="4">
        <v>0</v>
      </c>
      <c r="C327" s="4">
        <v>11</v>
      </c>
      <c r="D327" s="4">
        <f>B327+C327</f>
      </c>
      <c r="E327" s="4">
        <v>0</v>
      </c>
      <c r="F327" s="4">
        <v>6</v>
      </c>
      <c r="G327" s="4">
        <f>E327+F327</f>
      </c>
      <c r="H327" s="4">
        <v>0</v>
      </c>
      <c r="I327" s="4">
        <v>0</v>
      </c>
      <c r="J327" s="4">
        <f>H327+I327</f>
      </c>
      <c r="K327" s="4">
        <v>0</v>
      </c>
      <c r="L327" s="4">
        <v>0</v>
      </c>
      <c r="M327" s="4">
        <f>K327+L327</f>
      </c>
      <c r="N327" s="4">
        <v>0</v>
      </c>
      <c r="O327" s="4">
        <v>0</v>
      </c>
      <c r="P327" s="4">
        <f>N327+O327</f>
      </c>
      <c r="Q327" s="4">
        <v>0</v>
      </c>
      <c r="R327" s="4">
        <v>0</v>
      </c>
      <c r="S327" s="4">
        <f>Q327+R327</f>
      </c>
      <c r="T327" s="4">
        <v>0</v>
      </c>
      <c r="U327" s="4">
        <v>10</v>
      </c>
      <c r="V327" s="4">
        <f>T327+U327</f>
      </c>
      <c r="W327" s="4">
        <v>0</v>
      </c>
      <c r="X327" s="4">
        <v>0</v>
      </c>
      <c r="Y327" s="4">
        <f>W327+X327</f>
      </c>
      <c r="Z327" s="4">
        <v>0</v>
      </c>
      <c r="AA327" s="4">
        <v>0</v>
      </c>
      <c r="AB327" s="4">
        <f>Z327+AA327</f>
      </c>
      <c r="AC327" s="4">
        <v>0</v>
      </c>
      <c r="AD327" s="4">
        <v>9</v>
      </c>
      <c r="AE327" s="4">
        <f>AC327+AD327</f>
      </c>
      <c r="AF327" s="4">
        <v>0</v>
      </c>
      <c r="AG327" s="4">
        <v>0</v>
      </c>
      <c r="AH327" s="4">
        <f>AF327+AG327</f>
      </c>
      <c r="AI327" s="4">
        <v>0</v>
      </c>
      <c r="AJ327" s="4">
        <v>0</v>
      </c>
      <c r="AK327" s="4">
        <f>AI327+AJ327</f>
      </c>
      <c r="AL327" s="4">
        <v>0</v>
      </c>
      <c r="AM327" s="4">
        <v>6</v>
      </c>
      <c r="AN327" s="4">
        <f>AL327+AM327</f>
      </c>
      <c r="AO327" s="4">
        <v>0</v>
      </c>
      <c r="AP327" s="4">
        <v>0</v>
      </c>
      <c r="AQ327" s="4">
        <f>AO327+AP327</f>
      </c>
      <c r="AR327" s="4">
        <v>0</v>
      </c>
      <c r="AS327" s="4">
        <v>10</v>
      </c>
      <c r="AT327" s="4">
        <f>AR327+AS327</f>
      </c>
      <c r="AU327" s="4">
        <v>0</v>
      </c>
      <c r="AV327" s="4">
        <v>1</v>
      </c>
      <c r="AW327" s="4">
        <f>AU327+AV327</f>
      </c>
      <c r="AX327" s="4">
        <v>0</v>
      </c>
      <c r="AY327" s="4">
        <v>1</v>
      </c>
      <c r="AZ327" s="4">
        <f>AX327+AY327</f>
      </c>
      <c r="BA327" s="4">
        <v>0</v>
      </c>
      <c r="BB327" s="4">
        <v>0</v>
      </c>
      <c r="BC327" s="4">
        <f>BA327+BB327</f>
      </c>
      <c r="BD327" s="4">
        <v>0</v>
      </c>
      <c r="BE327" s="4">
        <v>2</v>
      </c>
      <c r="BF327" s="4">
        <f>BD327+BE327</f>
      </c>
    </row>
    <row x14ac:dyDescent="0.25" r="328" customHeight="1" ht="18.75">
      <c r="A328" s="3" t="s">
        <v>292</v>
      </c>
      <c r="B328" s="4">
        <v>1</v>
      </c>
      <c r="C328" s="4">
        <v>0</v>
      </c>
      <c r="D328" s="4">
        <f>B328+C328</f>
      </c>
      <c r="E328" s="4">
        <v>0</v>
      </c>
      <c r="F328" s="4">
        <v>0</v>
      </c>
      <c r="G328" s="4">
        <f>E328+F328</f>
      </c>
      <c r="H328" s="4">
        <v>0</v>
      </c>
      <c r="I328" s="4">
        <v>0</v>
      </c>
      <c r="J328" s="4">
        <f>H328+I328</f>
      </c>
      <c r="K328" s="4">
        <v>0</v>
      </c>
      <c r="L328" s="4">
        <v>0</v>
      </c>
      <c r="M328" s="4">
        <f>K328+L328</f>
      </c>
      <c r="N328" s="4">
        <v>0</v>
      </c>
      <c r="O328" s="4">
        <v>0</v>
      </c>
      <c r="P328" s="4">
        <f>N328+O328</f>
      </c>
      <c r="Q328" s="4">
        <v>0</v>
      </c>
      <c r="R328" s="4">
        <v>0</v>
      </c>
      <c r="S328" s="4">
        <f>Q328+R328</f>
      </c>
      <c r="T328" s="4">
        <v>0</v>
      </c>
      <c r="U328" s="4">
        <v>0</v>
      </c>
      <c r="V328" s="4">
        <f>T328+U328</f>
      </c>
      <c r="W328" s="4">
        <v>0</v>
      </c>
      <c r="X328" s="4">
        <v>0</v>
      </c>
      <c r="Y328" s="4">
        <f>W328+X328</f>
      </c>
      <c r="Z328" s="4">
        <v>0</v>
      </c>
      <c r="AA328" s="4">
        <v>0</v>
      </c>
      <c r="AB328" s="4">
        <f>Z328+AA328</f>
      </c>
      <c r="AC328" s="4">
        <v>0</v>
      </c>
      <c r="AD328" s="4">
        <v>0</v>
      </c>
      <c r="AE328" s="4">
        <f>AC328+AD328</f>
      </c>
      <c r="AF328" s="4">
        <v>0</v>
      </c>
      <c r="AG328" s="4">
        <v>0</v>
      </c>
      <c r="AH328" s="4">
        <f>AF328+AG328</f>
      </c>
      <c r="AI328" s="4">
        <v>0</v>
      </c>
      <c r="AJ328" s="4">
        <v>0</v>
      </c>
      <c r="AK328" s="4">
        <f>AI328+AJ328</f>
      </c>
      <c r="AL328" s="4">
        <v>0</v>
      </c>
      <c r="AM328" s="4">
        <v>0</v>
      </c>
      <c r="AN328" s="4">
        <f>AL328+AM328</f>
      </c>
      <c r="AO328" s="4">
        <v>0</v>
      </c>
      <c r="AP328" s="4">
        <v>0</v>
      </c>
      <c r="AQ328" s="4">
        <f>AO328+AP328</f>
      </c>
      <c r="AR328" s="4">
        <v>0</v>
      </c>
      <c r="AS328" s="4">
        <v>0</v>
      </c>
      <c r="AT328" s="4">
        <f>AR328+AS328</f>
      </c>
      <c r="AU328" s="4">
        <v>0</v>
      </c>
      <c r="AV328" s="4">
        <v>0</v>
      </c>
      <c r="AW328" s="4">
        <f>AU328+AV328</f>
      </c>
      <c r="AX328" s="4">
        <v>0</v>
      </c>
      <c r="AY328" s="4">
        <v>0</v>
      </c>
      <c r="AZ328" s="4">
        <f>AX328+AY328</f>
      </c>
      <c r="BA328" s="4">
        <v>0</v>
      </c>
      <c r="BB328" s="4">
        <v>0</v>
      </c>
      <c r="BC328" s="4">
        <f>BA328+BB328</f>
      </c>
      <c r="BD328" s="4">
        <v>0</v>
      </c>
      <c r="BE328" s="4">
        <v>0</v>
      </c>
      <c r="BF328" s="4">
        <f>BD328+BE328</f>
      </c>
    </row>
    <row x14ac:dyDescent="0.25" r="329" customHeight="1" ht="18.75">
      <c r="A329" s="3" t="s">
        <v>294</v>
      </c>
      <c r="B329" s="4">
        <v>0</v>
      </c>
      <c r="C329" s="4">
        <v>0</v>
      </c>
      <c r="D329" s="4">
        <f>B329+C329</f>
      </c>
      <c r="E329" s="4">
        <v>0</v>
      </c>
      <c r="F329" s="4">
        <v>0</v>
      </c>
      <c r="G329" s="4">
        <f>E329+F329</f>
      </c>
      <c r="H329" s="4">
        <v>0</v>
      </c>
      <c r="I329" s="4">
        <v>0</v>
      </c>
      <c r="J329" s="4">
        <f>H329+I329</f>
      </c>
      <c r="K329" s="4">
        <v>0</v>
      </c>
      <c r="L329" s="4">
        <v>0</v>
      </c>
      <c r="M329" s="4">
        <f>K329+L329</f>
      </c>
      <c r="N329" s="4">
        <v>0</v>
      </c>
      <c r="O329" s="4">
        <v>0</v>
      </c>
      <c r="P329" s="4">
        <f>N329+O329</f>
      </c>
      <c r="Q329" s="4">
        <v>0</v>
      </c>
      <c r="R329" s="4">
        <v>1</v>
      </c>
      <c r="S329" s="4">
        <f>Q329+R329</f>
      </c>
      <c r="T329" s="4">
        <v>0</v>
      </c>
      <c r="U329" s="4">
        <v>1</v>
      </c>
      <c r="V329" s="4">
        <f>T329+U329</f>
      </c>
      <c r="W329" s="4">
        <v>0</v>
      </c>
      <c r="X329" s="4">
        <v>0</v>
      </c>
      <c r="Y329" s="4">
        <f>W329+X329</f>
      </c>
      <c r="Z329" s="4">
        <v>0</v>
      </c>
      <c r="AA329" s="4">
        <v>0</v>
      </c>
      <c r="AB329" s="4">
        <f>Z329+AA329</f>
      </c>
      <c r="AC329" s="4">
        <v>0</v>
      </c>
      <c r="AD329" s="4">
        <v>0</v>
      </c>
      <c r="AE329" s="4">
        <f>AC329+AD329</f>
      </c>
      <c r="AF329" s="4">
        <v>0</v>
      </c>
      <c r="AG329" s="4">
        <v>0</v>
      </c>
      <c r="AH329" s="4">
        <f>AF329+AG329</f>
      </c>
      <c r="AI329" s="4">
        <v>0</v>
      </c>
      <c r="AJ329" s="4">
        <v>0</v>
      </c>
      <c r="AK329" s="4">
        <f>AI329+AJ329</f>
      </c>
      <c r="AL329" s="4">
        <v>0</v>
      </c>
      <c r="AM329" s="4">
        <v>1</v>
      </c>
      <c r="AN329" s="4">
        <f>AL329+AM329</f>
      </c>
      <c r="AO329" s="4">
        <v>0</v>
      </c>
      <c r="AP329" s="4">
        <v>0</v>
      </c>
      <c r="AQ329" s="4">
        <f>AO329+AP329</f>
      </c>
      <c r="AR329" s="4">
        <v>0</v>
      </c>
      <c r="AS329" s="4">
        <v>1</v>
      </c>
      <c r="AT329" s="4">
        <f>AR329+AS329</f>
      </c>
      <c r="AU329" s="4">
        <v>0</v>
      </c>
      <c r="AV329" s="4">
        <v>1</v>
      </c>
      <c r="AW329" s="4">
        <f>AU329+AV329</f>
      </c>
      <c r="AX329" s="4">
        <v>0</v>
      </c>
      <c r="AY329" s="4">
        <v>0</v>
      </c>
      <c r="AZ329" s="4">
        <f>AX329+AY329</f>
      </c>
      <c r="BA329" s="4">
        <v>0</v>
      </c>
      <c r="BB329" s="4">
        <v>0</v>
      </c>
      <c r="BC329" s="4">
        <f>BA329+BB329</f>
      </c>
      <c r="BD329" s="4">
        <v>0</v>
      </c>
      <c r="BE329" s="4">
        <v>0</v>
      </c>
      <c r="BF329" s="4">
        <f>BD329+BE329</f>
      </c>
    </row>
    <row x14ac:dyDescent="0.25" r="330" customHeight="1" ht="18.75">
      <c r="A330" s="3" t="s">
        <v>295</v>
      </c>
      <c r="B330" s="4">
        <v>2</v>
      </c>
      <c r="C330" s="4">
        <v>0</v>
      </c>
      <c r="D330" s="4">
        <f>B330+C330</f>
      </c>
      <c r="E330" s="4">
        <v>0</v>
      </c>
      <c r="F330" s="4">
        <v>0</v>
      </c>
      <c r="G330" s="4">
        <f>E330+F330</f>
      </c>
      <c r="H330" s="4">
        <v>0</v>
      </c>
      <c r="I330" s="4">
        <v>0</v>
      </c>
      <c r="J330" s="4">
        <f>H330+I330</f>
      </c>
      <c r="K330" s="4">
        <v>0</v>
      </c>
      <c r="L330" s="4">
        <v>1</v>
      </c>
      <c r="M330" s="4">
        <f>K330+L330</f>
      </c>
      <c r="N330" s="4">
        <v>0</v>
      </c>
      <c r="O330" s="4">
        <v>0</v>
      </c>
      <c r="P330" s="4">
        <f>N330+O330</f>
      </c>
      <c r="Q330" s="4">
        <v>0</v>
      </c>
      <c r="R330" s="4">
        <v>0</v>
      </c>
      <c r="S330" s="4">
        <f>Q330+R330</f>
      </c>
      <c r="T330" s="4">
        <v>0</v>
      </c>
      <c r="U330" s="4">
        <v>0</v>
      </c>
      <c r="V330" s="4">
        <f>T330+U330</f>
      </c>
      <c r="W330" s="4">
        <v>0</v>
      </c>
      <c r="X330" s="4">
        <v>0</v>
      </c>
      <c r="Y330" s="4">
        <f>W330+X330</f>
      </c>
      <c r="Z330" s="4">
        <v>0</v>
      </c>
      <c r="AA330" s="4">
        <v>0</v>
      </c>
      <c r="AB330" s="4">
        <f>Z330+AA330</f>
      </c>
      <c r="AC330" s="4">
        <v>0</v>
      </c>
      <c r="AD330" s="4">
        <v>0</v>
      </c>
      <c r="AE330" s="4">
        <f>AC330+AD330</f>
      </c>
      <c r="AF330" s="4">
        <v>0</v>
      </c>
      <c r="AG330" s="4">
        <v>0</v>
      </c>
      <c r="AH330" s="4">
        <f>AF330+AG330</f>
      </c>
      <c r="AI330" s="4">
        <v>0</v>
      </c>
      <c r="AJ330" s="4">
        <v>0</v>
      </c>
      <c r="AK330" s="4">
        <f>AI330+AJ330</f>
      </c>
      <c r="AL330" s="4">
        <v>0</v>
      </c>
      <c r="AM330" s="4">
        <v>0</v>
      </c>
      <c r="AN330" s="4">
        <f>AL330+AM330</f>
      </c>
      <c r="AO330" s="4">
        <v>0</v>
      </c>
      <c r="AP330" s="4">
        <v>0</v>
      </c>
      <c r="AQ330" s="4">
        <f>AO330+AP330</f>
      </c>
      <c r="AR330" s="4">
        <v>0</v>
      </c>
      <c r="AS330" s="4">
        <v>0</v>
      </c>
      <c r="AT330" s="4">
        <f>AR330+AS330</f>
      </c>
      <c r="AU330" s="4">
        <v>10</v>
      </c>
      <c r="AV330" s="4">
        <v>0</v>
      </c>
      <c r="AW330" s="4">
        <f>AU330+AV330</f>
      </c>
      <c r="AX330" s="4">
        <v>1</v>
      </c>
      <c r="AY330" s="4">
        <v>3</v>
      </c>
      <c r="AZ330" s="4">
        <f>AX330+AY330</f>
      </c>
      <c r="BA330" s="4">
        <v>0</v>
      </c>
      <c r="BB330" s="4">
        <v>0</v>
      </c>
      <c r="BC330" s="4">
        <f>BA330+BB330</f>
      </c>
      <c r="BD330" s="4">
        <v>0</v>
      </c>
      <c r="BE330" s="4">
        <v>0</v>
      </c>
      <c r="BF330" s="4">
        <f>BD330+BE330</f>
      </c>
    </row>
    <row x14ac:dyDescent="0.25" r="331" customHeight="1" ht="18.75">
      <c r="A331" s="3" t="s">
        <v>302</v>
      </c>
      <c r="B331" s="4">
        <v>0</v>
      </c>
      <c r="C331" s="4">
        <v>0</v>
      </c>
      <c r="D331" s="4">
        <f>B331+C331</f>
      </c>
      <c r="E331" s="4">
        <v>0</v>
      </c>
      <c r="F331" s="4">
        <v>0</v>
      </c>
      <c r="G331" s="4">
        <f>E331+F331</f>
      </c>
      <c r="H331" s="4">
        <v>0</v>
      </c>
      <c r="I331" s="4">
        <v>0</v>
      </c>
      <c r="J331" s="4">
        <f>H331+I331</f>
      </c>
      <c r="K331" s="4">
        <v>0</v>
      </c>
      <c r="L331" s="4">
        <v>0</v>
      </c>
      <c r="M331" s="4">
        <f>K331+L331</f>
      </c>
      <c r="N331" s="4">
        <v>0</v>
      </c>
      <c r="O331" s="4">
        <v>0</v>
      </c>
      <c r="P331" s="4">
        <f>N331+O331</f>
      </c>
      <c r="Q331" s="4">
        <v>0</v>
      </c>
      <c r="R331" s="4">
        <v>0</v>
      </c>
      <c r="S331" s="4">
        <f>Q331+R331</f>
      </c>
      <c r="T331" s="4">
        <v>0</v>
      </c>
      <c r="U331" s="4">
        <v>0</v>
      </c>
      <c r="V331" s="4">
        <f>T331+U331</f>
      </c>
      <c r="W331" s="4">
        <v>0</v>
      </c>
      <c r="X331" s="4">
        <v>0</v>
      </c>
      <c r="Y331" s="4">
        <f>W331+X331</f>
      </c>
      <c r="Z331" s="4">
        <v>0</v>
      </c>
      <c r="AA331" s="4">
        <v>0</v>
      </c>
      <c r="AB331" s="4">
        <f>Z331+AA331</f>
      </c>
      <c r="AC331" s="4">
        <v>0</v>
      </c>
      <c r="AD331" s="4">
        <v>0</v>
      </c>
      <c r="AE331" s="4">
        <f>AC331+AD331</f>
      </c>
      <c r="AF331" s="4">
        <v>0</v>
      </c>
      <c r="AG331" s="4">
        <v>0</v>
      </c>
      <c r="AH331" s="4">
        <f>AF331+AG331</f>
      </c>
      <c r="AI331" s="4">
        <v>0</v>
      </c>
      <c r="AJ331" s="4">
        <v>0</v>
      </c>
      <c r="AK331" s="4">
        <f>AI331+AJ331</f>
      </c>
      <c r="AL331" s="4">
        <v>0</v>
      </c>
      <c r="AM331" s="4">
        <v>0</v>
      </c>
      <c r="AN331" s="4">
        <f>AL331+AM331</f>
      </c>
      <c r="AO331" s="4">
        <v>0</v>
      </c>
      <c r="AP331" s="4">
        <v>0</v>
      </c>
      <c r="AQ331" s="4">
        <f>AO331+AP331</f>
      </c>
      <c r="AR331" s="4">
        <v>0</v>
      </c>
      <c r="AS331" s="4">
        <v>0</v>
      </c>
      <c r="AT331" s="4">
        <f>AR331+AS331</f>
      </c>
      <c r="AU331" s="4">
        <v>0</v>
      </c>
      <c r="AV331" s="4">
        <v>1</v>
      </c>
      <c r="AW331" s="4">
        <f>AU331+AV331</f>
      </c>
      <c r="AX331" s="4">
        <v>0</v>
      </c>
      <c r="AY331" s="4">
        <v>0</v>
      </c>
      <c r="AZ331" s="4">
        <f>AX331+AY331</f>
      </c>
      <c r="BA331" s="4">
        <v>0</v>
      </c>
      <c r="BB331" s="4">
        <v>0</v>
      </c>
      <c r="BC331" s="4">
        <f>BA331+BB331</f>
      </c>
      <c r="BD331" s="4">
        <v>0</v>
      </c>
      <c r="BE331" s="4">
        <v>0</v>
      </c>
      <c r="BF331" s="4">
        <f>BD331+BE331</f>
      </c>
    </row>
    <row x14ac:dyDescent="0.25" r="332" customHeight="1" ht="18.75">
      <c r="A332" s="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row>
    <row x14ac:dyDescent="0.25" r="333" customHeight="1" ht="18.75">
      <c r="A333" s="18" t="s">
        <v>499</v>
      </c>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row>
    <row x14ac:dyDescent="0.25" r="334" customHeight="1" ht="18.75">
      <c r="A334" s="3" t="s">
        <v>250</v>
      </c>
      <c r="B334" s="4">
        <v>0</v>
      </c>
      <c r="C334" s="4">
        <v>0</v>
      </c>
      <c r="D334" s="4">
        <f>B334+C334</f>
      </c>
      <c r="E334" s="4">
        <v>0</v>
      </c>
      <c r="F334" s="4">
        <v>0</v>
      </c>
      <c r="G334" s="4">
        <f>E334+F334</f>
      </c>
      <c r="H334" s="4">
        <v>0</v>
      </c>
      <c r="I334" s="4">
        <v>0</v>
      </c>
      <c r="J334" s="4">
        <f>H334+I334</f>
      </c>
      <c r="K334" s="4">
        <v>0</v>
      </c>
      <c r="L334" s="4">
        <v>0</v>
      </c>
      <c r="M334" s="4">
        <f>K334+L334</f>
      </c>
      <c r="N334" s="4">
        <v>0</v>
      </c>
      <c r="O334" s="4">
        <v>0</v>
      </c>
      <c r="P334" s="4">
        <f>N334+O334</f>
      </c>
      <c r="Q334" s="4">
        <v>0</v>
      </c>
      <c r="R334" s="4">
        <v>0</v>
      </c>
      <c r="S334" s="4">
        <f>Q334+R334</f>
      </c>
      <c r="T334" s="4">
        <v>0</v>
      </c>
      <c r="U334" s="4">
        <v>0</v>
      </c>
      <c r="V334" s="4">
        <f>T334+U334</f>
      </c>
      <c r="W334" s="4">
        <v>0</v>
      </c>
      <c r="X334" s="4">
        <v>0</v>
      </c>
      <c r="Y334" s="4">
        <f>W334+X334</f>
      </c>
      <c r="Z334" s="4">
        <v>0</v>
      </c>
      <c r="AA334" s="4">
        <v>0</v>
      </c>
      <c r="AB334" s="4">
        <f>Z334+AA334</f>
      </c>
      <c r="AC334" s="4">
        <v>0</v>
      </c>
      <c r="AD334" s="4">
        <v>0</v>
      </c>
      <c r="AE334" s="4">
        <f>AC334+AD334</f>
      </c>
      <c r="AF334" s="4">
        <v>0</v>
      </c>
      <c r="AG334" s="4">
        <v>0</v>
      </c>
      <c r="AH334" s="4">
        <f>AF334+AG334</f>
      </c>
      <c r="AI334" s="4">
        <v>0</v>
      </c>
      <c r="AJ334" s="4">
        <v>0</v>
      </c>
      <c r="AK334" s="4">
        <f>AI334+AJ334</f>
      </c>
      <c r="AL334" s="4">
        <v>0</v>
      </c>
      <c r="AM334" s="4">
        <v>0</v>
      </c>
      <c r="AN334" s="4">
        <f>AL334+AM334</f>
      </c>
      <c r="AO334" s="4">
        <v>0</v>
      </c>
      <c r="AP334" s="4">
        <v>0</v>
      </c>
      <c r="AQ334" s="4">
        <f>AO334+AP334</f>
      </c>
      <c r="AR334" s="4">
        <v>0</v>
      </c>
      <c r="AS334" s="4">
        <v>0</v>
      </c>
      <c r="AT334" s="4">
        <f>AR334+AS334</f>
      </c>
      <c r="AU334" s="4">
        <v>0</v>
      </c>
      <c r="AV334" s="4">
        <v>0</v>
      </c>
      <c r="AW334" s="4">
        <f>AU334+AV334</f>
      </c>
      <c r="AX334" s="4">
        <v>0</v>
      </c>
      <c r="AY334" s="4">
        <v>0</v>
      </c>
      <c r="AZ334" s="4">
        <f>AX334+AY334</f>
      </c>
      <c r="BA334" s="4">
        <v>0</v>
      </c>
      <c r="BB334" s="4">
        <v>0</v>
      </c>
      <c r="BC334" s="4">
        <f>BA334+BB334</f>
      </c>
      <c r="BD334" s="4">
        <v>0</v>
      </c>
      <c r="BE334" s="4">
        <v>0</v>
      </c>
      <c r="BF334" s="4">
        <f>BD334+BE334</f>
      </c>
    </row>
    <row x14ac:dyDescent="0.25" r="335" customHeight="1" ht="18.75">
      <c r="A335" s="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row>
    <row x14ac:dyDescent="0.25" r="336" customHeight="1" ht="18.75">
      <c r="A336" s="18" t="s">
        <v>500</v>
      </c>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row>
    <row x14ac:dyDescent="0.25" r="337" customHeight="1" ht="18.75">
      <c r="A337" s="3" t="s">
        <v>307</v>
      </c>
      <c r="B337" s="4">
        <v>0</v>
      </c>
      <c r="C337" s="4">
        <v>0</v>
      </c>
      <c r="D337" s="4">
        <f>B337+C337</f>
      </c>
      <c r="E337" s="4">
        <v>0</v>
      </c>
      <c r="F337" s="4">
        <v>0</v>
      </c>
      <c r="G337" s="4">
        <f>E337+F337</f>
      </c>
      <c r="H337" s="4">
        <v>0</v>
      </c>
      <c r="I337" s="4">
        <v>0</v>
      </c>
      <c r="J337" s="4">
        <f>H337+I337</f>
      </c>
      <c r="K337" s="4">
        <v>0</v>
      </c>
      <c r="L337" s="4">
        <v>0</v>
      </c>
      <c r="M337" s="4">
        <f>K337+L337</f>
      </c>
      <c r="N337" s="4">
        <v>0</v>
      </c>
      <c r="O337" s="4">
        <v>0</v>
      </c>
      <c r="P337" s="4">
        <f>N337+O337</f>
      </c>
      <c r="Q337" s="4">
        <v>0</v>
      </c>
      <c r="R337" s="4">
        <v>0</v>
      </c>
      <c r="S337" s="4">
        <f>Q337+R337</f>
      </c>
      <c r="T337" s="4">
        <v>0</v>
      </c>
      <c r="U337" s="4">
        <v>0</v>
      </c>
      <c r="V337" s="4">
        <f>T337+U337</f>
      </c>
      <c r="W337" s="4">
        <v>0</v>
      </c>
      <c r="X337" s="4">
        <v>0</v>
      </c>
      <c r="Y337" s="4">
        <f>W337+X337</f>
      </c>
      <c r="Z337" s="4">
        <v>0</v>
      </c>
      <c r="AA337" s="4">
        <v>0</v>
      </c>
      <c r="AB337" s="4">
        <f>Z337+AA337</f>
      </c>
      <c r="AC337" s="4">
        <v>0</v>
      </c>
      <c r="AD337" s="4">
        <v>0</v>
      </c>
      <c r="AE337" s="4">
        <f>AC337+AD337</f>
      </c>
      <c r="AF337" s="4">
        <v>0</v>
      </c>
      <c r="AG337" s="4">
        <v>0</v>
      </c>
      <c r="AH337" s="4">
        <f>AF337+AG337</f>
      </c>
      <c r="AI337" s="4">
        <v>0</v>
      </c>
      <c r="AJ337" s="4">
        <v>0</v>
      </c>
      <c r="AK337" s="4">
        <f>AI337+AJ337</f>
      </c>
      <c r="AL337" s="4">
        <v>0</v>
      </c>
      <c r="AM337" s="4">
        <v>0</v>
      </c>
      <c r="AN337" s="4">
        <f>AL337+AM337</f>
      </c>
      <c r="AO337" s="4">
        <v>0</v>
      </c>
      <c r="AP337" s="4">
        <v>0</v>
      </c>
      <c r="AQ337" s="4">
        <f>AO337+AP337</f>
      </c>
      <c r="AR337" s="4">
        <v>0</v>
      </c>
      <c r="AS337" s="4">
        <v>0</v>
      </c>
      <c r="AT337" s="4">
        <f>AR337+AS337</f>
      </c>
      <c r="AU337" s="4">
        <v>0</v>
      </c>
      <c r="AV337" s="4">
        <v>0</v>
      </c>
      <c r="AW337" s="4">
        <f>AU337+AV337</f>
      </c>
      <c r="AX337" s="4">
        <v>0</v>
      </c>
      <c r="AY337" s="4">
        <v>0</v>
      </c>
      <c r="AZ337" s="4">
        <f>AX337+AY337</f>
      </c>
      <c r="BA337" s="4">
        <v>0</v>
      </c>
      <c r="BB337" s="4">
        <v>0</v>
      </c>
      <c r="BC337" s="4">
        <f>BA337+BB337</f>
      </c>
      <c r="BD337" s="4">
        <v>0</v>
      </c>
      <c r="BE337" s="4">
        <v>0</v>
      </c>
      <c r="BF337" s="4">
        <f>BD337+BE337</f>
      </c>
    </row>
    <row x14ac:dyDescent="0.25" r="338" customHeight="1" ht="18.75">
      <c r="A338" s="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row>
    <row x14ac:dyDescent="0.25" r="339" customHeight="1" ht="18.75">
      <c r="A339" s="1" t="s">
        <v>4</v>
      </c>
      <c r="B339" s="2">
        <f>SUM(B2:B338)</f>
      </c>
      <c r="C339" s="2">
        <f>SUM(C2:C338)</f>
      </c>
      <c r="D339" s="2">
        <f>SUM(D2:D338)</f>
      </c>
      <c r="E339" s="2">
        <f>SUM(E2:E338)</f>
      </c>
      <c r="F339" s="2">
        <f>SUM(F2:F338)</f>
      </c>
      <c r="G339" s="2">
        <f>SUM(G2:G338)</f>
      </c>
      <c r="H339" s="2">
        <f>SUM(H2:H338)</f>
      </c>
      <c r="I339" s="2">
        <f>SUM(I2:I338)</f>
      </c>
      <c r="J339" s="2">
        <f>SUM(J2:J338)</f>
      </c>
      <c r="K339" s="2">
        <f>SUM(K2:K338)</f>
      </c>
      <c r="L339" s="2">
        <f>SUM(L2:L338)</f>
      </c>
      <c r="M339" s="2">
        <f>SUM(M2:M338)</f>
      </c>
      <c r="N339" s="2">
        <f>SUM(N2:N338)</f>
      </c>
      <c r="O339" s="2">
        <f>SUM(O2:O338)</f>
      </c>
      <c r="P339" s="2">
        <f>SUM(P2:P338)</f>
      </c>
      <c r="Q339" s="2">
        <f>SUM(Q2:Q338)</f>
      </c>
      <c r="R339" s="2">
        <f>SUM(R2:R338)</f>
      </c>
      <c r="S339" s="2">
        <f>SUM(S2:S338)</f>
      </c>
      <c r="T339" s="2">
        <f>SUM(T2:T338)</f>
      </c>
      <c r="U339" s="2">
        <f>SUM(U2:U338)</f>
      </c>
      <c r="V339" s="2">
        <f>SUM(V2:V338)</f>
      </c>
      <c r="W339" s="2">
        <f>SUM(W2:W338)</f>
      </c>
      <c r="X339" s="2">
        <f>SUM(X2:X338)</f>
      </c>
      <c r="Y339" s="2">
        <f>SUM(Y2:Y338)</f>
      </c>
      <c r="Z339" s="2">
        <f>SUM(Z2:Z338)</f>
      </c>
      <c r="AA339" s="2">
        <f>SUM(AA2:AA338)</f>
      </c>
      <c r="AB339" s="2">
        <f>SUM(AB2:AB338)</f>
      </c>
      <c r="AC339" s="2">
        <f>SUM(AC2:AC338)</f>
      </c>
      <c r="AD339" s="2">
        <f>SUM(AD2:AD338)</f>
      </c>
      <c r="AE339" s="2">
        <f>SUM(AE2:AE338)</f>
      </c>
      <c r="AF339" s="2">
        <f>SUM(AF2:AF338)</f>
      </c>
      <c r="AG339" s="2">
        <f>SUM(AG2:AG338)</f>
      </c>
      <c r="AH339" s="2">
        <f>SUM(AH2:AH338)</f>
      </c>
      <c r="AI339" s="2">
        <f>SUM(AI2:AI338)</f>
      </c>
      <c r="AJ339" s="2">
        <f>SUM(AJ2:AJ338)</f>
      </c>
      <c r="AK339" s="2">
        <f>SUM(AK2:AK338)</f>
      </c>
      <c r="AL339" s="2">
        <f>SUM(AL2:AL338)</f>
      </c>
      <c r="AM339" s="2">
        <f>SUM(AM2:AM338)</f>
      </c>
      <c r="AN339" s="2">
        <f>SUM(AN2:AN338)</f>
      </c>
      <c r="AO339" s="2">
        <f>SUM(AO2:AO338)</f>
      </c>
      <c r="AP339" s="2">
        <f>SUM(AP2:AP338)</f>
      </c>
      <c r="AQ339" s="2">
        <f>SUM(AQ2:AQ338)</f>
      </c>
      <c r="AR339" s="2">
        <f>SUM(AR2:AR338)</f>
      </c>
      <c r="AS339" s="2">
        <f>SUM(AS2:AS338)</f>
      </c>
      <c r="AT339" s="2">
        <f>SUM(AT2:AT338)</f>
      </c>
      <c r="AU339" s="2">
        <f>SUM(AU2:AU338)</f>
      </c>
      <c r="AV339" s="2">
        <f>SUM(AV2:AV338)</f>
      </c>
      <c r="AW339" s="2">
        <f>SUM(AW2:AW338)</f>
      </c>
      <c r="AX339" s="2">
        <f>SUM(AX2:AX338)</f>
      </c>
      <c r="AY339" s="2">
        <f>SUM(AY2:AY338)</f>
      </c>
      <c r="AZ339" s="2">
        <f>SUM(AZ2:AZ338)</f>
      </c>
      <c r="BA339" s="2">
        <f>SUM(BA2:BA338)</f>
      </c>
      <c r="BB339" s="2">
        <f>SUM(BB2:BB338)</f>
      </c>
      <c r="BC339" s="2">
        <f>SUM(BC2:BC338)</f>
      </c>
      <c r="BD339" s="2">
        <f>SUM(BD2:BD338)</f>
      </c>
      <c r="BE339" s="2">
        <f>SUM(BE2:BE338)</f>
      </c>
      <c r="BF339" s="2">
        <f>SUM(BF2:BF338)</f>
      </c>
    </row>
  </sheetData>
  <mergeCells count="38">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7:BF7"/>
    <mergeCell ref="A28:BF28"/>
    <mergeCell ref="A65:BF65"/>
    <mergeCell ref="A68:BF68"/>
    <mergeCell ref="A93:BF93"/>
    <mergeCell ref="A104:BF104"/>
    <mergeCell ref="A107:BF107"/>
    <mergeCell ref="A121:BF121"/>
    <mergeCell ref="A134:BF134"/>
    <mergeCell ref="A181:BF181"/>
    <mergeCell ref="A193:BF193"/>
    <mergeCell ref="A196:BF196"/>
    <mergeCell ref="A215:BF215"/>
    <mergeCell ref="A257:BF257"/>
    <mergeCell ref="A287:BF287"/>
    <mergeCell ref="A301:BF301"/>
    <mergeCell ref="A333:BF333"/>
    <mergeCell ref="A336:BF33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
  <sheetViews>
    <sheetView workbookViewId="0"/>
  </sheetViews>
  <sheetFormatPr defaultRowHeight="15" x14ac:dyDescent="0.25"/>
  <cols>
    <col min="1" max="1" style="6" width="37.57642857142857" customWidth="1" bestFit="1"/>
    <col min="2" max="2" style="7" width="15.43357142857143" customWidth="1" bestFit="1"/>
    <col min="3" max="3" style="17" width="15.005" customWidth="1" bestFit="1"/>
    <col min="4" max="4" style="17" width="14.719285714285713" customWidth="1" bestFit="1"/>
    <col min="5" max="5" style="7" width="15.147857142857141" customWidth="1" bestFit="1"/>
    <col min="6" max="6" style="17" width="14.719285714285713" customWidth="1" bestFit="1"/>
    <col min="7" max="7" style="17" width="14.43357142857143" customWidth="1" bestFit="1"/>
  </cols>
  <sheetData>
    <row x14ac:dyDescent="0.25" r="1" customHeight="1" ht="18.75">
      <c r="A1" s="3"/>
      <c r="B1" s="2" t="s">
        <v>447</v>
      </c>
      <c r="C1" s="11" t="s">
        <v>448</v>
      </c>
      <c r="D1" s="11" t="s">
        <v>449</v>
      </c>
      <c r="E1" s="2" t="s">
        <v>450</v>
      </c>
      <c r="F1" s="11" t="s">
        <v>451</v>
      </c>
      <c r="G1" s="11" t="s">
        <v>452</v>
      </c>
    </row>
    <row x14ac:dyDescent="0.25" r="2" customHeight="1" ht="18.75">
      <c r="A2" s="1" t="s">
        <v>453</v>
      </c>
      <c r="B2" s="4">
        <v>652992</v>
      </c>
      <c r="C2" s="12">
        <v>326.496</v>
      </c>
      <c r="D2" s="12">
        <v>41202750.4128</v>
      </c>
      <c r="E2" s="4">
        <v>17534</v>
      </c>
      <c r="F2" s="12">
        <v>8.767</v>
      </c>
      <c r="G2" s="12">
        <v>1106367.3456</v>
      </c>
    </row>
    <row x14ac:dyDescent="0.25" r="3" customHeight="1" ht="18.75">
      <c r="A3" s="1" t="s">
        <v>454</v>
      </c>
      <c r="B3" s="4">
        <v>32980</v>
      </c>
      <c r="C3" s="12">
        <v>16.49</v>
      </c>
      <c r="D3" s="12">
        <v>5353577.44</v>
      </c>
      <c r="E3" s="4">
        <v>117</v>
      </c>
      <c r="F3" s="12">
        <v>0.0585</v>
      </c>
      <c r="G3" s="12">
        <v>18992.376</v>
      </c>
    </row>
    <row x14ac:dyDescent="0.25" r="4" customHeight="1" ht="18.75">
      <c r="A4" s="1" t="s">
        <v>455</v>
      </c>
      <c r="B4" s="4">
        <v>106308</v>
      </c>
      <c r="C4" s="12">
        <v>53.154</v>
      </c>
      <c r="D4" s="12">
        <v>9780761.232</v>
      </c>
      <c r="E4" s="4">
        <v>1037</v>
      </c>
      <c r="F4" s="12">
        <v>0.5185</v>
      </c>
      <c r="G4" s="12">
        <v>95408.148</v>
      </c>
    </row>
    <row x14ac:dyDescent="0.25" r="5" customHeight="1" ht="18.75">
      <c r="A5" s="1" t="s">
        <v>456</v>
      </c>
      <c r="B5" s="4">
        <v>94977</v>
      </c>
      <c r="C5" s="12">
        <v>47.4885</v>
      </c>
      <c r="D5" s="12">
        <v>4923531.6984</v>
      </c>
      <c r="E5" s="4">
        <v>396</v>
      </c>
      <c r="F5" s="12">
        <v>0.198</v>
      </c>
      <c r="G5" s="12">
        <v>20528.3232</v>
      </c>
    </row>
    <row x14ac:dyDescent="0.25" r="6" customHeight="1" ht="18.75">
      <c r="A6" s="1" t="s">
        <v>457</v>
      </c>
      <c r="B6" s="4">
        <v>2246</v>
      </c>
      <c r="C6" s="12">
        <v>1.123</v>
      </c>
      <c r="D6" s="12">
        <v>256144.6208</v>
      </c>
      <c r="E6" s="15"/>
      <c r="F6" s="16"/>
      <c r="G6" s="16"/>
    </row>
    <row x14ac:dyDescent="0.25" r="7" customHeight="1" ht="18.75">
      <c r="A7" s="1" t="s">
        <v>458</v>
      </c>
      <c r="B7" s="4">
        <v>4061</v>
      </c>
      <c r="C7" s="12">
        <v>2.0305</v>
      </c>
      <c r="D7" s="12">
        <v>210518.9912</v>
      </c>
      <c r="E7" s="15"/>
      <c r="F7" s="16"/>
      <c r="G7" s="16"/>
    </row>
    <row x14ac:dyDescent="0.25" r="8" customHeight="1" ht="18.75">
      <c r="A8" s="1" t="s">
        <v>459</v>
      </c>
      <c r="B8" s="2">
        <f>SUM(B2:B7)</f>
      </c>
      <c r="C8" s="11">
        <f>SUM(C2:C7)</f>
      </c>
      <c r="D8" s="11">
        <f>SUM(D2:D7)</f>
      </c>
      <c r="E8" s="2">
        <f>SUM(E2:E7)</f>
      </c>
      <c r="F8" s="11">
        <f>SUM(F2:F7)</f>
      </c>
      <c r="G8" s="11">
        <f>SUM(G2:G7)</f>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95"/>
  <sheetViews>
    <sheetView workbookViewId="0"/>
  </sheetViews>
  <sheetFormatPr defaultRowHeight="15" x14ac:dyDescent="0.25"/>
  <cols>
    <col min="1" max="1" style="8" width="91.57642857142856" customWidth="1" bestFit="1"/>
    <col min="2" max="2" style="8" width="13.576428571428572" customWidth="1" bestFit="1"/>
    <col min="3" max="3" style="8" width="13.576428571428572" customWidth="1" bestFit="1"/>
    <col min="4" max="4" style="8" width="13.576428571428572" customWidth="1" bestFit="1"/>
  </cols>
  <sheetData>
    <row x14ac:dyDescent="0.25" r="1" customHeight="1" ht="18.75">
      <c r="A1" s="1" t="s">
        <v>0</v>
      </c>
      <c r="B1" s="1" t="s">
        <v>321</v>
      </c>
      <c r="C1" s="1" t="s">
        <v>322</v>
      </c>
      <c r="D1" s="1" t="s">
        <v>323</v>
      </c>
    </row>
    <row x14ac:dyDescent="0.25" r="2" customHeight="1" ht="18.75">
      <c r="A2" s="5" t="s">
        <v>8</v>
      </c>
      <c r="B2" s="5"/>
      <c r="C2" s="5"/>
      <c r="D2" s="5"/>
    </row>
    <row x14ac:dyDescent="0.25" r="3" customHeight="1" ht="18.75">
      <c r="A3" s="5" t="s">
        <v>10</v>
      </c>
      <c r="B3" s="5"/>
      <c r="C3" s="5"/>
      <c r="D3" s="5"/>
    </row>
    <row x14ac:dyDescent="0.25" r="4" customHeight="1" ht="18.75">
      <c r="A4" s="5" t="s">
        <v>11</v>
      </c>
      <c r="B4" s="5" t="s">
        <v>324</v>
      </c>
      <c r="C4" s="5"/>
      <c r="D4" s="5"/>
    </row>
    <row x14ac:dyDescent="0.25" r="5" customHeight="1" ht="18.75">
      <c r="A5" s="5" t="s">
        <v>13</v>
      </c>
      <c r="B5" s="5"/>
      <c r="C5" s="5"/>
      <c r="D5" s="5"/>
    </row>
    <row x14ac:dyDescent="0.25" r="6" customHeight="1" ht="18.75">
      <c r="A6" s="5" t="s">
        <v>14</v>
      </c>
      <c r="B6" s="5"/>
      <c r="C6" s="5"/>
      <c r="D6" s="5"/>
    </row>
    <row x14ac:dyDescent="0.25" r="7" customHeight="1" ht="18.75">
      <c r="A7" s="5" t="s">
        <v>15</v>
      </c>
      <c r="B7" s="5"/>
      <c r="C7" s="5"/>
      <c r="D7" s="5"/>
    </row>
    <row x14ac:dyDescent="0.25" r="8" customHeight="1" ht="18.75">
      <c r="A8" s="5" t="s">
        <v>16</v>
      </c>
      <c r="B8" s="5"/>
      <c r="C8" s="5"/>
      <c r="D8" s="5"/>
    </row>
    <row x14ac:dyDescent="0.25" r="9" customHeight="1" ht="18.75">
      <c r="A9" s="5" t="s">
        <v>17</v>
      </c>
      <c r="B9" s="5"/>
      <c r="C9" s="5"/>
      <c r="D9" s="5"/>
    </row>
    <row x14ac:dyDescent="0.25" r="10" customHeight="1" ht="18.75">
      <c r="A10" s="5" t="s">
        <v>18</v>
      </c>
      <c r="B10" s="5"/>
      <c r="C10" s="5"/>
      <c r="D10" s="5"/>
    </row>
    <row x14ac:dyDescent="0.25" r="11" customHeight="1" ht="18.75">
      <c r="A11" s="5" t="s">
        <v>19</v>
      </c>
      <c r="B11" s="5"/>
      <c r="C11" s="5"/>
      <c r="D11" s="5"/>
    </row>
    <row x14ac:dyDescent="0.25" r="12" customHeight="1" ht="18.75">
      <c r="A12" s="5" t="s">
        <v>20</v>
      </c>
      <c r="B12" s="5"/>
      <c r="C12" s="5"/>
      <c r="D12" s="5"/>
    </row>
    <row x14ac:dyDescent="0.25" r="13" customHeight="1" ht="18.75">
      <c r="A13" s="5" t="s">
        <v>21</v>
      </c>
      <c r="B13" s="5"/>
      <c r="C13" s="5"/>
      <c r="D13" s="5"/>
    </row>
    <row x14ac:dyDescent="0.25" r="14" customHeight="1" ht="18.75">
      <c r="A14" s="5" t="s">
        <v>22</v>
      </c>
      <c r="B14" s="5"/>
      <c r="C14" s="5"/>
      <c r="D14" s="5"/>
    </row>
    <row x14ac:dyDescent="0.25" r="15" customHeight="1" ht="18.75">
      <c r="A15" s="5" t="s">
        <v>23</v>
      </c>
      <c r="B15" s="5" t="s">
        <v>325</v>
      </c>
      <c r="C15" s="5"/>
      <c r="D15" s="5"/>
    </row>
    <row x14ac:dyDescent="0.25" r="16" customHeight="1" ht="18.75">
      <c r="A16" s="5" t="s">
        <v>24</v>
      </c>
      <c r="B16" s="5" t="s">
        <v>326</v>
      </c>
      <c r="C16" s="5" t="s">
        <v>327</v>
      </c>
      <c r="D16" s="5"/>
    </row>
    <row x14ac:dyDescent="0.25" r="17" customHeight="1" ht="18.75">
      <c r="A17" s="5" t="s">
        <v>25</v>
      </c>
      <c r="B17" s="5" t="s">
        <v>328</v>
      </c>
      <c r="C17" s="5"/>
      <c r="D17" s="5" t="s">
        <v>329</v>
      </c>
    </row>
    <row x14ac:dyDescent="0.25" r="18" customHeight="1" ht="18.75">
      <c r="A18" s="5" t="s">
        <v>26</v>
      </c>
      <c r="B18" s="5"/>
      <c r="C18" s="5"/>
      <c r="D18" s="5"/>
    </row>
    <row x14ac:dyDescent="0.25" r="19" customHeight="1" ht="18.75">
      <c r="A19" s="5" t="s">
        <v>27</v>
      </c>
      <c r="B19" s="5"/>
      <c r="C19" s="5"/>
      <c r="D19" s="5"/>
    </row>
    <row x14ac:dyDescent="0.25" r="20" customHeight="1" ht="18.75">
      <c r="A20" s="5" t="s">
        <v>28</v>
      </c>
      <c r="B20" s="5"/>
      <c r="C20" s="5"/>
      <c r="D20" s="5"/>
    </row>
    <row x14ac:dyDescent="0.25" r="21" customHeight="1" ht="18.75">
      <c r="A21" s="5" t="s">
        <v>29</v>
      </c>
      <c r="B21" s="5"/>
      <c r="C21" s="5"/>
      <c r="D21" s="5"/>
    </row>
    <row x14ac:dyDescent="0.25" r="22" customHeight="1" ht="18.75">
      <c r="A22" s="5" t="s">
        <v>30</v>
      </c>
      <c r="B22" s="5"/>
      <c r="C22" s="5"/>
      <c r="D22" s="5"/>
    </row>
    <row x14ac:dyDescent="0.25" r="23" customHeight="1" ht="18.75">
      <c r="A23" s="5" t="s">
        <v>31</v>
      </c>
      <c r="B23" s="5"/>
      <c r="C23" s="5"/>
      <c r="D23" s="5"/>
    </row>
    <row x14ac:dyDescent="0.25" r="24" customHeight="1" ht="18.75">
      <c r="A24" s="5" t="s">
        <v>32</v>
      </c>
      <c r="B24" s="5"/>
      <c r="C24" s="5"/>
      <c r="D24" s="5"/>
    </row>
    <row x14ac:dyDescent="0.25" r="25" customHeight="1" ht="18.75">
      <c r="A25" s="5" t="s">
        <v>33</v>
      </c>
      <c r="B25" s="5"/>
      <c r="C25" s="5"/>
      <c r="D25" s="5"/>
    </row>
    <row x14ac:dyDescent="0.25" r="26" customHeight="1" ht="18.75">
      <c r="A26" s="5" t="s">
        <v>34</v>
      </c>
      <c r="B26" s="5"/>
      <c r="C26" s="5"/>
      <c r="D26" s="5"/>
    </row>
    <row x14ac:dyDescent="0.25" r="27" customHeight="1" ht="18.75">
      <c r="A27" s="5" t="s">
        <v>35</v>
      </c>
      <c r="B27" s="5"/>
      <c r="C27" s="5"/>
      <c r="D27" s="5"/>
    </row>
    <row x14ac:dyDescent="0.25" r="28" customHeight="1" ht="18.75">
      <c r="A28" s="5" t="s">
        <v>36</v>
      </c>
      <c r="B28" s="5"/>
      <c r="C28" s="5"/>
      <c r="D28" s="5"/>
    </row>
    <row x14ac:dyDescent="0.25" r="29" customHeight="1" ht="18.75">
      <c r="A29" s="5" t="s">
        <v>37</v>
      </c>
      <c r="B29" s="5"/>
      <c r="C29" s="5"/>
      <c r="D29" s="5"/>
    </row>
    <row x14ac:dyDescent="0.25" r="30" customHeight="1" ht="18.75">
      <c r="A30" s="5" t="s">
        <v>38</v>
      </c>
      <c r="B30" s="5"/>
      <c r="C30" s="5"/>
      <c r="D30" s="5"/>
    </row>
    <row x14ac:dyDescent="0.25" r="31" customHeight="1" ht="18.75">
      <c r="A31" s="5" t="s">
        <v>39</v>
      </c>
      <c r="B31" s="5"/>
      <c r="C31" s="5"/>
      <c r="D31" s="5"/>
    </row>
    <row x14ac:dyDescent="0.25" r="32" customHeight="1" ht="18.75">
      <c r="A32" s="5" t="s">
        <v>40</v>
      </c>
      <c r="B32" s="5"/>
      <c r="C32" s="5"/>
      <c r="D32" s="5"/>
    </row>
    <row x14ac:dyDescent="0.25" r="33" customHeight="1" ht="18.75">
      <c r="A33" s="5" t="s">
        <v>41</v>
      </c>
      <c r="B33" s="5"/>
      <c r="C33" s="5"/>
      <c r="D33" s="5"/>
    </row>
    <row x14ac:dyDescent="0.25" r="34" customHeight="1" ht="18.75">
      <c r="A34" s="5" t="s">
        <v>43</v>
      </c>
      <c r="B34" s="5"/>
      <c r="C34" s="5"/>
      <c r="D34" s="5"/>
    </row>
    <row x14ac:dyDescent="0.25" r="35" customHeight="1" ht="18.75">
      <c r="A35" s="5" t="s">
        <v>44</v>
      </c>
      <c r="B35" s="5"/>
      <c r="C35" s="5"/>
      <c r="D35" s="5"/>
    </row>
    <row x14ac:dyDescent="0.25" r="36" customHeight="1" ht="18.75">
      <c r="A36" s="5" t="s">
        <v>45</v>
      </c>
      <c r="B36" s="5"/>
      <c r="C36" s="5"/>
      <c r="D36" s="5"/>
    </row>
    <row x14ac:dyDescent="0.25" r="37" customHeight="1" ht="18.75">
      <c r="A37" s="5" t="s">
        <v>46</v>
      </c>
      <c r="B37" s="5"/>
      <c r="C37" s="5"/>
      <c r="D37" s="5"/>
    </row>
    <row x14ac:dyDescent="0.25" r="38" customHeight="1" ht="18.75">
      <c r="A38" s="5" t="s">
        <v>47</v>
      </c>
      <c r="B38" s="5"/>
      <c r="C38" s="5"/>
      <c r="D38" s="5"/>
    </row>
    <row x14ac:dyDescent="0.25" r="39" customHeight="1" ht="18.75">
      <c r="A39" s="5" t="s">
        <v>48</v>
      </c>
      <c r="B39" s="5"/>
      <c r="C39" s="5"/>
      <c r="D39" s="5"/>
    </row>
    <row x14ac:dyDescent="0.25" r="40" customHeight="1" ht="18.75">
      <c r="A40" s="5" t="s">
        <v>49</v>
      </c>
      <c r="B40" s="5"/>
      <c r="C40" s="5"/>
      <c r="D40" s="5"/>
    </row>
    <row x14ac:dyDescent="0.25" r="41" customHeight="1" ht="18.75">
      <c r="A41" s="5" t="s">
        <v>50</v>
      </c>
      <c r="B41" s="5" t="s">
        <v>330</v>
      </c>
      <c r="C41" s="5"/>
      <c r="D41" s="5"/>
    </row>
    <row x14ac:dyDescent="0.25" r="42" customHeight="1" ht="18.75">
      <c r="A42" s="5" t="s">
        <v>51</v>
      </c>
      <c r="B42" s="5"/>
      <c r="C42" s="5"/>
      <c r="D42" s="5"/>
    </row>
    <row x14ac:dyDescent="0.25" r="43" customHeight="1" ht="18.75">
      <c r="A43" s="5" t="s">
        <v>52</v>
      </c>
      <c r="B43" s="5"/>
      <c r="C43" s="5"/>
      <c r="D43" s="5"/>
    </row>
    <row x14ac:dyDescent="0.25" r="44" customHeight="1" ht="18.75">
      <c r="A44" s="5" t="s">
        <v>53</v>
      </c>
      <c r="B44" s="5" t="s">
        <v>331</v>
      </c>
      <c r="C44" s="5"/>
      <c r="D44" s="5"/>
    </row>
    <row x14ac:dyDescent="0.25" r="45" customHeight="1" ht="18.75">
      <c r="A45" s="5" t="s">
        <v>54</v>
      </c>
      <c r="B45" s="5"/>
      <c r="C45" s="5"/>
      <c r="D45" s="5"/>
    </row>
    <row x14ac:dyDescent="0.25" r="46" customHeight="1" ht="18.75">
      <c r="A46" s="5" t="s">
        <v>55</v>
      </c>
      <c r="B46" s="5" t="s">
        <v>332</v>
      </c>
      <c r="C46" s="5"/>
      <c r="D46" s="5"/>
    </row>
    <row x14ac:dyDescent="0.25" r="47" customHeight="1" ht="18.75">
      <c r="A47" s="5" t="s">
        <v>56</v>
      </c>
      <c r="B47" s="5" t="s">
        <v>333</v>
      </c>
      <c r="C47" s="5"/>
      <c r="D47" s="5"/>
    </row>
    <row x14ac:dyDescent="0.25" r="48" customHeight="1" ht="18.75">
      <c r="A48" s="5" t="s">
        <v>57</v>
      </c>
      <c r="B48" s="5" t="s">
        <v>334</v>
      </c>
      <c r="C48" s="5"/>
      <c r="D48" s="5"/>
    </row>
    <row x14ac:dyDescent="0.25" r="49" customHeight="1" ht="18.75">
      <c r="A49" s="5" t="s">
        <v>59</v>
      </c>
      <c r="B49" s="5"/>
      <c r="C49" s="5"/>
      <c r="D49" s="5"/>
    </row>
    <row x14ac:dyDescent="0.25" r="50" customHeight="1" ht="18.75">
      <c r="A50" s="5" t="s">
        <v>60</v>
      </c>
      <c r="B50" s="5" t="s">
        <v>335</v>
      </c>
      <c r="C50" s="5"/>
      <c r="D50" s="5"/>
    </row>
    <row x14ac:dyDescent="0.25" r="51" customHeight="1" ht="18.75">
      <c r="A51" s="5" t="s">
        <v>61</v>
      </c>
      <c r="B51" s="5" t="s">
        <v>336</v>
      </c>
      <c r="C51" s="5"/>
      <c r="D51" s="5"/>
    </row>
    <row x14ac:dyDescent="0.25" r="52" customHeight="1" ht="18.75">
      <c r="A52" s="5" t="s">
        <v>62</v>
      </c>
      <c r="B52" s="5"/>
      <c r="C52" s="5"/>
      <c r="D52" s="5"/>
    </row>
    <row x14ac:dyDescent="0.25" r="53" customHeight="1" ht="18.75">
      <c r="A53" s="5" t="s">
        <v>63</v>
      </c>
      <c r="B53" s="5" t="s">
        <v>337</v>
      </c>
      <c r="C53" s="5"/>
      <c r="D53" s="5"/>
    </row>
    <row x14ac:dyDescent="0.25" r="54" customHeight="1" ht="18.75">
      <c r="A54" s="5" t="s">
        <v>64</v>
      </c>
      <c r="B54" s="5"/>
      <c r="C54" s="5"/>
      <c r="D54" s="5"/>
    </row>
    <row x14ac:dyDescent="0.25" r="55" customHeight="1" ht="18.75">
      <c r="A55" s="5" t="s">
        <v>65</v>
      </c>
      <c r="B55" s="5" t="s">
        <v>338</v>
      </c>
      <c r="C55" s="5"/>
      <c r="D55" s="5"/>
    </row>
    <row x14ac:dyDescent="0.25" r="56" customHeight="1" ht="18.75">
      <c r="A56" s="5" t="s">
        <v>66</v>
      </c>
      <c r="B56" s="5"/>
      <c r="C56" s="5"/>
      <c r="D56" s="5"/>
    </row>
    <row x14ac:dyDescent="0.25" r="57" customHeight="1" ht="18.75">
      <c r="A57" s="5" t="s">
        <v>67</v>
      </c>
      <c r="B57" s="5" t="s">
        <v>339</v>
      </c>
      <c r="C57" s="5" t="s">
        <v>340</v>
      </c>
      <c r="D57" s="5"/>
    </row>
    <row x14ac:dyDescent="0.25" r="58" customHeight="1" ht="18.75">
      <c r="A58" s="5" t="s">
        <v>68</v>
      </c>
      <c r="B58" s="5"/>
      <c r="C58" s="5"/>
      <c r="D58" s="5"/>
    </row>
    <row x14ac:dyDescent="0.25" r="59" customHeight="1" ht="18.75">
      <c r="A59" s="5" t="s">
        <v>69</v>
      </c>
      <c r="B59" s="5" t="s">
        <v>341</v>
      </c>
      <c r="C59" s="5"/>
      <c r="D59" s="5"/>
    </row>
    <row x14ac:dyDescent="0.25" r="60" customHeight="1" ht="18.75">
      <c r="A60" s="5" t="s">
        <v>70</v>
      </c>
      <c r="B60" s="5"/>
      <c r="C60" s="5"/>
      <c r="D60" s="5"/>
    </row>
    <row x14ac:dyDescent="0.25" r="61" customHeight="1" ht="18.75">
      <c r="A61" s="5" t="s">
        <v>71</v>
      </c>
      <c r="B61" s="5"/>
      <c r="C61" s="5"/>
      <c r="D61" s="5"/>
    </row>
    <row x14ac:dyDescent="0.25" r="62" customHeight="1" ht="18.75">
      <c r="A62" s="5" t="s">
        <v>72</v>
      </c>
      <c r="B62" s="5" t="s">
        <v>342</v>
      </c>
      <c r="C62" s="5"/>
      <c r="D62" s="5"/>
    </row>
    <row x14ac:dyDescent="0.25" r="63" customHeight="1" ht="18.75">
      <c r="A63" s="5" t="s">
        <v>73</v>
      </c>
      <c r="B63" s="5" t="s">
        <v>343</v>
      </c>
      <c r="C63" s="5" t="s">
        <v>344</v>
      </c>
      <c r="D63" s="5"/>
    </row>
    <row x14ac:dyDescent="0.25" r="64" customHeight="1" ht="18.75">
      <c r="A64" s="5" t="s">
        <v>74</v>
      </c>
      <c r="B64" s="5" t="s">
        <v>345</v>
      </c>
      <c r="C64" s="5"/>
      <c r="D64" s="5"/>
    </row>
    <row x14ac:dyDescent="0.25" r="65" customHeight="1" ht="18.75">
      <c r="A65" s="5" t="s">
        <v>75</v>
      </c>
      <c r="B65" s="5" t="s">
        <v>344</v>
      </c>
      <c r="C65" s="5" t="s">
        <v>344</v>
      </c>
      <c r="D65" s="5"/>
    </row>
    <row x14ac:dyDescent="0.25" r="66" customHeight="1" ht="18.75">
      <c r="A66" s="5" t="s">
        <v>76</v>
      </c>
      <c r="B66" s="5"/>
      <c r="C66" s="5"/>
      <c r="D66" s="5"/>
    </row>
    <row x14ac:dyDescent="0.25" r="67" customHeight="1" ht="18.75">
      <c r="A67" s="5" t="s">
        <v>77</v>
      </c>
      <c r="B67" s="5"/>
      <c r="C67" s="5"/>
      <c r="D67" s="5"/>
    </row>
    <row x14ac:dyDescent="0.25" r="68" customHeight="1" ht="18.75">
      <c r="A68" s="5" t="s">
        <v>78</v>
      </c>
      <c r="B68" s="5" t="s">
        <v>346</v>
      </c>
      <c r="C68" s="5"/>
      <c r="D68" s="5"/>
    </row>
    <row x14ac:dyDescent="0.25" r="69" customHeight="1" ht="18.75">
      <c r="A69" s="5" t="s">
        <v>79</v>
      </c>
      <c r="B69" s="5" t="s">
        <v>347</v>
      </c>
      <c r="C69" s="5"/>
      <c r="D69" s="5"/>
    </row>
    <row x14ac:dyDescent="0.25" r="70" customHeight="1" ht="18.75">
      <c r="A70" s="5" t="s">
        <v>80</v>
      </c>
      <c r="B70" s="5"/>
      <c r="C70" s="5"/>
      <c r="D70" s="5"/>
    </row>
    <row x14ac:dyDescent="0.25" r="71" customHeight="1" ht="18.75">
      <c r="A71" s="5" t="s">
        <v>81</v>
      </c>
      <c r="B71" s="5" t="s">
        <v>348</v>
      </c>
      <c r="C71" s="5"/>
      <c r="D71" s="5"/>
    </row>
    <row x14ac:dyDescent="0.25" r="72" customHeight="1" ht="18.75">
      <c r="A72" s="5" t="s">
        <v>82</v>
      </c>
      <c r="B72" s="5"/>
      <c r="C72" s="5"/>
      <c r="D72" s="5"/>
    </row>
    <row x14ac:dyDescent="0.25" r="73" customHeight="1" ht="18.75">
      <c r="A73" s="5" t="s">
        <v>83</v>
      </c>
      <c r="B73" s="5"/>
      <c r="C73" s="5"/>
      <c r="D73" s="5"/>
    </row>
    <row x14ac:dyDescent="0.25" r="74" customHeight="1" ht="18.75">
      <c r="A74" s="5" t="s">
        <v>84</v>
      </c>
      <c r="B74" s="5"/>
      <c r="C74" s="5"/>
      <c r="D74" s="5"/>
    </row>
    <row x14ac:dyDescent="0.25" r="75" customHeight="1" ht="18.75">
      <c r="A75" s="5" t="s">
        <v>85</v>
      </c>
      <c r="B75" s="5"/>
      <c r="C75" s="5"/>
      <c r="D75" s="5"/>
    </row>
    <row x14ac:dyDescent="0.25" r="76" customHeight="1" ht="18.75">
      <c r="A76" s="5" t="s">
        <v>86</v>
      </c>
      <c r="B76" s="5"/>
      <c r="C76" s="5"/>
      <c r="D76" s="5"/>
    </row>
    <row x14ac:dyDescent="0.25" r="77" customHeight="1" ht="18.75">
      <c r="A77" s="5" t="s">
        <v>87</v>
      </c>
      <c r="B77" s="5" t="s">
        <v>349</v>
      </c>
      <c r="C77" s="5"/>
      <c r="D77" s="5"/>
    </row>
    <row x14ac:dyDescent="0.25" r="78" customHeight="1" ht="18.75">
      <c r="A78" s="5" t="s">
        <v>88</v>
      </c>
      <c r="B78" s="5" t="s">
        <v>350</v>
      </c>
      <c r="C78" s="5"/>
      <c r="D78" s="5"/>
    </row>
    <row x14ac:dyDescent="0.25" r="79" customHeight="1" ht="18.75">
      <c r="A79" s="5" t="s">
        <v>89</v>
      </c>
      <c r="B79" s="5" t="s">
        <v>351</v>
      </c>
      <c r="C79" s="5" t="s">
        <v>352</v>
      </c>
      <c r="D79" s="5"/>
    </row>
    <row x14ac:dyDescent="0.25" r="80" customHeight="1" ht="18.75">
      <c r="A80" s="5" t="s">
        <v>90</v>
      </c>
      <c r="B80" s="5"/>
      <c r="C80" s="5"/>
      <c r="D80" s="5"/>
    </row>
    <row x14ac:dyDescent="0.25" r="81" customHeight="1" ht="18.75">
      <c r="A81" s="5" t="s">
        <v>91</v>
      </c>
      <c r="B81" s="5" t="s">
        <v>344</v>
      </c>
      <c r="C81" s="5" t="s">
        <v>344</v>
      </c>
      <c r="D81" s="5"/>
    </row>
    <row x14ac:dyDescent="0.25" r="82" customHeight="1" ht="18.75">
      <c r="A82" s="5" t="s">
        <v>92</v>
      </c>
      <c r="B82" s="5"/>
      <c r="C82" s="5"/>
      <c r="D82" s="5"/>
    </row>
    <row x14ac:dyDescent="0.25" r="83" customHeight="1" ht="18.75">
      <c r="A83" s="5" t="s">
        <v>93</v>
      </c>
      <c r="B83" s="5" t="s">
        <v>353</v>
      </c>
      <c r="C83" s="5"/>
      <c r="D83" s="5"/>
    </row>
    <row x14ac:dyDescent="0.25" r="84" customHeight="1" ht="18.75">
      <c r="A84" s="5" t="s">
        <v>94</v>
      </c>
      <c r="B84" s="5" t="s">
        <v>354</v>
      </c>
      <c r="C84" s="5"/>
      <c r="D84" s="5"/>
    </row>
    <row x14ac:dyDescent="0.25" r="85" customHeight="1" ht="18.75">
      <c r="A85" s="5" t="s">
        <v>95</v>
      </c>
      <c r="B85" s="5"/>
      <c r="C85" s="5"/>
      <c r="D85" s="5"/>
    </row>
    <row x14ac:dyDescent="0.25" r="86" customHeight="1" ht="18.75">
      <c r="A86" s="5" t="s">
        <v>96</v>
      </c>
      <c r="B86" s="5" t="s">
        <v>355</v>
      </c>
      <c r="C86" s="5"/>
      <c r="D86" s="5"/>
    </row>
    <row x14ac:dyDescent="0.25" r="87" customHeight="1" ht="18.75">
      <c r="A87" s="5" t="s">
        <v>97</v>
      </c>
      <c r="B87" s="5"/>
      <c r="C87" s="5"/>
      <c r="D87" s="5"/>
    </row>
    <row x14ac:dyDescent="0.25" r="88" customHeight="1" ht="18.75">
      <c r="A88" s="5" t="s">
        <v>98</v>
      </c>
      <c r="B88" s="5"/>
      <c r="C88" s="5"/>
      <c r="D88" s="5"/>
    </row>
    <row x14ac:dyDescent="0.25" r="89" customHeight="1" ht="18.75">
      <c r="A89" s="5" t="s">
        <v>99</v>
      </c>
      <c r="B89" s="5" t="s">
        <v>356</v>
      </c>
      <c r="C89" s="5"/>
      <c r="D89" s="5"/>
    </row>
    <row x14ac:dyDescent="0.25" r="90" customHeight="1" ht="18.75">
      <c r="A90" s="5" t="s">
        <v>100</v>
      </c>
      <c r="B90" s="5" t="s">
        <v>357</v>
      </c>
      <c r="C90" s="5"/>
      <c r="D90" s="5"/>
    </row>
    <row x14ac:dyDescent="0.25" r="91" customHeight="1" ht="18.75">
      <c r="A91" s="5" t="s">
        <v>101</v>
      </c>
      <c r="B91" s="5" t="s">
        <v>358</v>
      </c>
      <c r="C91" s="5"/>
      <c r="D91" s="5"/>
    </row>
    <row x14ac:dyDescent="0.25" r="92" customHeight="1" ht="18.75">
      <c r="A92" s="5" t="s">
        <v>102</v>
      </c>
      <c r="B92" s="5"/>
      <c r="C92" s="5"/>
      <c r="D92" s="5"/>
    </row>
    <row x14ac:dyDescent="0.25" r="93" customHeight="1" ht="18.75">
      <c r="A93" s="5" t="s">
        <v>103</v>
      </c>
      <c r="B93" s="5" t="s">
        <v>359</v>
      </c>
      <c r="C93" s="5"/>
      <c r="D93" s="5"/>
    </row>
    <row x14ac:dyDescent="0.25" r="94" customHeight="1" ht="18.75">
      <c r="A94" s="5" t="s">
        <v>104</v>
      </c>
      <c r="B94" s="5"/>
      <c r="C94" s="5"/>
      <c r="D94" s="5" t="s">
        <v>360</v>
      </c>
    </row>
    <row x14ac:dyDescent="0.25" r="95" customHeight="1" ht="18.75">
      <c r="A95" s="5" t="s">
        <v>105</v>
      </c>
      <c r="B95" s="5"/>
      <c r="C95" s="5"/>
      <c r="D95" s="5"/>
    </row>
    <row x14ac:dyDescent="0.25" r="96" customHeight="1" ht="18.75">
      <c r="A96" s="5" t="s">
        <v>106</v>
      </c>
      <c r="B96" s="5" t="s">
        <v>361</v>
      </c>
      <c r="C96" s="5"/>
      <c r="D96" s="5"/>
    </row>
    <row x14ac:dyDescent="0.25" r="97" customHeight="1" ht="18.75">
      <c r="A97" s="5" t="s">
        <v>107</v>
      </c>
      <c r="B97" s="5"/>
      <c r="C97" s="5"/>
      <c r="D97" s="5"/>
    </row>
    <row x14ac:dyDescent="0.25" r="98" customHeight="1" ht="18.75">
      <c r="A98" s="5" t="s">
        <v>108</v>
      </c>
      <c r="B98" s="5" t="s">
        <v>362</v>
      </c>
      <c r="C98" s="5"/>
      <c r="D98" s="5"/>
    </row>
    <row x14ac:dyDescent="0.25" r="99" customHeight="1" ht="18.75">
      <c r="A99" s="5" t="s">
        <v>109</v>
      </c>
      <c r="B99" s="5" t="s">
        <v>363</v>
      </c>
      <c r="C99" s="5" t="s">
        <v>364</v>
      </c>
      <c r="D99" s="5"/>
    </row>
    <row x14ac:dyDescent="0.25" r="100" customHeight="1" ht="18.75">
      <c r="A100" s="5" t="s">
        <v>110</v>
      </c>
      <c r="B100" s="5" t="s">
        <v>365</v>
      </c>
      <c r="C100" s="5"/>
      <c r="D100" s="5"/>
    </row>
    <row x14ac:dyDescent="0.25" r="101" customHeight="1" ht="18.75">
      <c r="A101" s="5" t="s">
        <v>111</v>
      </c>
      <c r="B101" s="5"/>
      <c r="C101" s="5"/>
      <c r="D101" s="5"/>
    </row>
    <row x14ac:dyDescent="0.25" r="102" customHeight="1" ht="18.75">
      <c r="A102" s="5" t="s">
        <v>112</v>
      </c>
      <c r="B102" s="5"/>
      <c r="C102" s="5"/>
      <c r="D102" s="5"/>
    </row>
    <row x14ac:dyDescent="0.25" r="103" customHeight="1" ht="18.75">
      <c r="A103" s="5" t="s">
        <v>113</v>
      </c>
      <c r="B103" s="5"/>
      <c r="C103" s="5"/>
      <c r="D103" s="5"/>
    </row>
    <row x14ac:dyDescent="0.25" r="104" customHeight="1" ht="18.75">
      <c r="A104" s="5" t="s">
        <v>114</v>
      </c>
      <c r="B104" s="5" t="s">
        <v>366</v>
      </c>
      <c r="C104" s="5" t="s">
        <v>367</v>
      </c>
      <c r="D104" s="5"/>
    </row>
    <row x14ac:dyDescent="0.25" r="105" customHeight="1" ht="18.75">
      <c r="A105" s="5" t="s">
        <v>115</v>
      </c>
      <c r="B105" s="5" t="s">
        <v>368</v>
      </c>
      <c r="C105" s="5"/>
      <c r="D105" s="5"/>
    </row>
    <row x14ac:dyDescent="0.25" r="106" customHeight="1" ht="18.75">
      <c r="A106" s="5" t="s">
        <v>116</v>
      </c>
      <c r="B106" s="5" t="s">
        <v>369</v>
      </c>
      <c r="C106" s="5"/>
      <c r="D106" s="5"/>
    </row>
    <row x14ac:dyDescent="0.25" r="107" customHeight="1" ht="18.75">
      <c r="A107" s="5" t="s">
        <v>117</v>
      </c>
      <c r="B107" s="5"/>
      <c r="C107" s="5"/>
      <c r="D107" s="5"/>
    </row>
    <row x14ac:dyDescent="0.25" r="108" customHeight="1" ht="18.75">
      <c r="A108" s="5" t="s">
        <v>118</v>
      </c>
      <c r="B108" s="5" t="s">
        <v>370</v>
      </c>
      <c r="C108" s="5" t="s">
        <v>371</v>
      </c>
      <c r="D108" s="5"/>
    </row>
    <row x14ac:dyDescent="0.25" r="109" customHeight="1" ht="18.75">
      <c r="A109" s="5" t="s">
        <v>119</v>
      </c>
      <c r="B109" s="5"/>
      <c r="C109" s="5"/>
      <c r="D109" s="5"/>
    </row>
    <row x14ac:dyDescent="0.25" r="110" customHeight="1" ht="18.75">
      <c r="A110" s="5" t="s">
        <v>120</v>
      </c>
      <c r="B110" s="5"/>
      <c r="C110" s="5"/>
      <c r="D110" s="5"/>
    </row>
    <row x14ac:dyDescent="0.25" r="111" customHeight="1" ht="18.75">
      <c r="A111" s="5" t="s">
        <v>121</v>
      </c>
      <c r="B111" s="5" t="s">
        <v>372</v>
      </c>
      <c r="C111" s="5"/>
      <c r="D111" s="5"/>
    </row>
    <row x14ac:dyDescent="0.25" r="112" customHeight="1" ht="18.75">
      <c r="A112" s="5" t="s">
        <v>122</v>
      </c>
      <c r="B112" s="5" t="s">
        <v>373</v>
      </c>
      <c r="C112" s="5" t="s">
        <v>373</v>
      </c>
      <c r="D112" s="5"/>
    </row>
    <row x14ac:dyDescent="0.25" r="113" customHeight="1" ht="18.75">
      <c r="A113" s="5" t="s">
        <v>123</v>
      </c>
      <c r="B113" s="5"/>
      <c r="C113" s="5"/>
      <c r="D113" s="5"/>
    </row>
    <row x14ac:dyDescent="0.25" r="114" customHeight="1" ht="18.75">
      <c r="A114" s="5" t="s">
        <v>124</v>
      </c>
      <c r="B114" s="5"/>
      <c r="C114" s="5"/>
      <c r="D114" s="5"/>
    </row>
    <row x14ac:dyDescent="0.25" r="115" customHeight="1" ht="18.75">
      <c r="A115" s="5" t="s">
        <v>125</v>
      </c>
      <c r="B115" s="5"/>
      <c r="C115" s="5"/>
      <c r="D115" s="5"/>
    </row>
    <row x14ac:dyDescent="0.25" r="116" customHeight="1" ht="18.75">
      <c r="A116" s="5" t="s">
        <v>126</v>
      </c>
      <c r="B116" s="5"/>
      <c r="C116" s="5"/>
      <c r="D116" s="5"/>
    </row>
    <row x14ac:dyDescent="0.25" r="117" customHeight="1" ht="18.75">
      <c r="A117" s="5" t="s">
        <v>127</v>
      </c>
      <c r="B117" s="5"/>
      <c r="C117" s="5"/>
      <c r="D117" s="5"/>
    </row>
    <row x14ac:dyDescent="0.25" r="118" customHeight="1" ht="18.75">
      <c r="A118" s="5" t="s">
        <v>128</v>
      </c>
      <c r="B118" s="5"/>
      <c r="C118" s="5"/>
      <c r="D118" s="5"/>
    </row>
    <row x14ac:dyDescent="0.25" r="119" customHeight="1" ht="18.75">
      <c r="A119" s="5" t="s">
        <v>129</v>
      </c>
      <c r="B119" s="5" t="s">
        <v>374</v>
      </c>
      <c r="C119" s="5"/>
      <c r="D119" s="5"/>
    </row>
    <row x14ac:dyDescent="0.25" r="120" customHeight="1" ht="18.75">
      <c r="A120" s="5" t="s">
        <v>130</v>
      </c>
      <c r="B120" s="5"/>
      <c r="C120" s="5"/>
      <c r="D120" s="5"/>
    </row>
    <row x14ac:dyDescent="0.25" r="121" customHeight="1" ht="18.75">
      <c r="A121" s="5" t="s">
        <v>131</v>
      </c>
      <c r="B121" s="5" t="s">
        <v>375</v>
      </c>
      <c r="C121" s="5"/>
      <c r="D121" s="5"/>
    </row>
    <row x14ac:dyDescent="0.25" r="122" customHeight="1" ht="18.75">
      <c r="A122" s="5" t="s">
        <v>132</v>
      </c>
      <c r="B122" s="5"/>
      <c r="C122" s="5"/>
      <c r="D122" s="5"/>
    </row>
    <row x14ac:dyDescent="0.25" r="123" customHeight="1" ht="18.75">
      <c r="A123" s="5" t="s">
        <v>133</v>
      </c>
      <c r="B123" s="5" t="s">
        <v>376</v>
      </c>
      <c r="C123" s="5"/>
      <c r="D123" s="5"/>
    </row>
    <row x14ac:dyDescent="0.25" r="124" customHeight="1" ht="18.75">
      <c r="A124" s="5" t="s">
        <v>134</v>
      </c>
      <c r="B124" s="5" t="s">
        <v>377</v>
      </c>
      <c r="C124" s="5"/>
      <c r="D124" s="5"/>
    </row>
    <row x14ac:dyDescent="0.25" r="125" customHeight="1" ht="18.75">
      <c r="A125" s="5" t="s">
        <v>135</v>
      </c>
      <c r="B125" s="5" t="s">
        <v>378</v>
      </c>
      <c r="C125" s="5"/>
      <c r="D125" s="5"/>
    </row>
    <row x14ac:dyDescent="0.25" r="126" customHeight="1" ht="18.75">
      <c r="A126" s="5" t="s">
        <v>136</v>
      </c>
      <c r="B126" s="5" t="s">
        <v>379</v>
      </c>
      <c r="C126" s="5"/>
      <c r="D126" s="5"/>
    </row>
    <row x14ac:dyDescent="0.25" r="127" customHeight="1" ht="18.75">
      <c r="A127" s="5" t="s">
        <v>137</v>
      </c>
      <c r="B127" s="5" t="s">
        <v>380</v>
      </c>
      <c r="C127" s="5"/>
      <c r="D127" s="5"/>
    </row>
    <row x14ac:dyDescent="0.25" r="128" customHeight="1" ht="18.75">
      <c r="A128" s="5" t="s">
        <v>138</v>
      </c>
      <c r="B128" s="5"/>
      <c r="C128" s="5"/>
      <c r="D128" s="5"/>
    </row>
    <row x14ac:dyDescent="0.25" r="129" customHeight="1" ht="18.75">
      <c r="A129" s="5" t="s">
        <v>139</v>
      </c>
      <c r="B129" s="5" t="s">
        <v>381</v>
      </c>
      <c r="C129" s="5"/>
      <c r="D129" s="5"/>
    </row>
    <row x14ac:dyDescent="0.25" r="130" customHeight="1" ht="18.75">
      <c r="A130" s="5" t="s">
        <v>140</v>
      </c>
      <c r="B130" s="5" t="s">
        <v>382</v>
      </c>
      <c r="C130" s="5" t="s">
        <v>383</v>
      </c>
      <c r="D130" s="5" t="s">
        <v>384</v>
      </c>
    </row>
    <row x14ac:dyDescent="0.25" r="131" customHeight="1" ht="18.75">
      <c r="A131" s="5" t="s">
        <v>141</v>
      </c>
      <c r="B131" s="5" t="s">
        <v>385</v>
      </c>
      <c r="C131" s="5"/>
      <c r="D131" s="5"/>
    </row>
    <row x14ac:dyDescent="0.25" r="132" customHeight="1" ht="18.75">
      <c r="A132" s="5" t="s">
        <v>142</v>
      </c>
      <c r="B132" s="5" t="s">
        <v>386</v>
      </c>
      <c r="C132" s="5" t="s">
        <v>387</v>
      </c>
      <c r="D132" s="5"/>
    </row>
    <row x14ac:dyDescent="0.25" r="133" customHeight="1" ht="18.75">
      <c r="A133" s="5" t="s">
        <v>143</v>
      </c>
      <c r="B133" s="5" t="s">
        <v>388</v>
      </c>
      <c r="C133" s="5"/>
      <c r="D133" s="5"/>
    </row>
    <row x14ac:dyDescent="0.25" r="134" customHeight="1" ht="18.75">
      <c r="A134" s="5" t="s">
        <v>144</v>
      </c>
      <c r="B134" s="5"/>
      <c r="C134" s="5"/>
      <c r="D134" s="5" t="s">
        <v>389</v>
      </c>
    </row>
    <row x14ac:dyDescent="0.25" r="135" customHeight="1" ht="18.75">
      <c r="A135" s="5" t="s">
        <v>145</v>
      </c>
      <c r="B135" s="5" t="s">
        <v>390</v>
      </c>
      <c r="C135" s="5"/>
      <c r="D135" s="5"/>
    </row>
    <row x14ac:dyDescent="0.25" r="136" customHeight="1" ht="18.75">
      <c r="A136" s="5" t="s">
        <v>146</v>
      </c>
      <c r="B136" s="5" t="s">
        <v>391</v>
      </c>
      <c r="C136" s="5" t="s">
        <v>392</v>
      </c>
      <c r="D136" s="5"/>
    </row>
    <row x14ac:dyDescent="0.25" r="137" customHeight="1" ht="18.75">
      <c r="A137" s="5" t="s">
        <v>147</v>
      </c>
      <c r="B137" s="5"/>
      <c r="C137" s="5"/>
      <c r="D137" s="5"/>
    </row>
    <row x14ac:dyDescent="0.25" r="138" customHeight="1" ht="18.75">
      <c r="A138" s="5" t="s">
        <v>148</v>
      </c>
      <c r="B138" s="5" t="s">
        <v>393</v>
      </c>
      <c r="C138" s="5"/>
      <c r="D138" s="5"/>
    </row>
    <row x14ac:dyDescent="0.25" r="139" customHeight="1" ht="18.75">
      <c r="A139" s="5" t="s">
        <v>149</v>
      </c>
      <c r="B139" s="5"/>
      <c r="C139" s="5"/>
      <c r="D139" s="5"/>
    </row>
    <row x14ac:dyDescent="0.25" r="140" customHeight="1" ht="18.75">
      <c r="A140" s="5" t="s">
        <v>150</v>
      </c>
      <c r="B140" s="5"/>
      <c r="C140" s="5"/>
      <c r="D140" s="5"/>
    </row>
    <row x14ac:dyDescent="0.25" r="141" customHeight="1" ht="18.75">
      <c r="A141" s="5" t="s">
        <v>151</v>
      </c>
      <c r="B141" s="5" t="s">
        <v>394</v>
      </c>
      <c r="C141" s="5"/>
      <c r="D141" s="5"/>
    </row>
    <row x14ac:dyDescent="0.25" r="142" customHeight="1" ht="18.75">
      <c r="A142" s="5" t="s">
        <v>152</v>
      </c>
      <c r="B142" s="5"/>
      <c r="C142" s="5"/>
      <c r="D142" s="5"/>
    </row>
    <row x14ac:dyDescent="0.25" r="143" customHeight="1" ht="18.75">
      <c r="A143" s="5" t="s">
        <v>153</v>
      </c>
      <c r="B143" s="5" t="s">
        <v>395</v>
      </c>
      <c r="C143" s="5"/>
      <c r="D143" s="5" t="s">
        <v>396</v>
      </c>
    </row>
    <row x14ac:dyDescent="0.25" r="144" customHeight="1" ht="18.75">
      <c r="A144" s="5" t="s">
        <v>154</v>
      </c>
      <c r="B144" s="5" t="s">
        <v>397</v>
      </c>
      <c r="C144" s="5"/>
      <c r="D144" s="5"/>
    </row>
    <row x14ac:dyDescent="0.25" r="145" customHeight="1" ht="18.75">
      <c r="A145" s="5" t="s">
        <v>155</v>
      </c>
      <c r="B145" s="5"/>
      <c r="C145" s="5"/>
      <c r="D145" s="5"/>
    </row>
    <row x14ac:dyDescent="0.25" r="146" customHeight="1" ht="18.75">
      <c r="A146" s="5" t="s">
        <v>156</v>
      </c>
      <c r="B146" s="5" t="s">
        <v>398</v>
      </c>
      <c r="C146" s="5"/>
      <c r="D146" s="5"/>
    </row>
    <row x14ac:dyDescent="0.25" r="147" customHeight="1" ht="18.75">
      <c r="A147" s="5" t="s">
        <v>157</v>
      </c>
      <c r="B147" s="5" t="s">
        <v>399</v>
      </c>
      <c r="C147" s="5"/>
      <c r="D147" s="5"/>
    </row>
    <row x14ac:dyDescent="0.25" r="148" customHeight="1" ht="18.75">
      <c r="A148" s="5" t="s">
        <v>158</v>
      </c>
      <c r="B148" s="5"/>
      <c r="C148" s="5"/>
      <c r="D148" s="5"/>
    </row>
    <row x14ac:dyDescent="0.25" r="149" customHeight="1" ht="18.75">
      <c r="A149" s="5" t="s">
        <v>159</v>
      </c>
      <c r="B149" s="5"/>
      <c r="C149" s="5"/>
      <c r="D149" s="5"/>
    </row>
    <row x14ac:dyDescent="0.25" r="150" customHeight="1" ht="18.75">
      <c r="A150" s="5" t="s">
        <v>160</v>
      </c>
      <c r="B150" s="5"/>
      <c r="C150" s="5"/>
      <c r="D150" s="5"/>
    </row>
    <row x14ac:dyDescent="0.25" r="151" customHeight="1" ht="18.75">
      <c r="A151" s="5" t="s">
        <v>161</v>
      </c>
      <c r="B151" s="5" t="s">
        <v>400</v>
      </c>
      <c r="C151" s="5" t="s">
        <v>401</v>
      </c>
      <c r="D151" s="5"/>
    </row>
    <row x14ac:dyDescent="0.25" r="152" customHeight="1" ht="18.75">
      <c r="A152" s="5" t="s">
        <v>162</v>
      </c>
      <c r="B152" s="5"/>
      <c r="C152" s="5"/>
      <c r="D152" s="5"/>
    </row>
    <row x14ac:dyDescent="0.25" r="153" customHeight="1" ht="18.75">
      <c r="A153" s="5" t="s">
        <v>163</v>
      </c>
      <c r="B153" s="5"/>
      <c r="C153" s="5"/>
      <c r="D153" s="5"/>
    </row>
    <row x14ac:dyDescent="0.25" r="154" customHeight="1" ht="18.75">
      <c r="A154" s="5" t="s">
        <v>164</v>
      </c>
      <c r="B154" s="5"/>
      <c r="C154" s="5"/>
      <c r="D154" s="5"/>
    </row>
    <row x14ac:dyDescent="0.25" r="155" customHeight="1" ht="18.75">
      <c r="A155" s="5" t="s">
        <v>165</v>
      </c>
      <c r="B155" s="5" t="s">
        <v>402</v>
      </c>
      <c r="C155" s="5"/>
      <c r="D155" s="5"/>
    </row>
    <row x14ac:dyDescent="0.25" r="156" customHeight="1" ht="18.75">
      <c r="A156" s="5" t="s">
        <v>166</v>
      </c>
      <c r="B156" s="5"/>
      <c r="C156" s="5"/>
      <c r="D156" s="5"/>
    </row>
    <row x14ac:dyDescent="0.25" r="157" customHeight="1" ht="18.75">
      <c r="A157" s="5" t="s">
        <v>167</v>
      </c>
      <c r="B157" s="5"/>
      <c r="C157" s="5"/>
      <c r="D157" s="5"/>
    </row>
    <row x14ac:dyDescent="0.25" r="158" customHeight="1" ht="18.75">
      <c r="A158" s="5" t="s">
        <v>168</v>
      </c>
      <c r="B158" s="5" t="s">
        <v>403</v>
      </c>
      <c r="C158" s="5"/>
      <c r="D158" s="5"/>
    </row>
    <row x14ac:dyDescent="0.25" r="159" customHeight="1" ht="18.75">
      <c r="A159" s="5" t="s">
        <v>169</v>
      </c>
      <c r="B159" s="5" t="s">
        <v>404</v>
      </c>
      <c r="C159" s="5" t="s">
        <v>405</v>
      </c>
      <c r="D159" s="5"/>
    </row>
    <row x14ac:dyDescent="0.25" r="160" customHeight="1" ht="18.75">
      <c r="A160" s="5" t="s">
        <v>170</v>
      </c>
      <c r="B160" s="5"/>
      <c r="C160" s="5"/>
      <c r="D160" s="5"/>
    </row>
    <row x14ac:dyDescent="0.25" r="161" customHeight="1" ht="18.75">
      <c r="A161" s="5" t="s">
        <v>171</v>
      </c>
      <c r="B161" s="5"/>
      <c r="C161" s="5"/>
      <c r="D161" s="5"/>
    </row>
    <row x14ac:dyDescent="0.25" r="162" customHeight="1" ht="18.75">
      <c r="A162" s="5" t="s">
        <v>172</v>
      </c>
      <c r="B162" s="5"/>
      <c r="C162" s="5"/>
      <c r="D162" s="5"/>
    </row>
    <row x14ac:dyDescent="0.25" r="163" customHeight="1" ht="18.75">
      <c r="A163" s="5" t="s">
        <v>173</v>
      </c>
      <c r="B163" s="5"/>
      <c r="C163" s="5"/>
      <c r="D163" s="5"/>
    </row>
    <row x14ac:dyDescent="0.25" r="164" customHeight="1" ht="18.75">
      <c r="A164" s="5" t="s">
        <v>174</v>
      </c>
      <c r="B164" s="5" t="s">
        <v>406</v>
      </c>
      <c r="C164" s="5"/>
      <c r="D164" s="5"/>
    </row>
    <row x14ac:dyDescent="0.25" r="165" customHeight="1" ht="18.75">
      <c r="A165" s="5" t="s">
        <v>175</v>
      </c>
      <c r="B165" s="5"/>
      <c r="C165" s="5"/>
      <c r="D165" s="5"/>
    </row>
    <row x14ac:dyDescent="0.25" r="166" customHeight="1" ht="18.75">
      <c r="A166" s="5" t="s">
        <v>176</v>
      </c>
      <c r="B166" s="5" t="s">
        <v>407</v>
      </c>
      <c r="C166" s="5"/>
      <c r="D166" s="5"/>
    </row>
    <row x14ac:dyDescent="0.25" r="167" customHeight="1" ht="18.75">
      <c r="A167" s="5" t="s">
        <v>177</v>
      </c>
      <c r="B167" s="5" t="s">
        <v>408</v>
      </c>
      <c r="C167" s="5"/>
      <c r="D167" s="5"/>
    </row>
    <row x14ac:dyDescent="0.25" r="168" customHeight="1" ht="18.75">
      <c r="A168" s="5" t="s">
        <v>178</v>
      </c>
      <c r="B168" s="5"/>
      <c r="C168" s="5"/>
      <c r="D168" s="5"/>
    </row>
    <row x14ac:dyDescent="0.25" r="169" customHeight="1" ht="18.75">
      <c r="A169" s="5" t="s">
        <v>179</v>
      </c>
      <c r="B169" s="5"/>
      <c r="C169" s="5"/>
      <c r="D169" s="5"/>
    </row>
    <row x14ac:dyDescent="0.25" r="170" customHeight="1" ht="18.75">
      <c r="A170" s="5" t="s">
        <v>180</v>
      </c>
      <c r="B170" s="5" t="s">
        <v>409</v>
      </c>
      <c r="C170" s="5"/>
      <c r="D170" s="5"/>
    </row>
    <row x14ac:dyDescent="0.25" r="171" customHeight="1" ht="18.75">
      <c r="A171" s="5" t="s">
        <v>181</v>
      </c>
      <c r="B171" s="5"/>
      <c r="C171" s="5"/>
      <c r="D171" s="5"/>
    </row>
    <row x14ac:dyDescent="0.25" r="172" customHeight="1" ht="18.75">
      <c r="A172" s="5" t="s">
        <v>182</v>
      </c>
      <c r="B172" s="5"/>
      <c r="C172" s="5"/>
      <c r="D172" s="5"/>
    </row>
    <row x14ac:dyDescent="0.25" r="173" customHeight="1" ht="18.75">
      <c r="A173" s="5" t="s">
        <v>183</v>
      </c>
      <c r="B173" s="5"/>
      <c r="C173" s="5"/>
      <c r="D173" s="5"/>
    </row>
    <row x14ac:dyDescent="0.25" r="174" customHeight="1" ht="18.75">
      <c r="A174" s="5" t="s">
        <v>184</v>
      </c>
      <c r="B174" s="5" t="s">
        <v>410</v>
      </c>
      <c r="C174" s="5"/>
      <c r="D174" s="5"/>
    </row>
    <row x14ac:dyDescent="0.25" r="175" customHeight="1" ht="18.75">
      <c r="A175" s="5" t="s">
        <v>185</v>
      </c>
      <c r="B175" s="5"/>
      <c r="C175" s="5"/>
      <c r="D175" s="5"/>
    </row>
    <row x14ac:dyDescent="0.25" r="176" customHeight="1" ht="18.75">
      <c r="A176" s="5" t="s">
        <v>186</v>
      </c>
      <c r="B176" s="5"/>
      <c r="C176" s="5"/>
      <c r="D176" s="5"/>
    </row>
    <row x14ac:dyDescent="0.25" r="177" customHeight="1" ht="18.75">
      <c r="A177" s="5" t="s">
        <v>187</v>
      </c>
      <c r="B177" s="5"/>
      <c r="C177" s="5"/>
      <c r="D177" s="5"/>
    </row>
    <row x14ac:dyDescent="0.25" r="178" customHeight="1" ht="18.75">
      <c r="A178" s="5" t="s">
        <v>188</v>
      </c>
      <c r="B178" s="5"/>
      <c r="C178" s="5"/>
      <c r="D178" s="5"/>
    </row>
    <row x14ac:dyDescent="0.25" r="179" customHeight="1" ht="18.75">
      <c r="A179" s="5" t="s">
        <v>189</v>
      </c>
      <c r="B179" s="5"/>
      <c r="C179" s="5"/>
      <c r="D179" s="5"/>
    </row>
    <row x14ac:dyDescent="0.25" r="180" customHeight="1" ht="18.75">
      <c r="A180" s="5" t="s">
        <v>190</v>
      </c>
      <c r="B180" s="5"/>
      <c r="C180" s="5"/>
      <c r="D180" s="5"/>
    </row>
    <row x14ac:dyDescent="0.25" r="181" customHeight="1" ht="18.75">
      <c r="A181" s="5" t="s">
        <v>191</v>
      </c>
      <c r="B181" s="5"/>
      <c r="C181" s="5"/>
      <c r="D181" s="5"/>
    </row>
    <row x14ac:dyDescent="0.25" r="182" customHeight="1" ht="18.75">
      <c r="A182" s="5" t="s">
        <v>192</v>
      </c>
      <c r="B182" s="5"/>
      <c r="C182" s="5"/>
      <c r="D182" s="5"/>
    </row>
    <row x14ac:dyDescent="0.25" r="183" customHeight="1" ht="18.75">
      <c r="A183" s="5" t="s">
        <v>193</v>
      </c>
      <c r="B183" s="5"/>
      <c r="C183" s="5"/>
      <c r="D183" s="5"/>
    </row>
    <row x14ac:dyDescent="0.25" r="184" customHeight="1" ht="18.75">
      <c r="A184" s="5" t="s">
        <v>194</v>
      </c>
      <c r="B184" s="5"/>
      <c r="C184" s="5"/>
      <c r="D184" s="5"/>
    </row>
    <row x14ac:dyDescent="0.25" r="185" customHeight="1" ht="18.75">
      <c r="A185" s="5" t="s">
        <v>195</v>
      </c>
      <c r="B185" s="5"/>
      <c r="C185" s="5"/>
      <c r="D185" s="5"/>
    </row>
    <row x14ac:dyDescent="0.25" r="186" customHeight="1" ht="18.75">
      <c r="A186" s="5" t="s">
        <v>196</v>
      </c>
      <c r="B186" s="5"/>
      <c r="C186" s="5"/>
      <c r="D186" s="5"/>
    </row>
    <row x14ac:dyDescent="0.25" r="187" customHeight="1" ht="18.75">
      <c r="A187" s="5" t="s">
        <v>197</v>
      </c>
      <c r="B187" s="5"/>
      <c r="C187" s="5"/>
      <c r="D187" s="5"/>
    </row>
    <row x14ac:dyDescent="0.25" r="188" customHeight="1" ht="18.75">
      <c r="A188" s="5" t="s">
        <v>198</v>
      </c>
      <c r="B188" s="5"/>
      <c r="C188" s="5"/>
      <c r="D188" s="5"/>
    </row>
    <row x14ac:dyDescent="0.25" r="189" customHeight="1" ht="18.75">
      <c r="A189" s="5" t="s">
        <v>199</v>
      </c>
      <c r="B189" s="5" t="s">
        <v>411</v>
      </c>
      <c r="C189" s="5"/>
      <c r="D189" s="5"/>
    </row>
    <row x14ac:dyDescent="0.25" r="190" customHeight="1" ht="18.75">
      <c r="A190" s="5" t="s">
        <v>200</v>
      </c>
      <c r="B190" s="5"/>
      <c r="C190" s="5"/>
      <c r="D190" s="5"/>
    </row>
    <row x14ac:dyDescent="0.25" r="191" customHeight="1" ht="18.75">
      <c r="A191" s="5" t="s">
        <v>201</v>
      </c>
      <c r="B191" s="5"/>
      <c r="C191" s="5"/>
      <c r="D191" s="5"/>
    </row>
    <row x14ac:dyDescent="0.25" r="192" customHeight="1" ht="18.75">
      <c r="A192" s="5" t="s">
        <v>202</v>
      </c>
      <c r="B192" s="5"/>
      <c r="C192" s="5"/>
      <c r="D192" s="5"/>
    </row>
    <row x14ac:dyDescent="0.25" r="193" customHeight="1" ht="18.75">
      <c r="A193" s="5" t="s">
        <v>203</v>
      </c>
      <c r="B193" s="5"/>
      <c r="C193" s="5"/>
      <c r="D193" s="5"/>
    </row>
    <row x14ac:dyDescent="0.25" r="194" customHeight="1" ht="18.75">
      <c r="A194" s="5" t="s">
        <v>204</v>
      </c>
      <c r="B194" s="5"/>
      <c r="C194" s="5"/>
      <c r="D194" s="5"/>
    </row>
    <row x14ac:dyDescent="0.25" r="195" customHeight="1" ht="18.75">
      <c r="A195" s="5" t="s">
        <v>205</v>
      </c>
      <c r="B195" s="5"/>
      <c r="C195" s="5"/>
      <c r="D195" s="5"/>
    </row>
    <row x14ac:dyDescent="0.25" r="196" customHeight="1" ht="18.75">
      <c r="A196" s="5" t="s">
        <v>206</v>
      </c>
      <c r="B196" s="5"/>
      <c r="C196" s="5"/>
      <c r="D196" s="5"/>
    </row>
    <row x14ac:dyDescent="0.25" r="197" customHeight="1" ht="18.75">
      <c r="A197" s="5" t="s">
        <v>207</v>
      </c>
      <c r="B197" s="5"/>
      <c r="C197" s="5"/>
      <c r="D197" s="5"/>
    </row>
    <row x14ac:dyDescent="0.25" r="198" customHeight="1" ht="18.75">
      <c r="A198" s="5" t="s">
        <v>208</v>
      </c>
      <c r="B198" s="5"/>
      <c r="C198" s="5"/>
      <c r="D198" s="5"/>
    </row>
    <row x14ac:dyDescent="0.25" r="199" customHeight="1" ht="18.75">
      <c r="A199" s="5" t="s">
        <v>209</v>
      </c>
      <c r="B199" s="5"/>
      <c r="C199" s="5"/>
      <c r="D199" s="5"/>
    </row>
    <row x14ac:dyDescent="0.25" r="200" customHeight="1" ht="18.75">
      <c r="A200" s="5" t="s">
        <v>210</v>
      </c>
      <c r="B200" s="5"/>
      <c r="C200" s="5"/>
      <c r="D200" s="5"/>
    </row>
    <row x14ac:dyDescent="0.25" r="201" customHeight="1" ht="18.75">
      <c r="A201" s="5" t="s">
        <v>212</v>
      </c>
      <c r="B201" s="5"/>
      <c r="C201" s="5"/>
      <c r="D201" s="5"/>
    </row>
    <row x14ac:dyDescent="0.25" r="202" customHeight="1" ht="18.75">
      <c r="A202" s="5" t="s">
        <v>213</v>
      </c>
      <c r="B202" s="5"/>
      <c r="C202" s="5"/>
      <c r="D202" s="5"/>
    </row>
    <row x14ac:dyDescent="0.25" r="203" customHeight="1" ht="18.75">
      <c r="A203" s="5" t="s">
        <v>214</v>
      </c>
      <c r="B203" s="5"/>
      <c r="C203" s="5"/>
      <c r="D203" s="5"/>
    </row>
    <row x14ac:dyDescent="0.25" r="204" customHeight="1" ht="18.75">
      <c r="A204" s="5" t="s">
        <v>215</v>
      </c>
      <c r="B204" s="5"/>
      <c r="C204" s="5"/>
      <c r="D204" s="5"/>
    </row>
    <row x14ac:dyDescent="0.25" r="205" customHeight="1" ht="18.75">
      <c r="A205" s="5" t="s">
        <v>216</v>
      </c>
      <c r="B205" s="5"/>
      <c r="C205" s="5"/>
      <c r="D205" s="5"/>
    </row>
    <row x14ac:dyDescent="0.25" r="206" customHeight="1" ht="18.75">
      <c r="A206" s="5" t="s">
        <v>217</v>
      </c>
      <c r="B206" s="5"/>
      <c r="C206" s="5"/>
      <c r="D206" s="5"/>
    </row>
    <row x14ac:dyDescent="0.25" r="207" customHeight="1" ht="18.75">
      <c r="A207" s="5" t="s">
        <v>218</v>
      </c>
      <c r="B207" s="5"/>
      <c r="C207" s="5"/>
      <c r="D207" s="5"/>
    </row>
    <row x14ac:dyDescent="0.25" r="208" customHeight="1" ht="18.75">
      <c r="A208" s="5" t="s">
        <v>219</v>
      </c>
      <c r="B208" s="5"/>
      <c r="C208" s="5"/>
      <c r="D208" s="5"/>
    </row>
    <row x14ac:dyDescent="0.25" r="209" customHeight="1" ht="18.75">
      <c r="A209" s="5" t="s">
        <v>220</v>
      </c>
      <c r="B209" s="5"/>
      <c r="C209" s="5"/>
      <c r="D209" s="5"/>
    </row>
    <row x14ac:dyDescent="0.25" r="210" customHeight="1" ht="18.75">
      <c r="A210" s="5" t="s">
        <v>221</v>
      </c>
      <c r="B210" s="5"/>
      <c r="C210" s="5"/>
      <c r="D210" s="5"/>
    </row>
    <row x14ac:dyDescent="0.25" r="211" customHeight="1" ht="18.75">
      <c r="A211" s="5" t="s">
        <v>222</v>
      </c>
      <c r="B211" s="5"/>
      <c r="C211" s="5"/>
      <c r="D211" s="5"/>
    </row>
    <row x14ac:dyDescent="0.25" r="212" customHeight="1" ht="18.75">
      <c r="A212" s="5" t="s">
        <v>223</v>
      </c>
      <c r="B212" s="5"/>
      <c r="C212" s="5"/>
      <c r="D212" s="5"/>
    </row>
    <row x14ac:dyDescent="0.25" r="213" customHeight="1" ht="18.75">
      <c r="A213" s="5" t="s">
        <v>224</v>
      </c>
      <c r="B213" s="5"/>
      <c r="C213" s="5"/>
      <c r="D213" s="5"/>
    </row>
    <row x14ac:dyDescent="0.25" r="214" customHeight="1" ht="18.75">
      <c r="A214" s="5" t="s">
        <v>225</v>
      </c>
      <c r="B214" s="5" t="s">
        <v>371</v>
      </c>
      <c r="C214" s="5" t="s">
        <v>371</v>
      </c>
      <c r="D214" s="5"/>
    </row>
    <row x14ac:dyDescent="0.25" r="215" customHeight="1" ht="18.75">
      <c r="A215" s="5" t="s">
        <v>226</v>
      </c>
      <c r="B215" s="5"/>
      <c r="C215" s="5"/>
      <c r="D215" s="5"/>
    </row>
    <row x14ac:dyDescent="0.25" r="216" customHeight="1" ht="18.75">
      <c r="A216" s="5" t="s">
        <v>227</v>
      </c>
      <c r="B216" s="5" t="s">
        <v>412</v>
      </c>
      <c r="C216" s="5"/>
      <c r="D216" s="5"/>
    </row>
    <row x14ac:dyDescent="0.25" r="217" customHeight="1" ht="18.75">
      <c r="A217" s="5" t="s">
        <v>228</v>
      </c>
      <c r="B217" s="5"/>
      <c r="C217" s="5"/>
      <c r="D217" s="5"/>
    </row>
    <row x14ac:dyDescent="0.25" r="218" customHeight="1" ht="18.75">
      <c r="A218" s="5" t="s">
        <v>229</v>
      </c>
      <c r="B218" s="5" t="s">
        <v>413</v>
      </c>
      <c r="C218" s="5"/>
      <c r="D218" s="5"/>
    </row>
    <row x14ac:dyDescent="0.25" r="219" customHeight="1" ht="18.75">
      <c r="A219" s="5" t="s">
        <v>230</v>
      </c>
      <c r="B219" s="5" t="s">
        <v>414</v>
      </c>
      <c r="C219" s="5"/>
      <c r="D219" s="5"/>
    </row>
    <row x14ac:dyDescent="0.25" r="220" customHeight="1" ht="18.75">
      <c r="A220" s="5" t="s">
        <v>231</v>
      </c>
      <c r="B220" s="5" t="s">
        <v>415</v>
      </c>
      <c r="C220" s="5"/>
      <c r="D220" s="5"/>
    </row>
    <row x14ac:dyDescent="0.25" r="221" customHeight="1" ht="18.75">
      <c r="A221" s="5" t="s">
        <v>232</v>
      </c>
      <c r="B221" s="5"/>
      <c r="C221" s="5"/>
      <c r="D221" s="5"/>
    </row>
    <row x14ac:dyDescent="0.25" r="222" customHeight="1" ht="18.75">
      <c r="A222" s="5" t="s">
        <v>233</v>
      </c>
      <c r="B222" s="5"/>
      <c r="C222" s="5"/>
      <c r="D222" s="5"/>
    </row>
    <row x14ac:dyDescent="0.25" r="223" customHeight="1" ht="18.75">
      <c r="A223" s="5" t="s">
        <v>234</v>
      </c>
      <c r="B223" s="5" t="s">
        <v>416</v>
      </c>
      <c r="C223" s="5"/>
      <c r="D223" s="5"/>
    </row>
    <row x14ac:dyDescent="0.25" r="224" customHeight="1" ht="18.75">
      <c r="A224" s="5" t="s">
        <v>235</v>
      </c>
      <c r="B224" s="5" t="s">
        <v>417</v>
      </c>
      <c r="C224" s="5"/>
      <c r="D224" s="5"/>
    </row>
    <row x14ac:dyDescent="0.25" r="225" customHeight="1" ht="18.75">
      <c r="A225" s="5" t="s">
        <v>236</v>
      </c>
      <c r="B225" s="5" t="s">
        <v>418</v>
      </c>
      <c r="C225" s="5"/>
      <c r="D225" s="5"/>
    </row>
    <row x14ac:dyDescent="0.25" r="226" customHeight="1" ht="18.75">
      <c r="A226" s="5" t="s">
        <v>237</v>
      </c>
      <c r="B226" s="5"/>
      <c r="C226" s="5"/>
      <c r="D226" s="5"/>
    </row>
    <row x14ac:dyDescent="0.25" r="227" customHeight="1" ht="18.75">
      <c r="A227" s="5" t="s">
        <v>238</v>
      </c>
      <c r="B227" s="5"/>
      <c r="C227" s="5"/>
      <c r="D227" s="5"/>
    </row>
    <row x14ac:dyDescent="0.25" r="228" customHeight="1" ht="18.75">
      <c r="A228" s="5" t="s">
        <v>239</v>
      </c>
      <c r="B228" s="5" t="s">
        <v>419</v>
      </c>
      <c r="C228" s="5" t="s">
        <v>420</v>
      </c>
      <c r="D228" s="5"/>
    </row>
    <row x14ac:dyDescent="0.25" r="229" customHeight="1" ht="18.75">
      <c r="A229" s="5" t="s">
        <v>240</v>
      </c>
      <c r="B229" s="5"/>
      <c r="C229" s="5"/>
      <c r="D229" s="5"/>
    </row>
    <row x14ac:dyDescent="0.25" r="230" customHeight="1" ht="18.75">
      <c r="A230" s="5" t="s">
        <v>241</v>
      </c>
      <c r="B230" s="5" t="s">
        <v>421</v>
      </c>
      <c r="C230" s="5"/>
      <c r="D230" s="5"/>
    </row>
    <row x14ac:dyDescent="0.25" r="231" customHeight="1" ht="18.75">
      <c r="A231" s="5" t="s">
        <v>242</v>
      </c>
      <c r="B231" s="5" t="s">
        <v>422</v>
      </c>
      <c r="C231" s="5"/>
      <c r="D231" s="5"/>
    </row>
    <row x14ac:dyDescent="0.25" r="232" customHeight="1" ht="18.75">
      <c r="A232" s="5" t="s">
        <v>243</v>
      </c>
      <c r="B232" s="5"/>
      <c r="C232" s="5"/>
      <c r="D232" s="5"/>
    </row>
    <row x14ac:dyDescent="0.25" r="233" customHeight="1" ht="18.75">
      <c r="A233" s="5" t="s">
        <v>244</v>
      </c>
      <c r="B233" s="5" t="s">
        <v>423</v>
      </c>
      <c r="C233" s="5"/>
      <c r="D233" s="5"/>
    </row>
    <row x14ac:dyDescent="0.25" r="234" customHeight="1" ht="18.75">
      <c r="A234" s="5" t="s">
        <v>245</v>
      </c>
      <c r="B234" s="5" t="s">
        <v>424</v>
      </c>
      <c r="C234" s="5"/>
      <c r="D234" s="5"/>
    </row>
    <row x14ac:dyDescent="0.25" r="235" customHeight="1" ht="18.75">
      <c r="A235" s="5" t="s">
        <v>246</v>
      </c>
      <c r="B235" s="5"/>
      <c r="C235" s="5"/>
      <c r="D235" s="5"/>
    </row>
    <row x14ac:dyDescent="0.25" r="236" customHeight="1" ht="18.75">
      <c r="A236" s="5" t="s">
        <v>247</v>
      </c>
      <c r="B236" s="5"/>
      <c r="C236" s="5"/>
      <c r="D236" s="5"/>
    </row>
    <row x14ac:dyDescent="0.25" r="237" customHeight="1" ht="18.75">
      <c r="A237" s="5" t="s">
        <v>248</v>
      </c>
      <c r="B237" s="5"/>
      <c r="C237" s="5"/>
      <c r="D237" s="5"/>
    </row>
    <row x14ac:dyDescent="0.25" r="238" customHeight="1" ht="18.75">
      <c r="A238" s="5" t="s">
        <v>249</v>
      </c>
      <c r="B238" s="5" t="s">
        <v>425</v>
      </c>
      <c r="C238" s="5"/>
      <c r="D238" s="5"/>
    </row>
    <row x14ac:dyDescent="0.25" r="239" customHeight="1" ht="18.75">
      <c r="A239" s="5" t="s">
        <v>250</v>
      </c>
      <c r="B239" s="5" t="s">
        <v>426</v>
      </c>
      <c r="C239" s="5"/>
      <c r="D239" s="5"/>
    </row>
    <row x14ac:dyDescent="0.25" r="240" customHeight="1" ht="18.75">
      <c r="A240" s="5" t="s">
        <v>251</v>
      </c>
      <c r="B240" s="5"/>
      <c r="C240" s="5"/>
      <c r="D240" s="5"/>
    </row>
    <row x14ac:dyDescent="0.25" r="241" customHeight="1" ht="18.75">
      <c r="A241" s="5" t="s">
        <v>252</v>
      </c>
      <c r="B241" s="5"/>
      <c r="C241" s="5"/>
      <c r="D241" s="5"/>
    </row>
    <row x14ac:dyDescent="0.25" r="242" customHeight="1" ht="18.75">
      <c r="A242" s="5" t="s">
        <v>253</v>
      </c>
      <c r="B242" s="5" t="s">
        <v>427</v>
      </c>
      <c r="C242" s="5"/>
      <c r="D242" s="5"/>
    </row>
    <row x14ac:dyDescent="0.25" r="243" customHeight="1" ht="18.75">
      <c r="A243" s="5" t="s">
        <v>254</v>
      </c>
      <c r="B243" s="5" t="s">
        <v>428</v>
      </c>
      <c r="C243" s="5"/>
      <c r="D243" s="5"/>
    </row>
    <row x14ac:dyDescent="0.25" r="244" customHeight="1" ht="18.75">
      <c r="A244" s="5" t="s">
        <v>255</v>
      </c>
      <c r="B244" s="5"/>
      <c r="C244" s="5"/>
      <c r="D244" s="5"/>
    </row>
    <row x14ac:dyDescent="0.25" r="245" customHeight="1" ht="18.75">
      <c r="A245" s="5" t="s">
        <v>256</v>
      </c>
      <c r="B245" s="5" t="s">
        <v>429</v>
      </c>
      <c r="C245" s="5"/>
      <c r="D245" s="5"/>
    </row>
    <row x14ac:dyDescent="0.25" r="246" customHeight="1" ht="18.75">
      <c r="A246" s="5" t="s">
        <v>257</v>
      </c>
      <c r="B246" s="5" t="s">
        <v>430</v>
      </c>
      <c r="C246" s="5"/>
      <c r="D246" s="5"/>
    </row>
    <row x14ac:dyDescent="0.25" r="247" customHeight="1" ht="18.75">
      <c r="A247" s="5" t="s">
        <v>258</v>
      </c>
      <c r="B247" s="5"/>
      <c r="C247" s="5"/>
      <c r="D247" s="5"/>
    </row>
    <row x14ac:dyDescent="0.25" r="248" customHeight="1" ht="18.75">
      <c r="A248" s="5" t="s">
        <v>259</v>
      </c>
      <c r="B248" s="5"/>
      <c r="C248" s="5"/>
      <c r="D248" s="5"/>
    </row>
    <row x14ac:dyDescent="0.25" r="249" customHeight="1" ht="18.75">
      <c r="A249" s="5" t="s">
        <v>260</v>
      </c>
      <c r="B249" s="5" t="s">
        <v>431</v>
      </c>
      <c r="C249" s="5"/>
      <c r="D249" s="5"/>
    </row>
    <row x14ac:dyDescent="0.25" r="250" customHeight="1" ht="18.75">
      <c r="A250" s="5" t="s">
        <v>261</v>
      </c>
      <c r="B250" s="5"/>
      <c r="C250" s="5"/>
      <c r="D250" s="5"/>
    </row>
    <row x14ac:dyDescent="0.25" r="251" customHeight="1" ht="18.75">
      <c r="A251" s="5" t="s">
        <v>262</v>
      </c>
      <c r="B251" s="5"/>
      <c r="C251" s="5"/>
      <c r="D251" s="5"/>
    </row>
    <row x14ac:dyDescent="0.25" r="252" customHeight="1" ht="18.75">
      <c r="A252" s="5" t="s">
        <v>263</v>
      </c>
      <c r="B252" s="5"/>
      <c r="C252" s="5"/>
      <c r="D252" s="5"/>
    </row>
    <row x14ac:dyDescent="0.25" r="253" customHeight="1" ht="18.75">
      <c r="A253" s="5" t="s">
        <v>264</v>
      </c>
      <c r="B253" s="5"/>
      <c r="C253" s="5"/>
      <c r="D253" s="5"/>
    </row>
    <row x14ac:dyDescent="0.25" r="254" customHeight="1" ht="18.75">
      <c r="A254" s="5" t="s">
        <v>265</v>
      </c>
      <c r="B254" s="5"/>
      <c r="C254" s="5"/>
      <c r="D254" s="5"/>
    </row>
    <row x14ac:dyDescent="0.25" r="255" customHeight="1" ht="18.75">
      <c r="A255" s="5" t="s">
        <v>266</v>
      </c>
      <c r="B255" s="5"/>
      <c r="C255" s="5"/>
      <c r="D255" s="5"/>
    </row>
    <row x14ac:dyDescent="0.25" r="256" customHeight="1" ht="18.75">
      <c r="A256" s="5" t="s">
        <v>267</v>
      </c>
      <c r="B256" s="5" t="s">
        <v>432</v>
      </c>
      <c r="C256" s="5"/>
      <c r="D256" s="5"/>
    </row>
    <row x14ac:dyDescent="0.25" r="257" customHeight="1" ht="18.75">
      <c r="A257" s="5" t="s">
        <v>268</v>
      </c>
      <c r="B257" s="5" t="s">
        <v>433</v>
      </c>
      <c r="C257" s="5"/>
      <c r="D257" s="5"/>
    </row>
    <row x14ac:dyDescent="0.25" r="258" customHeight="1" ht="18.75">
      <c r="A258" s="5" t="s">
        <v>269</v>
      </c>
      <c r="B258" s="5"/>
      <c r="C258" s="5"/>
      <c r="D258" s="5"/>
    </row>
    <row x14ac:dyDescent="0.25" r="259" customHeight="1" ht="18.75">
      <c r="A259" s="5" t="s">
        <v>270</v>
      </c>
      <c r="B259" s="5"/>
      <c r="C259" s="5"/>
      <c r="D259" s="5"/>
    </row>
    <row x14ac:dyDescent="0.25" r="260" customHeight="1" ht="18.75">
      <c r="A260" s="5" t="s">
        <v>271</v>
      </c>
      <c r="B260" s="5"/>
      <c r="C260" s="5"/>
      <c r="D260" s="5"/>
    </row>
    <row x14ac:dyDescent="0.25" r="261" customHeight="1" ht="18.75">
      <c r="A261" s="5" t="s">
        <v>272</v>
      </c>
      <c r="B261" s="5" t="s">
        <v>434</v>
      </c>
      <c r="C261" s="5"/>
      <c r="D261" s="5"/>
    </row>
    <row x14ac:dyDescent="0.25" r="262" customHeight="1" ht="18.75">
      <c r="A262" s="5" t="s">
        <v>273</v>
      </c>
      <c r="B262" s="5"/>
      <c r="C262" s="5"/>
      <c r="D262" s="5"/>
    </row>
    <row x14ac:dyDescent="0.25" r="263" customHeight="1" ht="18.75">
      <c r="A263" s="5" t="s">
        <v>274</v>
      </c>
      <c r="B263" s="5"/>
      <c r="C263" s="5"/>
      <c r="D263" s="5"/>
    </row>
    <row x14ac:dyDescent="0.25" r="264" customHeight="1" ht="18.75">
      <c r="A264" s="5" t="s">
        <v>275</v>
      </c>
      <c r="B264" s="5" t="s">
        <v>435</v>
      </c>
      <c r="C264" s="5"/>
      <c r="D264" s="5"/>
    </row>
    <row x14ac:dyDescent="0.25" r="265" customHeight="1" ht="18.75">
      <c r="A265" s="5" t="s">
        <v>276</v>
      </c>
      <c r="B265" s="5" t="s">
        <v>436</v>
      </c>
      <c r="C265" s="5"/>
      <c r="D265" s="5"/>
    </row>
    <row x14ac:dyDescent="0.25" r="266" customHeight="1" ht="18.75">
      <c r="A266" s="5" t="s">
        <v>277</v>
      </c>
      <c r="B266" s="5"/>
      <c r="C266" s="5"/>
      <c r="D266" s="5"/>
    </row>
    <row x14ac:dyDescent="0.25" r="267" customHeight="1" ht="18.75">
      <c r="A267" s="5" t="s">
        <v>278</v>
      </c>
      <c r="B267" s="5"/>
      <c r="C267" s="5"/>
      <c r="D267" s="5"/>
    </row>
    <row x14ac:dyDescent="0.25" r="268" customHeight="1" ht="18.75">
      <c r="A268" s="5" t="s">
        <v>279</v>
      </c>
      <c r="B268" s="5"/>
      <c r="C268" s="5"/>
      <c r="D268" s="5"/>
    </row>
    <row x14ac:dyDescent="0.25" r="269" customHeight="1" ht="18.75">
      <c r="A269" s="5" t="s">
        <v>280</v>
      </c>
      <c r="B269" s="5"/>
      <c r="C269" s="5"/>
      <c r="D269" s="5"/>
    </row>
    <row x14ac:dyDescent="0.25" r="270" customHeight="1" ht="18.75">
      <c r="A270" s="5" t="s">
        <v>281</v>
      </c>
      <c r="B270" s="5" t="s">
        <v>437</v>
      </c>
      <c r="C270" s="5"/>
      <c r="D270" s="5"/>
    </row>
    <row x14ac:dyDescent="0.25" r="271" customHeight="1" ht="18.75">
      <c r="A271" s="5" t="s">
        <v>282</v>
      </c>
      <c r="B271" s="5" t="s">
        <v>371</v>
      </c>
      <c r="C271" s="5" t="s">
        <v>438</v>
      </c>
      <c r="D271" s="5"/>
    </row>
    <row x14ac:dyDescent="0.25" r="272" customHeight="1" ht="18.75">
      <c r="A272" s="5" t="s">
        <v>283</v>
      </c>
      <c r="B272" s="5" t="s">
        <v>439</v>
      </c>
      <c r="C272" s="5" t="s">
        <v>440</v>
      </c>
      <c r="D272" s="5"/>
    </row>
    <row x14ac:dyDescent="0.25" r="273" customHeight="1" ht="18.75">
      <c r="A273" s="5" t="s">
        <v>284</v>
      </c>
      <c r="B273" s="5" t="s">
        <v>371</v>
      </c>
      <c r="C273" s="5" t="s">
        <v>441</v>
      </c>
      <c r="D273" s="5"/>
    </row>
    <row x14ac:dyDescent="0.25" r="274" customHeight="1" ht="18.75">
      <c r="A274" s="5" t="s">
        <v>285</v>
      </c>
      <c r="B274" s="5"/>
      <c r="C274" s="5"/>
      <c r="D274" s="5"/>
    </row>
    <row x14ac:dyDescent="0.25" r="275" customHeight="1" ht="18.75">
      <c r="A275" s="5" t="s">
        <v>286</v>
      </c>
      <c r="B275" s="5"/>
      <c r="C275" s="5"/>
      <c r="D275" s="5"/>
    </row>
    <row x14ac:dyDescent="0.25" r="276" customHeight="1" ht="18.75">
      <c r="A276" s="5" t="s">
        <v>287</v>
      </c>
      <c r="B276" s="5"/>
      <c r="C276" s="5"/>
      <c r="D276" s="5"/>
    </row>
    <row x14ac:dyDescent="0.25" r="277" customHeight="1" ht="18.75">
      <c r="A277" s="5" t="s">
        <v>288</v>
      </c>
      <c r="B277" s="5"/>
      <c r="C277" s="5"/>
      <c r="D277" s="5"/>
    </row>
    <row x14ac:dyDescent="0.25" r="278" customHeight="1" ht="18.75">
      <c r="A278" s="5" t="s">
        <v>289</v>
      </c>
      <c r="B278" s="5" t="s">
        <v>442</v>
      </c>
      <c r="C278" s="5"/>
      <c r="D278" s="5"/>
    </row>
    <row x14ac:dyDescent="0.25" r="279" customHeight="1" ht="18.75">
      <c r="A279" s="5" t="s">
        <v>290</v>
      </c>
      <c r="B279" s="5"/>
      <c r="C279" s="5"/>
      <c r="D279" s="5"/>
    </row>
    <row x14ac:dyDescent="0.25" r="280" customHeight="1" ht="18.75">
      <c r="A280" s="5" t="s">
        <v>291</v>
      </c>
      <c r="B280" s="5"/>
      <c r="C280" s="5"/>
      <c r="D280" s="5"/>
    </row>
    <row x14ac:dyDescent="0.25" r="281" customHeight="1" ht="18.75">
      <c r="A281" s="5" t="s">
        <v>292</v>
      </c>
      <c r="B281" s="5"/>
      <c r="C281" s="5"/>
      <c r="D281" s="5"/>
    </row>
    <row x14ac:dyDescent="0.25" r="282" customHeight="1" ht="18.75">
      <c r="A282" s="5" t="s">
        <v>293</v>
      </c>
      <c r="B282" s="5"/>
      <c r="C282" s="5"/>
      <c r="D282" s="5"/>
    </row>
    <row x14ac:dyDescent="0.25" r="283" customHeight="1" ht="18.75">
      <c r="A283" s="5" t="s">
        <v>294</v>
      </c>
      <c r="B283" s="5"/>
      <c r="C283" s="5"/>
      <c r="D283" s="5"/>
    </row>
    <row x14ac:dyDescent="0.25" r="284" customHeight="1" ht="18.75">
      <c r="A284" s="5" t="s">
        <v>295</v>
      </c>
      <c r="B284" s="5" t="s">
        <v>443</v>
      </c>
      <c r="C284" s="5" t="s">
        <v>344</v>
      </c>
      <c r="D284" s="5"/>
    </row>
    <row x14ac:dyDescent="0.25" r="285" customHeight="1" ht="18.75">
      <c r="A285" s="5" t="s">
        <v>296</v>
      </c>
      <c r="B285" s="5" t="s">
        <v>444</v>
      </c>
      <c r="C285" s="5"/>
      <c r="D285" s="5"/>
    </row>
    <row x14ac:dyDescent="0.25" r="286" customHeight="1" ht="18.75">
      <c r="A286" s="5" t="s">
        <v>297</v>
      </c>
      <c r="B286" s="5"/>
      <c r="C286" s="5"/>
      <c r="D286" s="5"/>
    </row>
    <row x14ac:dyDescent="0.25" r="287" customHeight="1" ht="18.75">
      <c r="A287" s="5" t="s">
        <v>298</v>
      </c>
      <c r="B287" s="5"/>
      <c r="C287" s="5"/>
      <c r="D287" s="5"/>
    </row>
    <row x14ac:dyDescent="0.25" r="288" customHeight="1" ht="18.75">
      <c r="A288" s="5" t="s">
        <v>299</v>
      </c>
      <c r="B288" s="5" t="s">
        <v>344</v>
      </c>
      <c r="C288" s="5" t="s">
        <v>344</v>
      </c>
      <c r="D288" s="5"/>
    </row>
    <row x14ac:dyDescent="0.25" r="289" customHeight="1" ht="18.75">
      <c r="A289" s="5" t="s">
        <v>300</v>
      </c>
      <c r="B289" s="5"/>
      <c r="C289" s="5"/>
      <c r="D289" s="5"/>
    </row>
    <row x14ac:dyDescent="0.25" r="290" customHeight="1" ht="18.75">
      <c r="A290" s="5" t="s">
        <v>301</v>
      </c>
      <c r="B290" s="5"/>
      <c r="C290" s="5"/>
      <c r="D290" s="5"/>
    </row>
    <row x14ac:dyDescent="0.25" r="291" customHeight="1" ht="18.75">
      <c r="A291" s="5" t="s">
        <v>302</v>
      </c>
      <c r="B291" s="5"/>
      <c r="C291" s="5"/>
      <c r="D291" s="5"/>
    </row>
    <row x14ac:dyDescent="0.25" r="292" customHeight="1" ht="18.75">
      <c r="A292" s="5" t="s">
        <v>303</v>
      </c>
      <c r="B292" s="5" t="s">
        <v>445</v>
      </c>
      <c r="C292" s="5"/>
      <c r="D292" s="5"/>
    </row>
    <row x14ac:dyDescent="0.25" r="293" customHeight="1" ht="18.75">
      <c r="A293" s="5" t="s">
        <v>304</v>
      </c>
      <c r="B293" s="5"/>
      <c r="C293" s="5"/>
      <c r="D293" s="5"/>
    </row>
    <row x14ac:dyDescent="0.25" r="294" customHeight="1" ht="18.75">
      <c r="A294" s="5" t="s">
        <v>305</v>
      </c>
      <c r="B294" s="5" t="s">
        <v>446</v>
      </c>
      <c r="C294" s="5"/>
      <c r="D294" s="5"/>
    </row>
    <row x14ac:dyDescent="0.25" r="295" customHeight="1" ht="18.75">
      <c r="A295" s="5" t="s">
        <v>306</v>
      </c>
      <c r="B295" s="5"/>
      <c r="C295" s="5"/>
      <c r="D295"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6"/>
  <sheetViews>
    <sheetView workbookViewId="0">
      <pane state="frozen" activePane="bottomLeft" topLeftCell="A2" ySplit="1" xSplit="0"/>
    </sheetView>
  </sheetViews>
  <sheetFormatPr defaultRowHeight="15" x14ac:dyDescent="0.25"/>
  <cols>
    <col min="1" max="1" style="8" width="57.29071428571429" customWidth="1" bestFit="1"/>
    <col min="2" max="2" style="10" width="13.576428571428572" customWidth="1" bestFit="1"/>
    <col min="3" max="3" style="10" width="13.576428571428572" customWidth="1" bestFit="1"/>
    <col min="4" max="4" style="10" width="13.576428571428572" customWidth="1" bestFit="1"/>
    <col min="5" max="5" style="10" width="13.576428571428572" customWidth="1" bestFit="1"/>
  </cols>
  <sheetData>
    <row x14ac:dyDescent="0.25" r="1" customHeight="1" ht="18.75">
      <c r="A1" s="1" t="s">
        <v>318</v>
      </c>
      <c r="B1" s="2"/>
      <c r="C1" s="2"/>
      <c r="D1" s="2"/>
      <c r="E1" s="2"/>
    </row>
    <row x14ac:dyDescent="0.25" r="2" customHeight="1" ht="18.75">
      <c r="A2" s="1" t="s">
        <v>0</v>
      </c>
      <c r="B2" s="2" t="s">
        <v>319</v>
      </c>
      <c r="C2" s="2" t="s">
        <v>320</v>
      </c>
      <c r="D2" s="2" t="s">
        <v>4</v>
      </c>
      <c r="E2" s="2" t="s">
        <v>315</v>
      </c>
    </row>
    <row x14ac:dyDescent="0.25" r="3" customHeight="1" ht="18.75">
      <c r="A3" s="5" t="s">
        <v>140</v>
      </c>
      <c r="B3" s="4">
        <v>15666</v>
      </c>
      <c r="C3" s="4">
        <v>1895</v>
      </c>
      <c r="D3" s="4">
        <f>B3 + C3</f>
      </c>
      <c r="E3" s="12">
        <f>IF(D26&gt;0,ROUND((D3/D26) * 100, 4), "")</f>
      </c>
    </row>
    <row x14ac:dyDescent="0.25" r="4" customHeight="1" ht="18.75">
      <c r="A4" s="5" t="s">
        <v>287</v>
      </c>
      <c r="B4" s="4">
        <v>8570</v>
      </c>
      <c r="C4" s="4">
        <v>312</v>
      </c>
      <c r="D4" s="4">
        <f>B4 + C4</f>
      </c>
      <c r="E4" s="12">
        <f>IF(D26&gt;0,ROUND((D4/D26) * 100, 4), "")</f>
      </c>
    </row>
    <row x14ac:dyDescent="0.25" r="5" customHeight="1" ht="18.75">
      <c r="A5" s="5" t="s">
        <v>146</v>
      </c>
      <c r="B5" s="4">
        <v>2393</v>
      </c>
      <c r="C5" s="4">
        <v>60</v>
      </c>
      <c r="D5" s="4">
        <f>B5 + C5</f>
      </c>
      <c r="E5" s="12">
        <f>IF(D26&gt;0,ROUND((D5/D26) * 100, 4), "")</f>
      </c>
    </row>
    <row x14ac:dyDescent="0.25" r="6" customHeight="1" ht="18.75">
      <c r="A6" s="5" t="s">
        <v>11</v>
      </c>
      <c r="B6" s="4">
        <v>1550</v>
      </c>
      <c r="C6" s="4">
        <v>14</v>
      </c>
      <c r="D6" s="4">
        <f>B6 + C6</f>
      </c>
      <c r="E6" s="12">
        <f>IF(D26&gt;0,ROUND((D6/D26) * 100, 4), "")</f>
      </c>
    </row>
    <row x14ac:dyDescent="0.25" r="7" customHeight="1" ht="18.75">
      <c r="A7" s="5" t="s">
        <v>231</v>
      </c>
      <c r="B7" s="4">
        <v>1439</v>
      </c>
      <c r="C7" s="4">
        <v>81</v>
      </c>
      <c r="D7" s="4">
        <f>B7 + C7</f>
      </c>
      <c r="E7" s="12">
        <f>IF(D26&gt;0,ROUND((D7/D26) * 100, 4), "")</f>
      </c>
    </row>
    <row x14ac:dyDescent="0.25" r="8" customHeight="1" ht="18.75">
      <c r="A8" s="5" t="s">
        <v>104</v>
      </c>
      <c r="B8" s="4">
        <v>805</v>
      </c>
      <c r="C8" s="4">
        <v>160</v>
      </c>
      <c r="D8" s="4">
        <f>B8 + C8</f>
      </c>
      <c r="E8" s="12">
        <f>IF(D26&gt;0,ROUND((D8/D26) * 100, 4), "")</f>
      </c>
    </row>
    <row x14ac:dyDescent="0.25" r="9" customHeight="1" ht="18.75">
      <c r="A9" s="5" t="s">
        <v>72</v>
      </c>
      <c r="B9" s="4">
        <v>648</v>
      </c>
      <c r="C9" s="4">
        <v>179</v>
      </c>
      <c r="D9" s="4">
        <f>B9 + C9</f>
      </c>
      <c r="E9" s="12">
        <f>IF(D26&gt;0,ROUND((D9/D26) * 100, 4), "")</f>
      </c>
    </row>
    <row x14ac:dyDescent="0.25" r="10" customHeight="1" ht="18.75">
      <c r="A10" s="5" t="s">
        <v>134</v>
      </c>
      <c r="B10" s="4">
        <v>287</v>
      </c>
      <c r="C10" s="4">
        <v>332</v>
      </c>
      <c r="D10" s="4">
        <f>B10 + C10</f>
      </c>
      <c r="E10" s="12">
        <f>IF(D26&gt;0,ROUND((D10/D26) * 100, 4), "")</f>
      </c>
    </row>
    <row x14ac:dyDescent="0.25" r="11" customHeight="1" ht="18.75">
      <c r="A11" s="5" t="s">
        <v>139</v>
      </c>
      <c r="B11" s="4">
        <v>71</v>
      </c>
      <c r="C11" s="4">
        <v>486</v>
      </c>
      <c r="D11" s="4">
        <f>B11 + C11</f>
      </c>
      <c r="E11" s="12">
        <f>IF(D26&gt;0,ROUND((D11/D26) * 100, 4), "")</f>
      </c>
    </row>
    <row x14ac:dyDescent="0.25" r="12" customHeight="1" ht="18.75">
      <c r="A12" s="5" t="s">
        <v>106</v>
      </c>
      <c r="B12" s="4">
        <v>232</v>
      </c>
      <c r="C12" s="4">
        <v>238</v>
      </c>
      <c r="D12" s="4">
        <f>B12 + C12</f>
      </c>
      <c r="E12" s="12">
        <f>IF(D26&gt;0,ROUND((D12/D26) * 100, 4), "")</f>
      </c>
    </row>
    <row x14ac:dyDescent="0.25" r="13" customHeight="1" ht="18.75">
      <c r="A13" s="5" t="s">
        <v>172</v>
      </c>
      <c r="B13" s="4">
        <v>378</v>
      </c>
      <c r="C13" s="4">
        <v>3</v>
      </c>
      <c r="D13" s="4">
        <f>B13 + C13</f>
      </c>
      <c r="E13" s="12">
        <f>IF(D26&gt;0,ROUND((D13/D26) * 100, 4), "")</f>
      </c>
    </row>
    <row x14ac:dyDescent="0.25" r="14" customHeight="1" ht="18.75">
      <c r="A14" s="5" t="s">
        <v>144</v>
      </c>
      <c r="B14" s="4">
        <v>8</v>
      </c>
      <c r="C14" s="4">
        <v>331</v>
      </c>
      <c r="D14" s="4">
        <f>B14 + C14</f>
      </c>
      <c r="E14" s="12">
        <f>IF(D26&gt;0,ROUND((D14/D26) * 100, 4), "")</f>
      </c>
    </row>
    <row x14ac:dyDescent="0.25" r="15" customHeight="1" ht="18.75">
      <c r="A15" s="5" t="s">
        <v>100</v>
      </c>
      <c r="B15" s="4">
        <v>73</v>
      </c>
      <c r="C15" s="4">
        <v>189</v>
      </c>
      <c r="D15" s="4">
        <f>B15 + C15</f>
      </c>
      <c r="E15" s="12">
        <f>IF(D26&gt;0,ROUND((D15/D26) * 100, 4), "")</f>
      </c>
    </row>
    <row x14ac:dyDescent="0.25" r="16" customHeight="1" ht="18.75">
      <c r="A16" s="5" t="s">
        <v>255</v>
      </c>
      <c r="B16" s="4">
        <v>142</v>
      </c>
      <c r="C16" s="4">
        <v>90</v>
      </c>
      <c r="D16" s="4">
        <f>B16 + C16</f>
      </c>
      <c r="E16" s="12">
        <f>IF(D26&gt;0,ROUND((D16/D26) * 100, 4), "")</f>
      </c>
    </row>
    <row x14ac:dyDescent="0.25" r="17" customHeight="1" ht="18.75">
      <c r="A17" s="5" t="s">
        <v>50</v>
      </c>
      <c r="B17" s="4">
        <v>57</v>
      </c>
      <c r="C17" s="4">
        <v>173</v>
      </c>
      <c r="D17" s="4">
        <f>B17 + C17</f>
      </c>
      <c r="E17" s="12">
        <f>IF(D26&gt;0,ROUND((D17/D26) * 100, 4), "")</f>
      </c>
    </row>
    <row x14ac:dyDescent="0.25" r="18" customHeight="1" ht="18.75">
      <c r="A18" s="5" t="s">
        <v>132</v>
      </c>
      <c r="B18" s="4">
        <v>6</v>
      </c>
      <c r="C18" s="4">
        <v>216</v>
      </c>
      <c r="D18" s="4">
        <f>B18 + C18</f>
      </c>
      <c r="E18" s="12">
        <f>IF(D26&gt;0,ROUND((D18/D26) * 100, 4), "")</f>
      </c>
    </row>
    <row x14ac:dyDescent="0.25" r="19" customHeight="1" ht="18.75">
      <c r="A19" s="5" t="s">
        <v>145</v>
      </c>
      <c r="B19" s="4">
        <v>5</v>
      </c>
      <c r="C19" s="4">
        <v>192</v>
      </c>
      <c r="D19" s="4">
        <f>B19 + C19</f>
      </c>
      <c r="E19" s="12">
        <f>IF(D26&gt;0,ROUND((D19/D26) * 100, 4), "")</f>
      </c>
    </row>
    <row x14ac:dyDescent="0.25" r="20" customHeight="1" ht="18.75">
      <c r="A20" s="5" t="s">
        <v>138</v>
      </c>
      <c r="B20" s="4">
        <v>69</v>
      </c>
      <c r="C20" s="4">
        <v>126</v>
      </c>
      <c r="D20" s="4">
        <f>B20 + C20</f>
      </c>
      <c r="E20" s="12">
        <f>IF(D26&gt;0,ROUND((D20/D26) * 100, 4), "")</f>
      </c>
    </row>
    <row x14ac:dyDescent="0.25" r="21" customHeight="1" ht="18.75">
      <c r="A21" s="5" t="s">
        <v>118</v>
      </c>
      <c r="B21" s="4">
        <v>123</v>
      </c>
      <c r="C21" s="4">
        <v>71</v>
      </c>
      <c r="D21" s="4">
        <f>B21 + C21</f>
      </c>
      <c r="E21" s="12">
        <f>IF(D26&gt;0,ROUND((D21/D26) * 100, 4), "")</f>
      </c>
    </row>
    <row x14ac:dyDescent="0.25" r="22" customHeight="1" ht="18.75">
      <c r="A22" s="5" t="s">
        <v>135</v>
      </c>
      <c r="B22" s="4">
        <v>80</v>
      </c>
      <c r="C22" s="4">
        <v>108</v>
      </c>
      <c r="D22" s="4">
        <f>B22 + C22</f>
      </c>
      <c r="E22" s="12">
        <f>IF(D26&gt;0,ROUND((D22/D26) * 100, 4), "")</f>
      </c>
    </row>
    <row x14ac:dyDescent="0.25" r="23" customHeight="1" ht="18.75">
      <c r="A23" s="5"/>
      <c r="B23" s="9"/>
      <c r="C23" s="9"/>
      <c r="D23" s="9"/>
      <c r="E23" s="9"/>
    </row>
    <row x14ac:dyDescent="0.25" r="24" customHeight="1" ht="18.75">
      <c r="A24" s="5" t="s">
        <v>312</v>
      </c>
      <c r="B24" s="4">
        <v>32602</v>
      </c>
      <c r="C24" s="4">
        <v>5256</v>
      </c>
      <c r="D24" s="4">
        <v>37858</v>
      </c>
      <c r="E24" s="12">
        <f>SUM(E3:E22)</f>
      </c>
    </row>
    <row x14ac:dyDescent="0.25" r="25" customHeight="1" ht="18.75">
      <c r="A25" s="5" t="s">
        <v>313</v>
      </c>
      <c r="B25" s="4">
        <v>982</v>
      </c>
      <c r="C25" s="4">
        <v>2493</v>
      </c>
      <c r="D25" s="4">
        <v>3475</v>
      </c>
      <c r="E25" s="12">
        <f>100 - E24</f>
      </c>
    </row>
    <row x14ac:dyDescent="0.25" r="26" customHeight="1" ht="18.75">
      <c r="A26" s="5" t="s">
        <v>4</v>
      </c>
      <c r="B26" s="4">
        <v>33584</v>
      </c>
      <c r="C26" s="4">
        <v>7749</v>
      </c>
      <c r="D26" s="4">
        <v>41333</v>
      </c>
      <c r="E26" s="4">
        <v>100</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25"/>
  <sheetViews>
    <sheetView workbookViewId="0">
      <pane state="frozen" activePane="bottomLeft" topLeftCell="A2" ySplit="1" xSplit="0"/>
    </sheetView>
  </sheetViews>
  <sheetFormatPr defaultRowHeight="15" x14ac:dyDescent="0.25"/>
  <cols>
    <col min="1" max="1" style="8" width="78.57642857142856" customWidth="1" bestFit="1"/>
    <col min="2" max="2" style="10" width="13.576428571428572" customWidth="1" bestFit="1"/>
    <col min="3" max="3" style="14" width="13.576428571428572" customWidth="1" bestFit="1"/>
    <col min="4" max="4" style="10" width="13.576428571428572" customWidth="1" bestFit="1"/>
    <col min="5" max="5" style="14" width="13.576428571428572" customWidth="1" bestFit="1"/>
    <col min="6" max="6" style="10" width="13.576428571428572" customWidth="1" bestFit="1"/>
    <col min="7" max="7" style="14" width="13.576428571428572" customWidth="1" bestFit="1"/>
    <col min="8" max="8" style="10" width="13.576428571428572" customWidth="1" bestFit="1"/>
  </cols>
  <sheetData>
    <row x14ac:dyDescent="0.25" r="1" customHeight="1" ht="18.75">
      <c r="A1" s="1" t="s">
        <v>0</v>
      </c>
      <c r="B1" s="2" t="s">
        <v>314</v>
      </c>
      <c r="C1" s="11" t="s">
        <v>315</v>
      </c>
      <c r="D1" s="2" t="s">
        <v>316</v>
      </c>
      <c r="E1" s="11" t="s">
        <v>315</v>
      </c>
      <c r="F1" s="2" t="s">
        <v>317</v>
      </c>
      <c r="G1" s="11" t="s">
        <v>315</v>
      </c>
      <c r="H1" s="2" t="s">
        <v>4</v>
      </c>
    </row>
    <row x14ac:dyDescent="0.25" r="2" customHeight="1" ht="18.75">
      <c r="A2" s="5" t="s">
        <v>140</v>
      </c>
      <c r="B2" s="4">
        <v>8193</v>
      </c>
      <c r="C2" s="12">
        <f>IF(H2&gt;0,ROUND((B2/H2) * 100, 4), "")</f>
      </c>
      <c r="D2" s="4">
        <v>5145</v>
      </c>
      <c r="E2" s="12">
        <f>IF(H2&gt;0,ROUND((D2/H2) * 100, 4), "")</f>
      </c>
      <c r="F2" s="4">
        <v>1438</v>
      </c>
      <c r="G2" s="12">
        <f>IF(H2&gt;0,ROUND((F2/H2) * 100, 4), "")</f>
      </c>
      <c r="H2" s="4">
        <v>14776</v>
      </c>
    </row>
    <row x14ac:dyDescent="0.25" r="3" customHeight="1" ht="18.75">
      <c r="A3" s="5" t="s">
        <v>287</v>
      </c>
      <c r="B3" s="4">
        <v>928</v>
      </c>
      <c r="C3" s="12">
        <f>IF(H3&gt;0,ROUND((B3/H3) * 100, 4), "")</f>
      </c>
      <c r="D3" s="4">
        <v>1783</v>
      </c>
      <c r="E3" s="12">
        <f>IF(H3&gt;0,ROUND((D3/H3) * 100, 4), "")</f>
      </c>
      <c r="F3" s="4">
        <v>468</v>
      </c>
      <c r="G3" s="12">
        <f>IF(H3&gt;0,ROUND((F3/H3) * 100, 4), "")</f>
      </c>
      <c r="H3" s="4">
        <v>3179</v>
      </c>
    </row>
    <row x14ac:dyDescent="0.25" r="4" customHeight="1" ht="18.75">
      <c r="A4" s="5" t="s">
        <v>146</v>
      </c>
      <c r="B4" s="4">
        <v>1977</v>
      </c>
      <c r="C4" s="12">
        <f>IF(H4&gt;0,ROUND((B4/H4) * 100, 4), "")</f>
      </c>
      <c r="D4" s="4">
        <v>43</v>
      </c>
      <c r="E4" s="12">
        <f>IF(H4&gt;0,ROUND((D4/H4) * 100, 4), "")</f>
      </c>
      <c r="F4" s="4">
        <v>24</v>
      </c>
      <c r="G4" s="12">
        <f>IF(H4&gt;0,ROUND((F4/H4) * 100, 4), "")</f>
      </c>
      <c r="H4" s="4">
        <v>2044</v>
      </c>
    </row>
    <row x14ac:dyDescent="0.25" r="5" customHeight="1" ht="18.75">
      <c r="A5" s="5" t="s">
        <v>231</v>
      </c>
      <c r="B5" s="4">
        <v>538</v>
      </c>
      <c r="C5" s="12">
        <f>IF(H5&gt;0,ROUND((B5/H5) * 100, 4), "")</f>
      </c>
      <c r="D5" s="4">
        <v>764</v>
      </c>
      <c r="E5" s="12">
        <f>IF(H5&gt;0,ROUND((D5/H5) * 100, 4), "")</f>
      </c>
      <c r="F5" s="4">
        <v>80</v>
      </c>
      <c r="G5" s="12">
        <f>IF(H5&gt;0,ROUND((F5/H5) * 100, 4), "")</f>
      </c>
      <c r="H5" s="4">
        <v>1382</v>
      </c>
    </row>
    <row x14ac:dyDescent="0.25" r="6" customHeight="1" ht="18.75">
      <c r="A6" s="5" t="s">
        <v>11</v>
      </c>
      <c r="B6" s="4">
        <v>774</v>
      </c>
      <c r="C6" s="12">
        <f>IF(H6&gt;0,ROUND((B6/H6) * 100, 4), "")</f>
      </c>
      <c r="D6" s="4">
        <v>347</v>
      </c>
      <c r="E6" s="12">
        <f>IF(H6&gt;0,ROUND((D6/H6) * 100, 4), "")</f>
      </c>
      <c r="F6" s="4">
        <v>32</v>
      </c>
      <c r="G6" s="12">
        <f>IF(H6&gt;0,ROUND((F6/H6) * 100, 4), "")</f>
      </c>
      <c r="H6" s="4">
        <v>1153</v>
      </c>
    </row>
    <row x14ac:dyDescent="0.25" r="7" customHeight="1" ht="18.75">
      <c r="A7" s="5" t="s">
        <v>72</v>
      </c>
      <c r="B7" s="4">
        <v>33</v>
      </c>
      <c r="C7" s="12">
        <f>IF(H7&gt;0,ROUND((B7/H7) * 100, 4), "")</f>
      </c>
      <c r="D7" s="4">
        <v>531</v>
      </c>
      <c r="E7" s="12">
        <f>IF(H7&gt;0,ROUND((D7/H7) * 100, 4), "")</f>
      </c>
      <c r="F7" s="4">
        <v>206</v>
      </c>
      <c r="G7" s="12">
        <f>IF(H7&gt;0,ROUND((F7/H7) * 100, 4), "")</f>
      </c>
      <c r="H7" s="4">
        <v>770</v>
      </c>
    </row>
    <row x14ac:dyDescent="0.25" r="8" customHeight="1" ht="18.75">
      <c r="A8" s="5" t="s">
        <v>104</v>
      </c>
      <c r="B8" s="4">
        <v>115</v>
      </c>
      <c r="C8" s="12">
        <f>IF(H8&gt;0,ROUND((B8/H8) * 100, 4), "")</f>
      </c>
      <c r="D8" s="4">
        <v>365</v>
      </c>
      <c r="E8" s="12">
        <f>IF(H8&gt;0,ROUND((D8/H8) * 100, 4), "")</f>
      </c>
      <c r="F8" s="4">
        <v>168</v>
      </c>
      <c r="G8" s="12">
        <f>IF(H8&gt;0,ROUND((F8/H8) * 100, 4), "")</f>
      </c>
      <c r="H8" s="4">
        <v>648</v>
      </c>
    </row>
    <row x14ac:dyDescent="0.25" r="9" customHeight="1" ht="18.75">
      <c r="A9" s="5" t="s">
        <v>106</v>
      </c>
      <c r="B9" s="4">
        <v>43</v>
      </c>
      <c r="C9" s="12">
        <f>IF(H9&gt;0,ROUND((B9/H9) * 100, 4), "")</f>
      </c>
      <c r="D9" s="4">
        <v>281</v>
      </c>
      <c r="E9" s="12">
        <f>IF(H9&gt;0,ROUND((D9/H9) * 100, 4), "")</f>
      </c>
      <c r="F9" s="4">
        <v>153</v>
      </c>
      <c r="G9" s="12">
        <f>IF(H9&gt;0,ROUND((F9/H9) * 100, 4), "")</f>
      </c>
      <c r="H9" s="4">
        <v>477</v>
      </c>
    </row>
    <row x14ac:dyDescent="0.25" r="10" customHeight="1" ht="18.75">
      <c r="A10" s="5" t="s">
        <v>134</v>
      </c>
      <c r="B10" s="4">
        <v>86</v>
      </c>
      <c r="C10" s="12">
        <f>IF(H10&gt;0,ROUND((B10/H10) * 100, 4), "")</f>
      </c>
      <c r="D10" s="4">
        <v>226</v>
      </c>
      <c r="E10" s="12">
        <f>IF(H10&gt;0,ROUND((D10/H10) * 100, 4), "")</f>
      </c>
      <c r="F10" s="4">
        <v>141</v>
      </c>
      <c r="G10" s="12">
        <f>IF(H10&gt;0,ROUND((F10/H10) * 100, 4), "")</f>
      </c>
      <c r="H10" s="4">
        <v>453</v>
      </c>
    </row>
    <row x14ac:dyDescent="0.25" r="11" customHeight="1" ht="18.75">
      <c r="A11" s="5" t="s">
        <v>172</v>
      </c>
      <c r="B11" s="4">
        <v>260</v>
      </c>
      <c r="C11" s="12">
        <f>IF(H11&gt;0,ROUND((B11/H11) * 100, 4), "")</f>
      </c>
      <c r="D11" s="4">
        <v>38</v>
      </c>
      <c r="E11" s="12">
        <f>IF(H11&gt;0,ROUND((D11/H11) * 100, 4), "")</f>
      </c>
      <c r="F11" s="4">
        <v>11</v>
      </c>
      <c r="G11" s="12">
        <f>IF(H11&gt;0,ROUND((F11/H11) * 100, 4), "")</f>
      </c>
      <c r="H11" s="4">
        <v>309</v>
      </c>
    </row>
    <row x14ac:dyDescent="0.25" r="12" customHeight="1" ht="18.75">
      <c r="A12" s="5" t="s">
        <v>139</v>
      </c>
      <c r="B12" s="4">
        <v>84</v>
      </c>
      <c r="C12" s="12">
        <f>IF(H12&gt;0,ROUND((B12/H12) * 100, 4), "")</f>
      </c>
      <c r="D12" s="4">
        <v>76</v>
      </c>
      <c r="E12" s="12">
        <f>IF(H12&gt;0,ROUND((D12/H12) * 100, 4), "")</f>
      </c>
      <c r="F12" s="4">
        <v>96</v>
      </c>
      <c r="G12" s="12">
        <f>IF(H12&gt;0,ROUND((F12/H12) * 100, 4), "")</f>
      </c>
      <c r="H12" s="4">
        <v>256</v>
      </c>
    </row>
    <row x14ac:dyDescent="0.25" r="13" customHeight="1" ht="18.75">
      <c r="A13" s="5" t="s">
        <v>144</v>
      </c>
      <c r="B13" s="4">
        <v>32</v>
      </c>
      <c r="C13" s="12">
        <f>IF(H13&gt;0,ROUND((B13/H13) * 100, 4), "")</f>
      </c>
      <c r="D13" s="4">
        <v>52</v>
      </c>
      <c r="E13" s="12">
        <f>IF(H13&gt;0,ROUND((D13/H13) * 100, 4), "")</f>
      </c>
      <c r="F13" s="4">
        <v>146</v>
      </c>
      <c r="G13" s="12">
        <f>IF(H13&gt;0,ROUND((F13/H13) * 100, 4), "")</f>
      </c>
      <c r="H13" s="4">
        <v>230</v>
      </c>
    </row>
    <row x14ac:dyDescent="0.25" r="14" customHeight="1" ht="18.75">
      <c r="A14" s="5" t="s">
        <v>100</v>
      </c>
      <c r="B14" s="4">
        <v>26</v>
      </c>
      <c r="C14" s="12">
        <f>IF(H14&gt;0,ROUND((B14/H14) * 100, 4), "")</f>
      </c>
      <c r="D14" s="4">
        <v>71</v>
      </c>
      <c r="E14" s="12">
        <f>IF(H14&gt;0,ROUND((D14/H14) * 100, 4), "")</f>
      </c>
      <c r="F14" s="4">
        <v>93</v>
      </c>
      <c r="G14" s="12">
        <f>IF(H14&gt;0,ROUND((F14/H14) * 100, 4), "")</f>
      </c>
      <c r="H14" s="4">
        <v>190</v>
      </c>
    </row>
    <row x14ac:dyDescent="0.25" r="15" customHeight="1" ht="18.75">
      <c r="A15" s="5" t="s">
        <v>50</v>
      </c>
      <c r="B15" s="4">
        <v>19</v>
      </c>
      <c r="C15" s="12">
        <f>IF(H15&gt;0,ROUND((B15/H15) * 100, 4), "")</f>
      </c>
      <c r="D15" s="4">
        <v>84</v>
      </c>
      <c r="E15" s="12">
        <f>IF(H15&gt;0,ROUND((D15/H15) * 100, 4), "")</f>
      </c>
      <c r="F15" s="4">
        <v>86</v>
      </c>
      <c r="G15" s="12">
        <f>IF(H15&gt;0,ROUND((F15/H15) * 100, 4), "")</f>
      </c>
      <c r="H15" s="4">
        <v>189</v>
      </c>
    </row>
    <row x14ac:dyDescent="0.25" r="16" customHeight="1" ht="18.75">
      <c r="A16" s="5" t="s">
        <v>93</v>
      </c>
      <c r="B16" s="4">
        <v>17</v>
      </c>
      <c r="C16" s="12">
        <f>IF(H16&gt;0,ROUND((B16/H16) * 100, 4), "")</f>
      </c>
      <c r="D16" s="4">
        <v>14</v>
      </c>
      <c r="E16" s="12">
        <f>IF(H16&gt;0,ROUND((D16/H16) * 100, 4), "")</f>
      </c>
      <c r="F16" s="4">
        <v>117</v>
      </c>
      <c r="G16" s="12">
        <f>IF(H16&gt;0,ROUND((F16/H16) * 100, 4), "")</f>
      </c>
      <c r="H16" s="4">
        <v>148</v>
      </c>
    </row>
    <row x14ac:dyDescent="0.25" r="17" customHeight="1" ht="18.75">
      <c r="A17" s="5" t="s">
        <v>118</v>
      </c>
      <c r="B17" s="4">
        <v>39</v>
      </c>
      <c r="C17" s="12">
        <f>IF(H17&gt;0,ROUND((B17/H17) * 100, 4), "")</f>
      </c>
      <c r="D17" s="4">
        <v>38</v>
      </c>
      <c r="E17" s="12">
        <f>IF(H17&gt;0,ROUND((D17/H17) * 100, 4), "")</f>
      </c>
      <c r="F17" s="4">
        <v>69</v>
      </c>
      <c r="G17" s="12">
        <f>IF(H17&gt;0,ROUND((F17/H17) * 100, 4), "")</f>
      </c>
      <c r="H17" s="4">
        <v>146</v>
      </c>
    </row>
    <row x14ac:dyDescent="0.25" r="18" customHeight="1" ht="18.75">
      <c r="A18" s="5" t="s">
        <v>132</v>
      </c>
      <c r="B18" s="4">
        <v>8</v>
      </c>
      <c r="C18" s="12">
        <f>IF(H18&gt;0,ROUND((B18/H18) * 100, 4), "")</f>
      </c>
      <c r="D18" s="4">
        <v>91</v>
      </c>
      <c r="E18" s="12">
        <f>IF(H18&gt;0,ROUND((D18/H18) * 100, 4), "")</f>
      </c>
      <c r="F18" s="4">
        <v>37</v>
      </c>
      <c r="G18" s="12">
        <f>IF(H18&gt;0,ROUND((F18/H18) * 100, 4), "")</f>
      </c>
      <c r="H18" s="4">
        <v>136</v>
      </c>
    </row>
    <row x14ac:dyDescent="0.25" r="19" customHeight="1" ht="18.75">
      <c r="A19" s="5" t="s">
        <v>138</v>
      </c>
      <c r="B19" s="4">
        <v>10</v>
      </c>
      <c r="C19" s="12">
        <f>IF(H19&gt;0,ROUND((B19/H19) * 100, 4), "")</f>
      </c>
      <c r="D19" s="4">
        <v>55</v>
      </c>
      <c r="E19" s="12">
        <f>IF(H19&gt;0,ROUND((D19/H19) * 100, 4), "")</f>
      </c>
      <c r="F19" s="4">
        <v>71</v>
      </c>
      <c r="G19" s="12">
        <f>IF(H19&gt;0,ROUND((F19/H19) * 100, 4), "")</f>
      </c>
      <c r="H19" s="4">
        <v>136</v>
      </c>
    </row>
    <row x14ac:dyDescent="0.25" r="20" customHeight="1" ht="18.75">
      <c r="A20" s="5" t="s">
        <v>142</v>
      </c>
      <c r="B20" s="4">
        <v>25</v>
      </c>
      <c r="C20" s="12">
        <f>IF(H20&gt;0,ROUND((B20/H20) * 100, 4), "")</f>
      </c>
      <c r="D20" s="4">
        <v>55</v>
      </c>
      <c r="E20" s="12">
        <f>IF(H20&gt;0,ROUND((D20/H20) * 100, 4), "")</f>
      </c>
      <c r="F20" s="4">
        <v>31</v>
      </c>
      <c r="G20" s="12">
        <f>IF(H20&gt;0,ROUND((F20/H20) * 100, 4), "")</f>
      </c>
      <c r="H20" s="4">
        <v>111</v>
      </c>
    </row>
    <row x14ac:dyDescent="0.25" r="21" customHeight="1" ht="18.75">
      <c r="A21" s="5" t="s">
        <v>145</v>
      </c>
      <c r="B21" s="4">
        <v>18</v>
      </c>
      <c r="C21" s="12">
        <f>IF(H21&gt;0,ROUND((B21/H21) * 100, 4), "")</f>
      </c>
      <c r="D21" s="4">
        <v>39</v>
      </c>
      <c r="E21" s="12">
        <f>IF(H21&gt;0,ROUND((D21/H21) * 100, 4), "")</f>
      </c>
      <c r="F21" s="4">
        <v>53</v>
      </c>
      <c r="G21" s="12">
        <f>IF(H21&gt;0,ROUND((F21/H21) * 100, 4), "")</f>
      </c>
      <c r="H21" s="4">
        <v>110</v>
      </c>
    </row>
    <row x14ac:dyDescent="0.25" r="22" customHeight="1" ht="18.75">
      <c r="A22" s="5"/>
      <c r="B22" s="9"/>
      <c r="C22" s="13"/>
      <c r="D22" s="9"/>
      <c r="E22" s="13"/>
      <c r="F22" s="9"/>
      <c r="G22" s="13"/>
      <c r="H22" s="9"/>
    </row>
    <row x14ac:dyDescent="0.25" r="23" customHeight="1" ht="18.75">
      <c r="A23" s="5" t="s">
        <v>312</v>
      </c>
      <c r="B23" s="4">
        <v>13225</v>
      </c>
      <c r="C23" s="12">
        <f>IF(H23&gt;0,ROUND((B23/H23) * 100, 4), "")</f>
      </c>
      <c r="D23" s="4">
        <v>10098</v>
      </c>
      <c r="E23" s="12">
        <f>IF(H23&gt;0,ROUND((D23/H23) * 100, 4), "")</f>
      </c>
      <c r="F23" s="4">
        <v>3520</v>
      </c>
      <c r="G23" s="12">
        <f>IF(H23&gt;0,ROUND((F23/H23) * 100, 4), "")</f>
      </c>
      <c r="H23" s="4">
        <v>26843</v>
      </c>
    </row>
    <row x14ac:dyDescent="0.25" r="24" customHeight="1" ht="18.75">
      <c r="A24" s="5" t="s">
        <v>313</v>
      </c>
      <c r="B24" s="4">
        <v>502</v>
      </c>
      <c r="C24" s="12">
        <f>IF(H24&gt;0,ROUND((B24/H24) * 100, 4), "")</f>
      </c>
      <c r="D24" s="4">
        <v>1123</v>
      </c>
      <c r="E24" s="12">
        <f>IF(H24&gt;0,ROUND((D24/H24) * 100, 4), "")</f>
      </c>
      <c r="F24" s="4">
        <v>890</v>
      </c>
      <c r="G24" s="12">
        <f>IF(H24&gt;0,ROUND((F24/H24) * 100, 4), "")</f>
      </c>
      <c r="H24" s="4">
        <v>2515</v>
      </c>
    </row>
    <row x14ac:dyDescent="0.25" r="25" customHeight="1" ht="18.75">
      <c r="A25" s="5" t="s">
        <v>4</v>
      </c>
      <c r="B25" s="4">
        <v>13727</v>
      </c>
      <c r="C25" s="12">
        <f>IF(H25&gt;0,ROUND((B25/H25) * 100, 4), "")</f>
      </c>
      <c r="D25" s="4">
        <v>11221</v>
      </c>
      <c r="E25" s="12">
        <f>IF(H25&gt;0,ROUND((D25/H25) * 100, 4), "")</f>
      </c>
      <c r="F25" s="4">
        <v>4410</v>
      </c>
      <c r="G25" s="12">
        <f>IF(H25&gt;0,ROUND((F25/H25) * 100, 4), "")</f>
      </c>
      <c r="H25" s="4">
        <v>29358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39"/>
  <sheetViews>
    <sheetView workbookViewId="0">
      <pane state="frozen" activePane="bottomLeft" topLeftCell="A2" ySplit="1" xSplit="0"/>
    </sheetView>
  </sheetViews>
  <sheetFormatPr defaultRowHeight="15" x14ac:dyDescent="0.25"/>
  <cols>
    <col min="1" max="1" style="6" width="63.43357142857143"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 min="13" max="13" style="7" width="13.576428571428572" customWidth="1" bestFit="1"/>
    <col min="14" max="14" style="7" width="13.576428571428572" customWidth="1" bestFit="1"/>
    <col min="15" max="15" style="7" width="13.576428571428572" customWidth="1" bestFit="1"/>
    <col min="16" max="16" style="7" width="13.576428571428572" customWidth="1" bestFit="1"/>
    <col min="17" max="17" style="7" width="13.576428571428572" customWidth="1" bestFit="1"/>
    <col min="18" max="18" style="7" width="13.576428571428572" customWidth="1" bestFit="1"/>
    <col min="19" max="19" style="7" width="13.576428571428572" customWidth="1" bestFit="1"/>
    <col min="20" max="20" style="7" width="13.576428571428572" customWidth="1" bestFit="1"/>
    <col min="21" max="21" style="7" width="13.576428571428572" customWidth="1" bestFit="1"/>
    <col min="22" max="22" style="7" width="13.576428571428572" customWidth="1" bestFit="1"/>
  </cols>
  <sheetData>
    <row x14ac:dyDescent="0.25" r="1" customHeight="1" ht="18.75">
      <c r="A1" s="1" t="s">
        <v>0</v>
      </c>
      <c r="B1" s="2" t="s">
        <v>546</v>
      </c>
      <c r="C1" s="2"/>
      <c r="D1" s="2"/>
      <c r="E1" s="2" t="s">
        <v>547</v>
      </c>
      <c r="F1" s="2"/>
      <c r="G1" s="2"/>
      <c r="H1" s="2" t="s">
        <v>548</v>
      </c>
      <c r="I1" s="2"/>
      <c r="J1" s="2"/>
      <c r="K1" s="2" t="s">
        <v>549</v>
      </c>
      <c r="L1" s="2"/>
      <c r="M1" s="2"/>
      <c r="N1" s="2" t="s">
        <v>550</v>
      </c>
      <c r="O1" s="2"/>
      <c r="P1" s="2"/>
      <c r="Q1" s="2" t="s">
        <v>551</v>
      </c>
      <c r="R1" s="2"/>
      <c r="S1" s="2"/>
      <c r="T1" s="2" t="s">
        <v>552</v>
      </c>
      <c r="U1" s="2"/>
      <c r="V1" s="2"/>
    </row>
    <row x14ac:dyDescent="0.25" r="2" customHeight="1" ht="18.75">
      <c r="A2" s="3"/>
      <c r="B2" s="15" t="s">
        <v>479</v>
      </c>
      <c r="C2" s="15" t="s">
        <v>480</v>
      </c>
      <c r="D2" s="15" t="s">
        <v>481</v>
      </c>
      <c r="E2" s="15" t="s">
        <v>479</v>
      </c>
      <c r="F2" s="15" t="s">
        <v>480</v>
      </c>
      <c r="G2" s="15" t="s">
        <v>481</v>
      </c>
      <c r="H2" s="15" t="s">
        <v>479</v>
      </c>
      <c r="I2" s="15" t="s">
        <v>480</v>
      </c>
      <c r="J2" s="15" t="s">
        <v>481</v>
      </c>
      <c r="K2" s="15" t="s">
        <v>479</v>
      </c>
      <c r="L2" s="15" t="s">
        <v>480</v>
      </c>
      <c r="M2" s="15" t="s">
        <v>481</v>
      </c>
      <c r="N2" s="15" t="s">
        <v>479</v>
      </c>
      <c r="O2" s="15" t="s">
        <v>480</v>
      </c>
      <c r="P2" s="15" t="s">
        <v>481</v>
      </c>
      <c r="Q2" s="15" t="s">
        <v>479</v>
      </c>
      <c r="R2" s="15" t="s">
        <v>480</v>
      </c>
      <c r="S2" s="15" t="s">
        <v>481</v>
      </c>
      <c r="T2" s="15" t="s">
        <v>479</v>
      </c>
      <c r="U2" s="15" t="s">
        <v>480</v>
      </c>
      <c r="V2" s="15" t="s">
        <v>481</v>
      </c>
    </row>
    <row x14ac:dyDescent="0.25" r="3" customHeight="1" ht="18.75">
      <c r="A3" s="18" t="s">
        <v>482</v>
      </c>
      <c r="B3" s="19"/>
      <c r="C3" s="19"/>
      <c r="D3" s="19"/>
      <c r="E3" s="19"/>
      <c r="F3" s="19"/>
      <c r="G3" s="19"/>
      <c r="H3" s="19"/>
      <c r="I3" s="19"/>
      <c r="J3" s="19"/>
      <c r="K3" s="19"/>
      <c r="L3" s="19"/>
      <c r="M3" s="19"/>
      <c r="N3" s="19"/>
      <c r="O3" s="19"/>
      <c r="P3" s="19"/>
      <c r="Q3" s="19"/>
      <c r="R3" s="19"/>
      <c r="S3" s="19"/>
      <c r="T3" s="19"/>
      <c r="U3" s="19"/>
      <c r="V3" s="19"/>
    </row>
    <row x14ac:dyDescent="0.25" r="4" customHeight="1" ht="18.75">
      <c r="A4" s="3" t="s">
        <v>131</v>
      </c>
      <c r="B4" s="4">
        <v>0</v>
      </c>
      <c r="C4" s="4">
        <v>15</v>
      </c>
      <c r="D4" s="4">
        <f>B4+C4</f>
      </c>
      <c r="E4" s="4">
        <v>7</v>
      </c>
      <c r="F4" s="4">
        <v>69</v>
      </c>
      <c r="G4" s="4">
        <f>E4+F4</f>
      </c>
      <c r="H4" s="4">
        <v>1</v>
      </c>
      <c r="I4" s="4">
        <v>1</v>
      </c>
      <c r="J4" s="4">
        <f>H4+I4</f>
      </c>
      <c r="K4" s="4">
        <f>E4 + H4</f>
      </c>
      <c r="L4" s="4">
        <f>F4 + I4</f>
      </c>
      <c r="M4" s="4">
        <f>K4 + L4</f>
      </c>
      <c r="N4" s="12">
        <f>IF(K339&gt;0,ROUND((K4/K339) * 100, 4), "")</f>
      </c>
      <c r="O4" s="12">
        <f>IF(L339&gt;0,ROUND((L4/L339) * 100, 4), "")</f>
      </c>
      <c r="P4" s="12">
        <f>IF(M339&gt;0,ROUND((M4/M339) * 100, 4), "")</f>
      </c>
      <c r="Q4" s="4">
        <v>8</v>
      </c>
      <c r="R4" s="4">
        <v>85</v>
      </c>
      <c r="S4" s="4">
        <f>Q4 + R4</f>
      </c>
      <c r="T4" s="4">
        <f>B4 + K4 - Q4</f>
      </c>
      <c r="U4" s="4">
        <f>C4 + L4 - R4</f>
      </c>
      <c r="V4" s="4">
        <f>T4 + U4</f>
      </c>
    </row>
    <row x14ac:dyDescent="0.25" r="5" customHeight="1" ht="18.75">
      <c r="A5" s="3" t="s">
        <v>222</v>
      </c>
      <c r="B5" s="4">
        <v>0</v>
      </c>
      <c r="C5" s="4">
        <v>0</v>
      </c>
      <c r="D5" s="4">
        <f>B5+C5</f>
      </c>
      <c r="E5" s="4">
        <v>1</v>
      </c>
      <c r="F5" s="4">
        <v>1</v>
      </c>
      <c r="G5" s="4">
        <f>E5+F5</f>
      </c>
      <c r="H5" s="4">
        <v>0</v>
      </c>
      <c r="I5" s="4">
        <v>0</v>
      </c>
      <c r="J5" s="4">
        <f>H5+I5</f>
      </c>
      <c r="K5" s="4">
        <f>E5 + H5</f>
      </c>
      <c r="L5" s="4">
        <f>F5 + I5</f>
      </c>
      <c r="M5" s="4">
        <f>K5 + L5</f>
      </c>
      <c r="N5" s="12">
        <f>IF(K339&gt;0,ROUND((K5/K339) * 100, 4), "")</f>
      </c>
      <c r="O5" s="12">
        <f>IF(L339&gt;0,ROUND((L5/L339) * 100, 4), "")</f>
      </c>
      <c r="P5" s="12">
        <f>IF(M339&gt;0,ROUND((M5/M339) * 100, 4), "")</f>
      </c>
      <c r="Q5" s="4">
        <v>1</v>
      </c>
      <c r="R5" s="4">
        <v>1</v>
      </c>
      <c r="S5" s="4">
        <f>Q5 + R5</f>
      </c>
      <c r="T5" s="4">
        <f>B5 + K5 - Q5</f>
      </c>
      <c r="U5" s="4">
        <f>C5 + L5 - R5</f>
      </c>
      <c r="V5" s="4">
        <f>T5 + U5</f>
      </c>
    </row>
    <row x14ac:dyDescent="0.25" r="6" customHeight="1" ht="18.75">
      <c r="A6" s="3"/>
      <c r="B6" s="15"/>
      <c r="C6" s="15"/>
      <c r="D6" s="15"/>
      <c r="E6" s="15"/>
      <c r="F6" s="15"/>
      <c r="G6" s="15"/>
      <c r="H6" s="15"/>
      <c r="I6" s="15"/>
      <c r="J6" s="15"/>
      <c r="K6" s="15"/>
      <c r="L6" s="15"/>
      <c r="M6" s="15"/>
      <c r="N6" s="15"/>
      <c r="O6" s="15"/>
      <c r="P6" s="15"/>
      <c r="Q6" s="15"/>
      <c r="R6" s="15"/>
      <c r="S6" s="15"/>
      <c r="T6" s="15"/>
      <c r="U6" s="15"/>
      <c r="V6" s="15"/>
    </row>
    <row x14ac:dyDescent="0.25" r="7" customHeight="1" ht="18.75">
      <c r="A7" s="18" t="s">
        <v>483</v>
      </c>
      <c r="B7" s="19"/>
      <c r="C7" s="19"/>
      <c r="D7" s="19"/>
      <c r="E7" s="19"/>
      <c r="F7" s="19"/>
      <c r="G7" s="19"/>
      <c r="H7" s="19"/>
      <c r="I7" s="19"/>
      <c r="J7" s="19"/>
      <c r="K7" s="19"/>
      <c r="L7" s="19"/>
      <c r="M7" s="19"/>
      <c r="N7" s="19"/>
      <c r="O7" s="19"/>
      <c r="P7" s="19"/>
      <c r="Q7" s="19"/>
      <c r="R7" s="19"/>
      <c r="S7" s="19"/>
      <c r="T7" s="19"/>
      <c r="U7" s="19"/>
      <c r="V7" s="19"/>
    </row>
    <row x14ac:dyDescent="0.25" r="8" customHeight="1" ht="18.75">
      <c r="A8" s="3" t="s">
        <v>24</v>
      </c>
      <c r="B8" s="4">
        <v>0</v>
      </c>
      <c r="C8" s="4">
        <v>0</v>
      </c>
      <c r="D8" s="4">
        <f>B8+C8</f>
      </c>
      <c r="E8" s="4">
        <v>0</v>
      </c>
      <c r="F8" s="4">
        <v>0</v>
      </c>
      <c r="G8" s="4">
        <f>E8+F8</f>
      </c>
      <c r="H8" s="4">
        <v>0</v>
      </c>
      <c r="I8" s="4">
        <v>0</v>
      </c>
      <c r="J8" s="4">
        <f>H8+I8</f>
      </c>
      <c r="K8" s="4">
        <f>E8 + H8</f>
      </c>
      <c r="L8" s="4">
        <f>F8 + I8</f>
      </c>
      <c r="M8" s="4">
        <f>K8 + L8</f>
      </c>
      <c r="N8" s="4">
        <f>IF(K339&gt;0,ROUND((K8/K339) * 100, 4), "")</f>
      </c>
      <c r="O8" s="4">
        <f>IF(L339&gt;0,ROUND((L8/L339) * 100, 4), "")</f>
      </c>
      <c r="P8" s="4">
        <f>IF(M339&gt;0,ROUND((M8/M339) * 100, 4), "")</f>
      </c>
      <c r="Q8" s="4">
        <v>0</v>
      </c>
      <c r="R8" s="4">
        <v>0</v>
      </c>
      <c r="S8" s="4">
        <f>Q8 + R8</f>
      </c>
      <c r="T8" s="4">
        <f>B8 + K8 - Q8</f>
      </c>
      <c r="U8" s="4">
        <f>C8 + L8 - R8</f>
      </c>
      <c r="V8" s="4">
        <f>T8 + U8</f>
      </c>
    </row>
    <row x14ac:dyDescent="0.25" r="9" customHeight="1" ht="18.75">
      <c r="A9" s="3" t="s">
        <v>34</v>
      </c>
      <c r="B9" s="4">
        <v>0</v>
      </c>
      <c r="C9" s="4">
        <v>0</v>
      </c>
      <c r="D9" s="4">
        <f>B9+C9</f>
      </c>
      <c r="E9" s="4">
        <v>0</v>
      </c>
      <c r="F9" s="4">
        <v>0</v>
      </c>
      <c r="G9" s="4">
        <f>E9+F9</f>
      </c>
      <c r="H9" s="4">
        <v>0</v>
      </c>
      <c r="I9" s="4">
        <v>0</v>
      </c>
      <c r="J9" s="4">
        <f>H9+I9</f>
      </c>
      <c r="K9" s="4">
        <f>E9 + H9</f>
      </c>
      <c r="L9" s="4">
        <f>F9 + I9</f>
      </c>
      <c r="M9" s="4">
        <f>K9 + L9</f>
      </c>
      <c r="N9" s="4">
        <f>IF(K339&gt;0,ROUND((K9/K339) * 100, 4), "")</f>
      </c>
      <c r="O9" s="4">
        <f>IF(L339&gt;0,ROUND((L9/L339) * 100, 4), "")</f>
      </c>
      <c r="P9" s="4">
        <f>IF(M339&gt;0,ROUND((M9/M339) * 100, 4), "")</f>
      </c>
      <c r="Q9" s="4">
        <v>0</v>
      </c>
      <c r="R9" s="4">
        <v>0</v>
      </c>
      <c r="S9" s="4">
        <f>Q9 + R9</f>
      </c>
      <c r="T9" s="4">
        <f>B9 + K9 - Q9</f>
      </c>
      <c r="U9" s="4">
        <f>C9 + L9 - R9</f>
      </c>
      <c r="V9" s="4">
        <f>T9 + U9</f>
      </c>
    </row>
    <row x14ac:dyDescent="0.25" r="10" customHeight="1" ht="18.75">
      <c r="A10" s="3" t="s">
        <v>44</v>
      </c>
      <c r="B10" s="4">
        <v>0</v>
      </c>
      <c r="C10" s="4">
        <v>0</v>
      </c>
      <c r="D10" s="4">
        <f>B10+C10</f>
      </c>
      <c r="E10" s="4">
        <v>0</v>
      </c>
      <c r="F10" s="4">
        <v>1</v>
      </c>
      <c r="G10" s="4">
        <f>E10+F10</f>
      </c>
      <c r="H10" s="4">
        <v>0</v>
      </c>
      <c r="I10" s="4">
        <v>0</v>
      </c>
      <c r="J10" s="4">
        <f>H10+I10</f>
      </c>
      <c r="K10" s="4">
        <f>E10 + H10</f>
      </c>
      <c r="L10" s="4">
        <f>F10 + I10</f>
      </c>
      <c r="M10" s="4">
        <f>K10 + L10</f>
      </c>
      <c r="N10" s="4">
        <f>IF(K339&gt;0,ROUND((K10/K339) * 100, 4), "")</f>
      </c>
      <c r="O10" s="12">
        <f>IF(L339&gt;0,ROUND((L10/L339) * 100, 4), "")</f>
      </c>
      <c r="P10" s="12">
        <f>IF(M339&gt;0,ROUND((M10/M339) * 100, 4), "")</f>
      </c>
      <c r="Q10" s="4">
        <v>0</v>
      </c>
      <c r="R10" s="4">
        <v>1</v>
      </c>
      <c r="S10" s="4">
        <f>Q10 + R10</f>
      </c>
      <c r="T10" s="4">
        <f>B10 + K10 - Q10</f>
      </c>
      <c r="U10" s="4">
        <f>C10 + L10 - R10</f>
      </c>
      <c r="V10" s="4">
        <f>T10 + U10</f>
      </c>
    </row>
    <row x14ac:dyDescent="0.25" r="11" customHeight="1" ht="18.75">
      <c r="A11" s="3" t="s">
        <v>75</v>
      </c>
      <c r="B11" s="4">
        <v>0</v>
      </c>
      <c r="C11" s="4">
        <v>1</v>
      </c>
      <c r="D11" s="4">
        <f>B11+C11</f>
      </c>
      <c r="E11" s="4">
        <v>1</v>
      </c>
      <c r="F11" s="4">
        <v>2</v>
      </c>
      <c r="G11" s="4">
        <f>E11+F11</f>
      </c>
      <c r="H11" s="4">
        <v>0</v>
      </c>
      <c r="I11" s="4">
        <v>0</v>
      </c>
      <c r="J11" s="4">
        <f>H11+I11</f>
      </c>
      <c r="K11" s="4">
        <f>E11 + H11</f>
      </c>
      <c r="L11" s="4">
        <f>F11 + I11</f>
      </c>
      <c r="M11" s="4">
        <f>K11 + L11</f>
      </c>
      <c r="N11" s="12">
        <f>IF(K339&gt;0,ROUND((K11/K339) * 100, 4), "")</f>
      </c>
      <c r="O11" s="12">
        <f>IF(L339&gt;0,ROUND((L11/L339) * 100, 4), "")</f>
      </c>
      <c r="P11" s="12">
        <f>IF(M339&gt;0,ROUND((M11/M339) * 100, 4), "")</f>
      </c>
      <c r="Q11" s="4">
        <v>1</v>
      </c>
      <c r="R11" s="4">
        <v>3</v>
      </c>
      <c r="S11" s="4">
        <f>Q11 + R11</f>
      </c>
      <c r="T11" s="4">
        <f>B11 + K11 - Q11</f>
      </c>
      <c r="U11" s="4">
        <f>C11 + L11 - R11</f>
      </c>
      <c r="V11" s="4">
        <f>T11 + U11</f>
      </c>
    </row>
    <row x14ac:dyDescent="0.25" r="12" customHeight="1" ht="18.75">
      <c r="A12" s="3" t="s">
        <v>77</v>
      </c>
      <c r="B12" s="4">
        <v>0</v>
      </c>
      <c r="C12" s="4">
        <v>0</v>
      </c>
      <c r="D12" s="4">
        <f>B12+C12</f>
      </c>
      <c r="E12" s="4">
        <v>0</v>
      </c>
      <c r="F12" s="4">
        <v>0</v>
      </c>
      <c r="G12" s="4">
        <f>E12+F12</f>
      </c>
      <c r="H12" s="4">
        <v>0</v>
      </c>
      <c r="I12" s="4">
        <v>0</v>
      </c>
      <c r="J12" s="4">
        <f>H12+I12</f>
      </c>
      <c r="K12" s="4">
        <f>E12 + H12</f>
      </c>
      <c r="L12" s="4">
        <f>F12 + I12</f>
      </c>
      <c r="M12" s="4">
        <f>K12 + L12</f>
      </c>
      <c r="N12" s="4">
        <f>IF(K339&gt;0,ROUND((K12/K339) * 100, 4), "")</f>
      </c>
      <c r="O12" s="4">
        <f>IF(L339&gt;0,ROUND((L12/L339) * 100, 4), "")</f>
      </c>
      <c r="P12" s="4">
        <f>IF(M339&gt;0,ROUND((M12/M339) * 100, 4), "")</f>
      </c>
      <c r="Q12" s="4">
        <v>0</v>
      </c>
      <c r="R12" s="4">
        <v>0</v>
      </c>
      <c r="S12" s="4">
        <f>Q12 + R12</f>
      </c>
      <c r="T12" s="4">
        <f>B12 + K12 - Q12</f>
      </c>
      <c r="U12" s="4">
        <f>C12 + L12 - R12</f>
      </c>
      <c r="V12" s="4">
        <f>T12 + U12</f>
      </c>
    </row>
    <row x14ac:dyDescent="0.25" r="13" customHeight="1" ht="18.75">
      <c r="A13" s="3" t="s">
        <v>91</v>
      </c>
      <c r="B13" s="4">
        <v>0</v>
      </c>
      <c r="C13" s="4">
        <v>1</v>
      </c>
      <c r="D13" s="4">
        <f>B13+C13</f>
      </c>
      <c r="E13" s="4">
        <v>2</v>
      </c>
      <c r="F13" s="4">
        <v>18</v>
      </c>
      <c r="G13" s="4">
        <f>E13+F13</f>
      </c>
      <c r="H13" s="4">
        <v>0</v>
      </c>
      <c r="I13" s="4">
        <v>0</v>
      </c>
      <c r="J13" s="4">
        <f>H13+I13</f>
      </c>
      <c r="K13" s="4">
        <f>E13 + H13</f>
      </c>
      <c r="L13" s="4">
        <f>F13 + I13</f>
      </c>
      <c r="M13" s="4">
        <f>K13 + L13</f>
      </c>
      <c r="N13" s="12">
        <f>IF(K339&gt;0,ROUND((K13/K339) * 100, 4), "")</f>
      </c>
      <c r="O13" s="12">
        <f>IF(L339&gt;0,ROUND((L13/L339) * 100, 4), "")</f>
      </c>
      <c r="P13" s="12">
        <f>IF(M339&gt;0,ROUND((M13/M339) * 100, 4), "")</f>
      </c>
      <c r="Q13" s="4">
        <v>2</v>
      </c>
      <c r="R13" s="4">
        <v>18</v>
      </c>
      <c r="S13" s="4">
        <f>Q13 + R13</f>
      </c>
      <c r="T13" s="4">
        <f>B13 + K13 - Q13</f>
      </c>
      <c r="U13" s="4">
        <f>C13 + L13 - R13</f>
      </c>
      <c r="V13" s="4">
        <f>T13 + U13</f>
      </c>
    </row>
    <row x14ac:dyDescent="0.25" r="14" customHeight="1" ht="18.75">
      <c r="A14" s="3" t="s">
        <v>109</v>
      </c>
      <c r="B14" s="4">
        <v>1</v>
      </c>
      <c r="C14" s="4">
        <v>0</v>
      </c>
      <c r="D14" s="4">
        <f>B14+C14</f>
      </c>
      <c r="E14" s="4">
        <v>1</v>
      </c>
      <c r="F14" s="4">
        <v>21</v>
      </c>
      <c r="G14" s="4">
        <f>E14+F14</f>
      </c>
      <c r="H14" s="4">
        <v>0</v>
      </c>
      <c r="I14" s="4">
        <v>0</v>
      </c>
      <c r="J14" s="4">
        <f>H14+I14</f>
      </c>
      <c r="K14" s="4">
        <f>E14 + H14</f>
      </c>
      <c r="L14" s="4">
        <f>F14 + I14</f>
      </c>
      <c r="M14" s="4">
        <f>K14 + L14</f>
      </c>
      <c r="N14" s="12">
        <f>IF(K339&gt;0,ROUND((K14/K339) * 100, 4), "")</f>
      </c>
      <c r="O14" s="12">
        <f>IF(L339&gt;0,ROUND((L14/L339) * 100, 4), "")</f>
      </c>
      <c r="P14" s="12">
        <f>IF(M339&gt;0,ROUND((M14/M339) * 100, 4), "")</f>
      </c>
      <c r="Q14" s="4">
        <v>2</v>
      </c>
      <c r="R14" s="4">
        <v>20</v>
      </c>
      <c r="S14" s="4">
        <f>Q14 + R14</f>
      </c>
      <c r="T14" s="4">
        <f>B14 + K14 - Q14</f>
      </c>
      <c r="U14" s="4">
        <f>C14 + L14 - R14</f>
      </c>
      <c r="V14" s="4">
        <f>T14 + U14</f>
      </c>
    </row>
    <row x14ac:dyDescent="0.25" r="15" customHeight="1" ht="18.75">
      <c r="A15" s="3" t="s">
        <v>125</v>
      </c>
      <c r="B15" s="4">
        <v>0</v>
      </c>
      <c r="C15" s="4">
        <v>0</v>
      </c>
      <c r="D15" s="4">
        <f>B15+C15</f>
      </c>
      <c r="E15" s="4">
        <v>0</v>
      </c>
      <c r="F15" s="4">
        <v>0</v>
      </c>
      <c r="G15" s="4">
        <f>E15+F15</f>
      </c>
      <c r="H15" s="4">
        <v>0</v>
      </c>
      <c r="I15" s="4">
        <v>0</v>
      </c>
      <c r="J15" s="4">
        <f>H15+I15</f>
      </c>
      <c r="K15" s="4">
        <f>E15 + H15</f>
      </c>
      <c r="L15" s="4">
        <f>F15 + I15</f>
      </c>
      <c r="M15" s="4">
        <f>K15 + L15</f>
      </c>
      <c r="N15" s="4">
        <f>IF(K339&gt;0,ROUND((K15/K339) * 100, 4), "")</f>
      </c>
      <c r="O15" s="4">
        <f>IF(L339&gt;0,ROUND((L15/L339) * 100, 4), "")</f>
      </c>
      <c r="P15" s="4">
        <f>IF(M339&gt;0,ROUND((M15/M339) * 100, 4), "")</f>
      </c>
      <c r="Q15" s="4">
        <v>0</v>
      </c>
      <c r="R15" s="4">
        <v>0</v>
      </c>
      <c r="S15" s="4">
        <f>Q15 + R15</f>
      </c>
      <c r="T15" s="4">
        <f>B15 + K15 - Q15</f>
      </c>
      <c r="U15" s="4">
        <f>C15 + L15 - R15</f>
      </c>
      <c r="V15" s="4">
        <f>T15 + U15</f>
      </c>
    </row>
    <row x14ac:dyDescent="0.25" r="16" customHeight="1" ht="18.75">
      <c r="A16" s="3" t="s">
        <v>132</v>
      </c>
      <c r="B16" s="4">
        <v>0</v>
      </c>
      <c r="C16" s="4">
        <v>38</v>
      </c>
      <c r="D16" s="4">
        <f>B16+C16</f>
      </c>
      <c r="E16" s="4">
        <v>5</v>
      </c>
      <c r="F16" s="4">
        <v>206</v>
      </c>
      <c r="G16" s="4">
        <f>E16+F16</f>
      </c>
      <c r="H16" s="4">
        <v>1</v>
      </c>
      <c r="I16" s="4">
        <v>10</v>
      </c>
      <c r="J16" s="4">
        <f>H16+I16</f>
      </c>
      <c r="K16" s="4">
        <f>E16 + H16</f>
      </c>
      <c r="L16" s="4">
        <f>F16 + I16</f>
      </c>
      <c r="M16" s="4">
        <f>K16 + L16</f>
      </c>
      <c r="N16" s="12">
        <f>IF(K339&gt;0,ROUND((K16/K339) * 100, 4), "")</f>
      </c>
      <c r="O16" s="12">
        <f>IF(L339&gt;0,ROUND((L16/L339) * 100, 4), "")</f>
      </c>
      <c r="P16" s="12">
        <f>IF(M339&gt;0,ROUND((M16/M339) * 100, 4), "")</f>
      </c>
      <c r="Q16" s="4">
        <v>4</v>
      </c>
      <c r="R16" s="4">
        <v>196</v>
      </c>
      <c r="S16" s="4">
        <f>Q16 + R16</f>
      </c>
      <c r="T16" s="4">
        <f>B16 + K16 - Q16</f>
      </c>
      <c r="U16" s="4">
        <f>C16 + L16 - R16</f>
      </c>
      <c r="V16" s="4">
        <f>T16 + U16</f>
      </c>
    </row>
    <row x14ac:dyDescent="0.25" r="17" customHeight="1" ht="18.75">
      <c r="A17" s="3" t="s">
        <v>149</v>
      </c>
      <c r="B17" s="4">
        <v>0</v>
      </c>
      <c r="C17" s="4">
        <v>1</v>
      </c>
      <c r="D17" s="4">
        <f>B17+C17</f>
      </c>
      <c r="E17" s="4">
        <v>0</v>
      </c>
      <c r="F17" s="4">
        <v>5</v>
      </c>
      <c r="G17" s="4">
        <f>E17+F17</f>
      </c>
      <c r="H17" s="4">
        <v>0</v>
      </c>
      <c r="I17" s="4">
        <v>0</v>
      </c>
      <c r="J17" s="4">
        <f>H17+I17</f>
      </c>
      <c r="K17" s="4">
        <f>E17 + H17</f>
      </c>
      <c r="L17" s="4">
        <f>F17 + I17</f>
      </c>
      <c r="M17" s="4">
        <f>K17 + L17</f>
      </c>
      <c r="N17" s="4">
        <f>IF(K339&gt;0,ROUND((K17/K339) * 100, 4), "")</f>
      </c>
      <c r="O17" s="12">
        <f>IF(L339&gt;0,ROUND((L17/L339) * 100, 4), "")</f>
      </c>
      <c r="P17" s="12">
        <f>IF(M339&gt;0,ROUND((M17/M339) * 100, 4), "")</f>
      </c>
      <c r="Q17" s="4">
        <v>0</v>
      </c>
      <c r="R17" s="4">
        <v>6</v>
      </c>
      <c r="S17" s="4">
        <f>Q17 + R17</f>
      </c>
      <c r="T17" s="4">
        <f>B17 + K17 - Q17</f>
      </c>
      <c r="U17" s="4">
        <f>C17 + L17 - R17</f>
      </c>
      <c r="V17" s="4">
        <f>T17 + U17</f>
      </c>
    </row>
    <row x14ac:dyDescent="0.25" r="18" customHeight="1" ht="18.75">
      <c r="A18" s="3" t="s">
        <v>160</v>
      </c>
      <c r="B18" s="4">
        <v>0</v>
      </c>
      <c r="C18" s="4">
        <v>0</v>
      </c>
      <c r="D18" s="4">
        <f>B18+C18</f>
      </c>
      <c r="E18" s="4">
        <v>0</v>
      </c>
      <c r="F18" s="4">
        <v>0</v>
      </c>
      <c r="G18" s="4">
        <f>E18+F18</f>
      </c>
      <c r="H18" s="4">
        <v>0</v>
      </c>
      <c r="I18" s="4">
        <v>0</v>
      </c>
      <c r="J18" s="4">
        <f>H18+I18</f>
      </c>
      <c r="K18" s="4">
        <f>E18 + H18</f>
      </c>
      <c r="L18" s="4">
        <f>F18 + I18</f>
      </c>
      <c r="M18" s="4">
        <f>K18 + L18</f>
      </c>
      <c r="N18" s="4">
        <f>IF(K339&gt;0,ROUND((K18/K339) * 100, 4), "")</f>
      </c>
      <c r="O18" s="4">
        <f>IF(L339&gt;0,ROUND((L18/L339) * 100, 4), "")</f>
      </c>
      <c r="P18" s="4">
        <f>IF(M339&gt;0,ROUND((M18/M339) * 100, 4), "")</f>
      </c>
      <c r="Q18" s="4">
        <v>0</v>
      </c>
      <c r="R18" s="4">
        <v>0</v>
      </c>
      <c r="S18" s="4">
        <f>Q18 + R18</f>
      </c>
      <c r="T18" s="4">
        <f>B18 + K18 - Q18</f>
      </c>
      <c r="U18" s="4">
        <f>C18 + L18 - R18</f>
      </c>
      <c r="V18" s="4">
        <f>T18 + U18</f>
      </c>
    </row>
    <row x14ac:dyDescent="0.25" r="19" customHeight="1" ht="18.75">
      <c r="A19" s="3" t="s">
        <v>168</v>
      </c>
      <c r="B19" s="4">
        <v>0</v>
      </c>
      <c r="C19" s="4">
        <v>0</v>
      </c>
      <c r="D19" s="4">
        <f>B19+C19</f>
      </c>
      <c r="E19" s="4">
        <v>0</v>
      </c>
      <c r="F19" s="4">
        <v>0</v>
      </c>
      <c r="G19" s="4">
        <f>E19+F19</f>
      </c>
      <c r="H19" s="4">
        <v>0</v>
      </c>
      <c r="I19" s="4">
        <v>0</v>
      </c>
      <c r="J19" s="4">
        <f>H19+I19</f>
      </c>
      <c r="K19" s="4">
        <f>E19 + H19</f>
      </c>
      <c r="L19" s="4">
        <f>F19 + I19</f>
      </c>
      <c r="M19" s="4">
        <f>K19 + L19</f>
      </c>
      <c r="N19" s="4">
        <f>IF(K339&gt;0,ROUND((K19/K339) * 100, 4), "")</f>
      </c>
      <c r="O19" s="4">
        <f>IF(L339&gt;0,ROUND((L19/L339) * 100, 4), "")</f>
      </c>
      <c r="P19" s="4">
        <f>IF(M339&gt;0,ROUND((M19/M339) * 100, 4), "")</f>
      </c>
      <c r="Q19" s="4">
        <v>0</v>
      </c>
      <c r="R19" s="4">
        <v>0</v>
      </c>
      <c r="S19" s="4">
        <f>Q19 + R19</f>
      </c>
      <c r="T19" s="4">
        <f>B19 + K19 - Q19</f>
      </c>
      <c r="U19" s="4">
        <f>C19 + L19 - R19</f>
      </c>
      <c r="V19" s="4">
        <f>T19 + U19</f>
      </c>
    </row>
    <row x14ac:dyDescent="0.25" r="20" customHeight="1" ht="18.75">
      <c r="A20" s="3" t="s">
        <v>169</v>
      </c>
      <c r="B20" s="4">
        <v>0</v>
      </c>
      <c r="C20" s="4">
        <v>0</v>
      </c>
      <c r="D20" s="4">
        <f>B20+C20</f>
      </c>
      <c r="E20" s="4">
        <v>1</v>
      </c>
      <c r="F20" s="4">
        <v>6</v>
      </c>
      <c r="G20" s="4">
        <f>E20+F20</f>
      </c>
      <c r="H20" s="4">
        <v>0</v>
      </c>
      <c r="I20" s="4">
        <v>0</v>
      </c>
      <c r="J20" s="4">
        <f>H20+I20</f>
      </c>
      <c r="K20" s="4">
        <f>E20 + H20</f>
      </c>
      <c r="L20" s="4">
        <f>F20 + I20</f>
      </c>
      <c r="M20" s="4">
        <f>K20 + L20</f>
      </c>
      <c r="N20" s="12">
        <f>IF(K339&gt;0,ROUND((K20/K339) * 100, 4), "")</f>
      </c>
      <c r="O20" s="12">
        <f>IF(L339&gt;0,ROUND((L20/L339) * 100, 4), "")</f>
      </c>
      <c r="P20" s="12">
        <f>IF(M339&gt;0,ROUND((M20/M339) * 100, 4), "")</f>
      </c>
      <c r="Q20" s="4">
        <v>1</v>
      </c>
      <c r="R20" s="4">
        <v>6</v>
      </c>
      <c r="S20" s="4">
        <f>Q20 + R20</f>
      </c>
      <c r="T20" s="4">
        <f>B20 + K20 - Q20</f>
      </c>
      <c r="U20" s="4">
        <f>C20 + L20 - R20</f>
      </c>
      <c r="V20" s="4">
        <f>T20 + U20</f>
      </c>
    </row>
    <row x14ac:dyDescent="0.25" r="21" customHeight="1" ht="18.75">
      <c r="A21" s="3" t="s">
        <v>189</v>
      </c>
      <c r="B21" s="4">
        <v>0</v>
      </c>
      <c r="C21" s="4">
        <v>0</v>
      </c>
      <c r="D21" s="4">
        <f>B21+C21</f>
      </c>
      <c r="E21" s="4">
        <v>0</v>
      </c>
      <c r="F21" s="4">
        <v>1</v>
      </c>
      <c r="G21" s="4">
        <f>E21+F21</f>
      </c>
      <c r="H21" s="4">
        <v>0</v>
      </c>
      <c r="I21" s="4">
        <v>0</v>
      </c>
      <c r="J21" s="4">
        <f>H21+I21</f>
      </c>
      <c r="K21" s="4">
        <f>E21 + H21</f>
      </c>
      <c r="L21" s="4">
        <f>F21 + I21</f>
      </c>
      <c r="M21" s="4">
        <f>K21 + L21</f>
      </c>
      <c r="N21" s="4">
        <f>IF(K339&gt;0,ROUND((K21/K339) * 100, 4), "")</f>
      </c>
      <c r="O21" s="12">
        <f>IF(L339&gt;0,ROUND((L21/L339) * 100, 4), "")</f>
      </c>
      <c r="P21" s="12">
        <f>IF(M339&gt;0,ROUND((M21/M339) * 100, 4), "")</f>
      </c>
      <c r="Q21" s="4">
        <v>0</v>
      </c>
      <c r="R21" s="4">
        <v>1</v>
      </c>
      <c r="S21" s="4">
        <f>Q21 + R21</f>
      </c>
      <c r="T21" s="4">
        <f>B21 + K21 - Q21</f>
      </c>
      <c r="U21" s="4">
        <f>C21 + L21 - R21</f>
      </c>
      <c r="V21" s="4">
        <f>T21 + U21</f>
      </c>
    </row>
    <row x14ac:dyDescent="0.25" r="22" customHeight="1" ht="18.75">
      <c r="A22" s="3" t="s">
        <v>217</v>
      </c>
      <c r="B22" s="4">
        <v>0</v>
      </c>
      <c r="C22" s="4">
        <v>32</v>
      </c>
      <c r="D22" s="4">
        <f>B22+C22</f>
      </c>
      <c r="E22" s="4">
        <v>0</v>
      </c>
      <c r="F22" s="4">
        <v>14</v>
      </c>
      <c r="G22" s="4">
        <f>E22+F22</f>
      </c>
      <c r="H22" s="4">
        <v>0</v>
      </c>
      <c r="I22" s="4">
        <v>0</v>
      </c>
      <c r="J22" s="4">
        <f>H22+I22</f>
      </c>
      <c r="K22" s="4">
        <f>E22 + H22</f>
      </c>
      <c r="L22" s="4">
        <f>F22 + I22</f>
      </c>
      <c r="M22" s="4">
        <f>K22 + L22</f>
      </c>
      <c r="N22" s="4">
        <f>IF(K339&gt;0,ROUND((K22/K339) * 100, 4), "")</f>
      </c>
      <c r="O22" s="12">
        <f>IF(L339&gt;0,ROUND((L22/L339) * 100, 4), "")</f>
      </c>
      <c r="P22" s="12">
        <f>IF(M339&gt;0,ROUND((M22/M339) * 100, 4), "")</f>
      </c>
      <c r="Q22" s="4">
        <v>0</v>
      </c>
      <c r="R22" s="4">
        <v>46</v>
      </c>
      <c r="S22" s="4">
        <f>Q22 + R22</f>
      </c>
      <c r="T22" s="4">
        <f>B22 + K22 - Q22</f>
      </c>
      <c r="U22" s="4">
        <f>C22 + L22 - R22</f>
      </c>
      <c r="V22" s="4">
        <f>T22 + U22</f>
      </c>
    </row>
    <row x14ac:dyDescent="0.25" r="23" customHeight="1" ht="18.75">
      <c r="A23" s="3" t="s">
        <v>225</v>
      </c>
      <c r="B23" s="4">
        <v>0</v>
      </c>
      <c r="C23" s="4">
        <v>0</v>
      </c>
      <c r="D23" s="4">
        <f>B23+C23</f>
      </c>
      <c r="E23" s="4">
        <v>0</v>
      </c>
      <c r="F23" s="4">
        <v>3</v>
      </c>
      <c r="G23" s="4">
        <f>E23+F23</f>
      </c>
      <c r="H23" s="4">
        <v>0</v>
      </c>
      <c r="I23" s="4">
        <v>0</v>
      </c>
      <c r="J23" s="4">
        <f>H23+I23</f>
      </c>
      <c r="K23" s="4">
        <f>E23 + H23</f>
      </c>
      <c r="L23" s="4">
        <f>F23 + I23</f>
      </c>
      <c r="M23" s="4">
        <f>K23 + L23</f>
      </c>
      <c r="N23" s="4">
        <f>IF(K339&gt;0,ROUND((K23/K339) * 100, 4), "")</f>
      </c>
      <c r="O23" s="12">
        <f>IF(L339&gt;0,ROUND((L23/L339) * 100, 4), "")</f>
      </c>
      <c r="P23" s="12">
        <f>IF(M339&gt;0,ROUND((M23/M339) * 100, 4), "")</f>
      </c>
      <c r="Q23" s="4">
        <v>0</v>
      </c>
      <c r="R23" s="4">
        <v>3</v>
      </c>
      <c r="S23" s="4">
        <f>Q23 + R23</f>
      </c>
      <c r="T23" s="4">
        <f>B23 + K23 - Q23</f>
      </c>
      <c r="U23" s="4">
        <f>C23 + L23 - R23</f>
      </c>
      <c r="V23" s="4">
        <f>T23 + U23</f>
      </c>
    </row>
    <row x14ac:dyDescent="0.25" r="24" customHeight="1" ht="18.75">
      <c r="A24" s="3" t="s">
        <v>271</v>
      </c>
      <c r="B24" s="4">
        <v>0</v>
      </c>
      <c r="C24" s="4">
        <v>0</v>
      </c>
      <c r="D24" s="4">
        <f>B24+C24</f>
      </c>
      <c r="E24" s="4">
        <v>0</v>
      </c>
      <c r="F24" s="4">
        <v>0</v>
      </c>
      <c r="G24" s="4">
        <f>E24+F24</f>
      </c>
      <c r="H24" s="4">
        <v>0</v>
      </c>
      <c r="I24" s="4">
        <v>0</v>
      </c>
      <c r="J24" s="4">
        <f>H24+I24</f>
      </c>
      <c r="K24" s="4">
        <f>E24 + H24</f>
      </c>
      <c r="L24" s="4">
        <f>F24 + I24</f>
      </c>
      <c r="M24" s="4">
        <f>K24 + L24</f>
      </c>
      <c r="N24" s="4">
        <f>IF(K339&gt;0,ROUND((K24/K339) * 100, 4), "")</f>
      </c>
      <c r="O24" s="4">
        <f>IF(L339&gt;0,ROUND((L24/L339) * 100, 4), "")</f>
      </c>
      <c r="P24" s="4">
        <f>IF(M339&gt;0,ROUND((M24/M339) * 100, 4), "")</f>
      </c>
      <c r="Q24" s="4">
        <v>0</v>
      </c>
      <c r="R24" s="4">
        <v>0</v>
      </c>
      <c r="S24" s="4">
        <f>Q24 + R24</f>
      </c>
      <c r="T24" s="4">
        <f>B24 + K24 - Q24</f>
      </c>
      <c r="U24" s="4">
        <f>C24 + L24 - R24</f>
      </c>
      <c r="V24" s="4">
        <f>T24 + U24</f>
      </c>
    </row>
    <row x14ac:dyDescent="0.25" r="25" customHeight="1" ht="18.75">
      <c r="A25" s="3" t="s">
        <v>293</v>
      </c>
      <c r="B25" s="4">
        <v>0</v>
      </c>
      <c r="C25" s="4">
        <v>1</v>
      </c>
      <c r="D25" s="4">
        <f>B25+C25</f>
      </c>
      <c r="E25" s="4">
        <v>0</v>
      </c>
      <c r="F25" s="4">
        <v>0</v>
      </c>
      <c r="G25" s="4">
        <f>E25+F25</f>
      </c>
      <c r="H25" s="4">
        <v>0</v>
      </c>
      <c r="I25" s="4">
        <v>0</v>
      </c>
      <c r="J25" s="4">
        <f>H25+I25</f>
      </c>
      <c r="K25" s="4">
        <f>E25 + H25</f>
      </c>
      <c r="L25" s="4">
        <f>F25 + I25</f>
      </c>
      <c r="M25" s="4">
        <f>K25 + L25</f>
      </c>
      <c r="N25" s="4">
        <f>IF(K339&gt;0,ROUND((K25/K339) * 100, 4), "")</f>
      </c>
      <c r="O25" s="4">
        <f>IF(L339&gt;0,ROUND((L25/L339) * 100, 4), "")</f>
      </c>
      <c r="P25" s="4">
        <f>IF(M339&gt;0,ROUND((M25/M339) * 100, 4), "")</f>
      </c>
      <c r="Q25" s="4">
        <v>0</v>
      </c>
      <c r="R25" s="4">
        <v>1</v>
      </c>
      <c r="S25" s="4">
        <f>Q25 + R25</f>
      </c>
      <c r="T25" s="4">
        <f>B25 + K25 - Q25</f>
      </c>
      <c r="U25" s="4">
        <f>C25 + L25 - R25</f>
      </c>
      <c r="V25" s="4">
        <f>T25 + U25</f>
      </c>
    </row>
    <row x14ac:dyDescent="0.25" r="26" customHeight="1" ht="18.75">
      <c r="A26" s="3" t="s">
        <v>304</v>
      </c>
      <c r="B26" s="4">
        <v>0</v>
      </c>
      <c r="C26" s="4">
        <v>0</v>
      </c>
      <c r="D26" s="4">
        <f>B26+C26</f>
      </c>
      <c r="E26" s="4">
        <v>2</v>
      </c>
      <c r="F26" s="4">
        <v>1</v>
      </c>
      <c r="G26" s="4">
        <f>E26+F26</f>
      </c>
      <c r="H26" s="4">
        <v>0</v>
      </c>
      <c r="I26" s="4">
        <v>0</v>
      </c>
      <c r="J26" s="4">
        <f>H26+I26</f>
      </c>
      <c r="K26" s="4">
        <f>E26 + H26</f>
      </c>
      <c r="L26" s="4">
        <f>F26 + I26</f>
      </c>
      <c r="M26" s="4">
        <f>K26 + L26</f>
      </c>
      <c r="N26" s="12">
        <f>IF(K339&gt;0,ROUND((K26/K339) * 100, 4), "")</f>
      </c>
      <c r="O26" s="12">
        <f>IF(L339&gt;0,ROUND((L26/L339) * 100, 4), "")</f>
      </c>
      <c r="P26" s="12">
        <f>IF(M339&gt;0,ROUND((M26/M339) * 100, 4), "")</f>
      </c>
      <c r="Q26" s="4">
        <v>2</v>
      </c>
      <c r="R26" s="4">
        <v>1</v>
      </c>
      <c r="S26" s="4">
        <f>Q26 + R26</f>
      </c>
      <c r="T26" s="4">
        <f>B26 + K26 - Q26</f>
      </c>
      <c r="U26" s="4">
        <f>C26 + L26 - R26</f>
      </c>
      <c r="V26" s="4">
        <f>T26 + U26</f>
      </c>
    </row>
    <row x14ac:dyDescent="0.25" r="27" customHeight="1" ht="18.75">
      <c r="A27" s="3"/>
      <c r="B27" s="15"/>
      <c r="C27" s="15"/>
      <c r="D27" s="15"/>
      <c r="E27" s="15"/>
      <c r="F27" s="15"/>
      <c r="G27" s="15"/>
      <c r="H27" s="15"/>
      <c r="I27" s="15"/>
      <c r="J27" s="15"/>
      <c r="K27" s="15"/>
      <c r="L27" s="15"/>
      <c r="M27" s="15"/>
      <c r="N27" s="15"/>
      <c r="O27" s="15"/>
      <c r="P27" s="15"/>
      <c r="Q27" s="15"/>
      <c r="R27" s="15"/>
      <c r="S27" s="15"/>
      <c r="T27" s="15"/>
      <c r="U27" s="15"/>
      <c r="V27" s="15"/>
    </row>
    <row x14ac:dyDescent="0.25" r="28" customHeight="1" ht="18.75">
      <c r="A28" s="18" t="s">
        <v>484</v>
      </c>
      <c r="B28" s="19"/>
      <c r="C28" s="19"/>
      <c r="D28" s="19"/>
      <c r="E28" s="19"/>
      <c r="F28" s="19"/>
      <c r="G28" s="19"/>
      <c r="H28" s="19"/>
      <c r="I28" s="19"/>
      <c r="J28" s="19"/>
      <c r="K28" s="19"/>
      <c r="L28" s="19"/>
      <c r="M28" s="19"/>
      <c r="N28" s="19"/>
      <c r="O28" s="19"/>
      <c r="P28" s="19"/>
      <c r="Q28" s="19"/>
      <c r="R28" s="19"/>
      <c r="S28" s="19"/>
      <c r="T28" s="19"/>
      <c r="U28" s="19"/>
      <c r="V28" s="19"/>
    </row>
    <row x14ac:dyDescent="0.25" r="29" customHeight="1" ht="18.75">
      <c r="A29" s="3" t="s">
        <v>11</v>
      </c>
      <c r="B29" s="4">
        <v>64</v>
      </c>
      <c r="C29" s="4">
        <v>0</v>
      </c>
      <c r="D29" s="4">
        <f>B29+C29</f>
      </c>
      <c r="E29" s="4">
        <v>1526</v>
      </c>
      <c r="F29" s="4">
        <v>14</v>
      </c>
      <c r="G29" s="4">
        <f>E29+F29</f>
      </c>
      <c r="H29" s="4">
        <v>24</v>
      </c>
      <c r="I29" s="4">
        <v>0</v>
      </c>
      <c r="J29" s="4">
        <f>H29+I29</f>
      </c>
      <c r="K29" s="4">
        <f>E29 + H29</f>
      </c>
      <c r="L29" s="4">
        <f>F29 + I29</f>
      </c>
      <c r="M29" s="4">
        <f>K29 + L29</f>
      </c>
      <c r="N29" s="12">
        <f>IF(K339&gt;0,ROUND((K29/K339) * 100, 4), "")</f>
      </c>
      <c r="O29" s="12">
        <f>IF(L339&gt;0,ROUND((L29/L339) * 100, 4), "")</f>
      </c>
      <c r="P29" s="12">
        <f>IF(M339&gt;0,ROUND((M29/M339) * 100, 4), "")</f>
      </c>
      <c r="Q29" s="4">
        <v>1584</v>
      </c>
      <c r="R29" s="4">
        <v>12</v>
      </c>
      <c r="S29" s="4">
        <f>Q29 + R29</f>
      </c>
      <c r="T29" s="4">
        <f>B29 + K29 - Q29</f>
      </c>
      <c r="U29" s="4">
        <f>C29 + L29 - R29</f>
      </c>
      <c r="V29" s="4">
        <f>T29 + U29</f>
      </c>
    </row>
    <row x14ac:dyDescent="0.25" r="30" customHeight="1" ht="18.75">
      <c r="A30" s="3" t="s">
        <v>13</v>
      </c>
      <c r="B30" s="4">
        <v>0</v>
      </c>
      <c r="C30" s="4">
        <v>0</v>
      </c>
      <c r="D30" s="4">
        <f>B30+C30</f>
      </c>
      <c r="E30" s="4">
        <v>0</v>
      </c>
      <c r="F30" s="4">
        <v>0</v>
      </c>
      <c r="G30" s="4">
        <f>E30+F30</f>
      </c>
      <c r="H30" s="4">
        <v>0</v>
      </c>
      <c r="I30" s="4">
        <v>0</v>
      </c>
      <c r="J30" s="4">
        <f>H30+I30</f>
      </c>
      <c r="K30" s="4">
        <f>E30 + H30</f>
      </c>
      <c r="L30" s="4">
        <f>F30 + I30</f>
      </c>
      <c r="M30" s="4">
        <f>K30 + L30</f>
      </c>
      <c r="N30" s="4">
        <f>IF(K339&gt;0,ROUND((K30/K339) * 100, 4), "")</f>
      </c>
      <c r="O30" s="4">
        <f>IF(L339&gt;0,ROUND((L30/L339) * 100, 4), "")</f>
      </c>
      <c r="P30" s="4">
        <f>IF(M339&gt;0,ROUND((M30/M339) * 100, 4), "")</f>
      </c>
      <c r="Q30" s="4">
        <v>0</v>
      </c>
      <c r="R30" s="4">
        <v>0</v>
      </c>
      <c r="S30" s="4">
        <f>Q30 + R30</f>
      </c>
      <c r="T30" s="4">
        <f>B30 + K30 - Q30</f>
      </c>
      <c r="U30" s="4">
        <f>C30 + L30 - R30</f>
      </c>
      <c r="V30" s="4">
        <f>T30 + U30</f>
      </c>
    </row>
    <row x14ac:dyDescent="0.25" r="31" customHeight="1" ht="18.75">
      <c r="A31" s="3" t="s">
        <v>27</v>
      </c>
      <c r="B31" s="4">
        <v>0</v>
      </c>
      <c r="C31" s="4">
        <v>0</v>
      </c>
      <c r="D31" s="4">
        <f>B31+C31</f>
      </c>
      <c r="E31" s="4">
        <v>0</v>
      </c>
      <c r="F31" s="4">
        <v>0</v>
      </c>
      <c r="G31" s="4">
        <f>E31+F31</f>
      </c>
      <c r="H31" s="4">
        <v>0</v>
      </c>
      <c r="I31" s="4">
        <v>0</v>
      </c>
      <c r="J31" s="4">
        <f>H31+I31</f>
      </c>
      <c r="K31" s="4">
        <f>E31 + H31</f>
      </c>
      <c r="L31" s="4">
        <f>F31 + I31</f>
      </c>
      <c r="M31" s="4">
        <f>K31 + L31</f>
      </c>
      <c r="N31" s="4">
        <f>IF(K339&gt;0,ROUND((K31/K339) * 100, 4), "")</f>
      </c>
      <c r="O31" s="4">
        <f>IF(L339&gt;0,ROUND((L31/L339) * 100, 4), "")</f>
      </c>
      <c r="P31" s="4">
        <f>IF(M339&gt;0,ROUND((M31/M339) * 100, 4), "")</f>
      </c>
      <c r="Q31" s="4">
        <v>0</v>
      </c>
      <c r="R31" s="4">
        <v>0</v>
      </c>
      <c r="S31" s="4">
        <f>Q31 + R31</f>
      </c>
      <c r="T31" s="4">
        <f>B31 + K31 - Q31</f>
      </c>
      <c r="U31" s="4">
        <f>C31 + L31 - R31</f>
      </c>
      <c r="V31" s="4">
        <f>T31 + U31</f>
      </c>
    </row>
    <row x14ac:dyDescent="0.25" r="32" customHeight="1" ht="18.75">
      <c r="A32" s="3" t="s">
        <v>49</v>
      </c>
      <c r="B32" s="4">
        <v>0</v>
      </c>
      <c r="C32" s="4">
        <v>1</v>
      </c>
      <c r="D32" s="4">
        <f>B32+C32</f>
      </c>
      <c r="E32" s="4">
        <v>3</v>
      </c>
      <c r="F32" s="4">
        <v>11</v>
      </c>
      <c r="G32" s="4">
        <f>E32+F32</f>
      </c>
      <c r="H32" s="4">
        <v>0</v>
      </c>
      <c r="I32" s="4">
        <v>1</v>
      </c>
      <c r="J32" s="4">
        <f>H32+I32</f>
      </c>
      <c r="K32" s="4">
        <f>E32 + H32</f>
      </c>
      <c r="L32" s="4">
        <f>F32 + I32</f>
      </c>
      <c r="M32" s="4">
        <f>K32 + L32</f>
      </c>
      <c r="N32" s="12">
        <f>IF(K339&gt;0,ROUND((K32/K339) * 100, 4), "")</f>
      </c>
      <c r="O32" s="12">
        <f>IF(L339&gt;0,ROUND((L32/L339) * 100, 4), "")</f>
      </c>
      <c r="P32" s="12">
        <f>IF(M339&gt;0,ROUND((M32/M339) * 100, 4), "")</f>
      </c>
      <c r="Q32" s="4">
        <v>3</v>
      </c>
      <c r="R32" s="4">
        <v>11</v>
      </c>
      <c r="S32" s="4">
        <f>Q32 + R32</f>
      </c>
      <c r="T32" s="4">
        <f>B32 + K32 - Q32</f>
      </c>
      <c r="U32" s="4">
        <f>C32 + L32 - R32</f>
      </c>
      <c r="V32" s="4">
        <f>T32 + U32</f>
      </c>
    </row>
    <row x14ac:dyDescent="0.25" r="33" customHeight="1" ht="18.75">
      <c r="A33" s="3" t="s">
        <v>50</v>
      </c>
      <c r="B33" s="4">
        <v>27</v>
      </c>
      <c r="C33" s="4">
        <v>79</v>
      </c>
      <c r="D33" s="4">
        <f>B33+C33</f>
      </c>
      <c r="E33" s="4">
        <v>55</v>
      </c>
      <c r="F33" s="4">
        <v>168</v>
      </c>
      <c r="G33" s="4">
        <f>E33+F33</f>
      </c>
      <c r="H33" s="4">
        <v>2</v>
      </c>
      <c r="I33" s="4">
        <v>5</v>
      </c>
      <c r="J33" s="4">
        <f>H33+I33</f>
      </c>
      <c r="K33" s="4">
        <f>E33 + H33</f>
      </c>
      <c r="L33" s="4">
        <f>F33 + I33</f>
      </c>
      <c r="M33" s="4">
        <f>K33 + L33</f>
      </c>
      <c r="N33" s="12">
        <f>IF(K339&gt;0,ROUND((K33/K339) * 100, 4), "")</f>
      </c>
      <c r="O33" s="12">
        <f>IF(L339&gt;0,ROUND((L33/L339) * 100, 4), "")</f>
      </c>
      <c r="P33" s="12">
        <f>IF(M339&gt;0,ROUND((M33/M339) * 100, 4), "")</f>
      </c>
      <c r="Q33" s="4">
        <v>58</v>
      </c>
      <c r="R33" s="4">
        <v>178</v>
      </c>
      <c r="S33" s="4">
        <f>Q33 + R33</f>
      </c>
      <c r="T33" s="4">
        <f>B33 + K33 - Q33</f>
      </c>
      <c r="U33" s="4">
        <f>C33 + L33 - R33</f>
      </c>
      <c r="V33" s="4">
        <f>T33 + U33</f>
      </c>
    </row>
    <row x14ac:dyDescent="0.25" r="34" customHeight="1" ht="18.75">
      <c r="A34" s="3" t="s">
        <v>56</v>
      </c>
      <c r="B34" s="4">
        <v>0</v>
      </c>
      <c r="C34" s="4">
        <v>1</v>
      </c>
      <c r="D34" s="4">
        <f>B34+C34</f>
      </c>
      <c r="E34" s="4">
        <v>2</v>
      </c>
      <c r="F34" s="4">
        <v>5</v>
      </c>
      <c r="G34" s="4">
        <f>E34+F34</f>
      </c>
      <c r="H34" s="4">
        <v>0</v>
      </c>
      <c r="I34" s="4">
        <v>0</v>
      </c>
      <c r="J34" s="4">
        <f>H34+I34</f>
      </c>
      <c r="K34" s="4">
        <f>E34 + H34</f>
      </c>
      <c r="L34" s="4">
        <f>F34 + I34</f>
      </c>
      <c r="M34" s="4">
        <f>K34 + L34</f>
      </c>
      <c r="N34" s="12">
        <f>IF(K339&gt;0,ROUND((K34/K339) * 100, 4), "")</f>
      </c>
      <c r="O34" s="12">
        <f>IF(L339&gt;0,ROUND((L34/L339) * 100, 4), "")</f>
      </c>
      <c r="P34" s="12">
        <f>IF(M339&gt;0,ROUND((M34/M339) * 100, 4), "")</f>
      </c>
      <c r="Q34" s="4">
        <v>2</v>
      </c>
      <c r="R34" s="4">
        <v>5</v>
      </c>
      <c r="S34" s="4">
        <f>Q34 + R34</f>
      </c>
      <c r="T34" s="4">
        <f>B34 + K34 - Q34</f>
      </c>
      <c r="U34" s="4">
        <f>C34 + L34 - R34</f>
      </c>
      <c r="V34" s="4">
        <f>T34 + U34</f>
      </c>
    </row>
    <row x14ac:dyDescent="0.25" r="35" customHeight="1" ht="18.75">
      <c r="A35" s="3" t="s">
        <v>61</v>
      </c>
      <c r="B35" s="4">
        <v>0</v>
      </c>
      <c r="C35" s="4">
        <v>1</v>
      </c>
      <c r="D35" s="4">
        <f>B35+C35</f>
      </c>
      <c r="E35" s="4">
        <v>11</v>
      </c>
      <c r="F35" s="4">
        <v>5</v>
      </c>
      <c r="G35" s="4">
        <f>E35+F35</f>
      </c>
      <c r="H35" s="4">
        <v>0</v>
      </c>
      <c r="I35" s="4">
        <v>0</v>
      </c>
      <c r="J35" s="4">
        <f>H35+I35</f>
      </c>
      <c r="K35" s="4">
        <f>E35 + H35</f>
      </c>
      <c r="L35" s="4">
        <f>F35 + I35</f>
      </c>
      <c r="M35" s="4">
        <f>K35 + L35</f>
      </c>
      <c r="N35" s="12">
        <f>IF(K339&gt;0,ROUND((K35/K339) * 100, 4), "")</f>
      </c>
      <c r="O35" s="12">
        <f>IF(L339&gt;0,ROUND((L35/L339) * 100, 4), "")</f>
      </c>
      <c r="P35" s="12">
        <f>IF(M339&gt;0,ROUND((M35/M339) * 100, 4), "")</f>
      </c>
      <c r="Q35" s="4">
        <v>10</v>
      </c>
      <c r="R35" s="4">
        <v>6</v>
      </c>
      <c r="S35" s="4">
        <f>Q35 + R35</f>
      </c>
      <c r="T35" s="4">
        <f>B35 + K35 - Q35</f>
      </c>
      <c r="U35" s="4">
        <f>C35 + L35 - R35</f>
      </c>
      <c r="V35" s="4">
        <f>T35 + U35</f>
      </c>
    </row>
    <row x14ac:dyDescent="0.25" r="36" customHeight="1" ht="18.75">
      <c r="A36" s="3" t="s">
        <v>74</v>
      </c>
      <c r="B36" s="4">
        <v>3</v>
      </c>
      <c r="C36" s="4">
        <v>0</v>
      </c>
      <c r="D36" s="4">
        <f>B36+C36</f>
      </c>
      <c r="E36" s="4">
        <v>43</v>
      </c>
      <c r="F36" s="4">
        <v>3</v>
      </c>
      <c r="G36" s="4">
        <f>E36+F36</f>
      </c>
      <c r="H36" s="4">
        <v>0</v>
      </c>
      <c r="I36" s="4">
        <v>0</v>
      </c>
      <c r="J36" s="4">
        <f>H36+I36</f>
      </c>
      <c r="K36" s="4">
        <f>E36 + H36</f>
      </c>
      <c r="L36" s="4">
        <f>F36 + I36</f>
      </c>
      <c r="M36" s="4">
        <f>K36 + L36</f>
      </c>
      <c r="N36" s="12">
        <f>IF(K339&gt;0,ROUND((K36/K339) * 100, 4), "")</f>
      </c>
      <c r="O36" s="12">
        <f>IF(L339&gt;0,ROUND((L36/L339) * 100, 4), "")</f>
      </c>
      <c r="P36" s="12">
        <f>IF(M339&gt;0,ROUND((M36/M339) * 100, 4), "")</f>
      </c>
      <c r="Q36" s="4">
        <v>44</v>
      </c>
      <c r="R36" s="4">
        <v>3</v>
      </c>
      <c r="S36" s="4">
        <f>Q36 + R36</f>
      </c>
      <c r="T36" s="4">
        <f>B36 + K36 - Q36</f>
      </c>
      <c r="U36" s="4">
        <f>C36 + L36 - R36</f>
      </c>
      <c r="V36" s="4">
        <f>T36 + U36</f>
      </c>
    </row>
    <row x14ac:dyDescent="0.25" r="37" customHeight="1" ht="18.75">
      <c r="A37" s="3" t="s">
        <v>78</v>
      </c>
      <c r="B37" s="4">
        <v>4</v>
      </c>
      <c r="C37" s="4">
        <v>1</v>
      </c>
      <c r="D37" s="4">
        <f>B37+C37</f>
      </c>
      <c r="E37" s="4">
        <v>14</v>
      </c>
      <c r="F37" s="4">
        <v>10</v>
      </c>
      <c r="G37" s="4">
        <f>E37+F37</f>
      </c>
      <c r="H37" s="4">
        <v>0</v>
      </c>
      <c r="I37" s="4">
        <v>1</v>
      </c>
      <c r="J37" s="4">
        <f>H37+I37</f>
      </c>
      <c r="K37" s="4">
        <f>E37 + H37</f>
      </c>
      <c r="L37" s="4">
        <f>F37 + I37</f>
      </c>
      <c r="M37" s="4">
        <f>K37 + L37</f>
      </c>
      <c r="N37" s="12">
        <f>IF(K339&gt;0,ROUND((K37/K339) * 100, 4), "")</f>
      </c>
      <c r="O37" s="12">
        <f>IF(L339&gt;0,ROUND((L37/L339) * 100, 4), "")</f>
      </c>
      <c r="P37" s="12">
        <f>IF(M339&gt;0,ROUND((M37/M339) * 100, 4), "")</f>
      </c>
      <c r="Q37" s="4">
        <v>16</v>
      </c>
      <c r="R37" s="4">
        <v>12</v>
      </c>
      <c r="S37" s="4">
        <f>Q37 + R37</f>
      </c>
      <c r="T37" s="4">
        <f>B37 + K37 - Q37</f>
      </c>
      <c r="U37" s="4">
        <f>C37 + L37 - R37</f>
      </c>
      <c r="V37" s="4">
        <f>T37 + U37</f>
      </c>
    </row>
    <row x14ac:dyDescent="0.25" r="38" customHeight="1" ht="18.75">
      <c r="A38" s="3" t="s">
        <v>84</v>
      </c>
      <c r="B38" s="4">
        <v>0</v>
      </c>
      <c r="C38" s="4">
        <v>0</v>
      </c>
      <c r="D38" s="4">
        <f>B38+C38</f>
      </c>
      <c r="E38" s="4">
        <v>0</v>
      </c>
      <c r="F38" s="4">
        <v>0</v>
      </c>
      <c r="G38" s="4">
        <f>E38+F38</f>
      </c>
      <c r="H38" s="4">
        <v>0</v>
      </c>
      <c r="I38" s="4">
        <v>0</v>
      </c>
      <c r="J38" s="4">
        <f>H38+I38</f>
      </c>
      <c r="K38" s="4">
        <f>E38 + H38</f>
      </c>
      <c r="L38" s="4">
        <f>F38 + I38</f>
      </c>
      <c r="M38" s="4">
        <f>K38 + L38</f>
      </c>
      <c r="N38" s="4">
        <f>IF(K339&gt;0,ROUND((K38/K339) * 100, 4), "")</f>
      </c>
      <c r="O38" s="4">
        <f>IF(L339&gt;0,ROUND((L38/L339) * 100, 4), "")</f>
      </c>
      <c r="P38" s="4">
        <f>IF(M339&gt;0,ROUND((M38/M339) * 100, 4), "")</f>
      </c>
      <c r="Q38" s="4">
        <v>0</v>
      </c>
      <c r="R38" s="4">
        <v>0</v>
      </c>
      <c r="S38" s="4">
        <f>Q38 + R38</f>
      </c>
      <c r="T38" s="4">
        <f>B38 + K38 - Q38</f>
      </c>
      <c r="U38" s="4">
        <f>C38 + L38 - R38</f>
      </c>
      <c r="V38" s="4">
        <f>T38 + U38</f>
      </c>
    </row>
    <row x14ac:dyDescent="0.25" r="39" customHeight="1" ht="18.75">
      <c r="A39" s="3" t="s">
        <v>87</v>
      </c>
      <c r="B39" s="4">
        <v>0</v>
      </c>
      <c r="C39" s="4">
        <v>1</v>
      </c>
      <c r="D39" s="4">
        <f>B39+C39</f>
      </c>
      <c r="E39" s="4">
        <v>0</v>
      </c>
      <c r="F39" s="4">
        <v>1</v>
      </c>
      <c r="G39" s="4">
        <f>E39+F39</f>
      </c>
      <c r="H39" s="4">
        <v>0</v>
      </c>
      <c r="I39" s="4">
        <v>0</v>
      </c>
      <c r="J39" s="4">
        <f>H39+I39</f>
      </c>
      <c r="K39" s="4">
        <f>E39 + H39</f>
      </c>
      <c r="L39" s="4">
        <f>F39 + I39</f>
      </c>
      <c r="M39" s="4">
        <f>K39 + L39</f>
      </c>
      <c r="N39" s="4">
        <f>IF(K339&gt;0,ROUND((K39/K339) * 100, 4), "")</f>
      </c>
      <c r="O39" s="12">
        <f>IF(L339&gt;0,ROUND((L39/L339) * 100, 4), "")</f>
      </c>
      <c r="P39" s="12">
        <f>IF(M339&gt;0,ROUND((M39/M339) * 100, 4), "")</f>
      </c>
      <c r="Q39" s="4">
        <v>0</v>
      </c>
      <c r="R39" s="4">
        <v>2</v>
      </c>
      <c r="S39" s="4">
        <f>Q39 + R39</f>
      </c>
      <c r="T39" s="4">
        <f>B39 + K39 - Q39</f>
      </c>
      <c r="U39" s="4">
        <f>C39 + L39 - R39</f>
      </c>
      <c r="V39" s="4">
        <f>T39 + U39</f>
      </c>
    </row>
    <row x14ac:dyDescent="0.25" r="40" customHeight="1" ht="18.75">
      <c r="A40" s="3" t="s">
        <v>117</v>
      </c>
      <c r="B40" s="4">
        <v>0</v>
      </c>
      <c r="C40" s="4">
        <v>0</v>
      </c>
      <c r="D40" s="4">
        <f>B40+C40</f>
      </c>
      <c r="E40" s="4">
        <v>0</v>
      </c>
      <c r="F40" s="4">
        <v>1</v>
      </c>
      <c r="G40" s="4">
        <f>E40+F40</f>
      </c>
      <c r="H40" s="4">
        <v>0</v>
      </c>
      <c r="I40" s="4">
        <v>0</v>
      </c>
      <c r="J40" s="4">
        <f>H40+I40</f>
      </c>
      <c r="K40" s="4">
        <f>E40 + H40</f>
      </c>
      <c r="L40" s="4">
        <f>F40 + I40</f>
      </c>
      <c r="M40" s="4">
        <f>K40 + L40</f>
      </c>
      <c r="N40" s="4">
        <f>IF(K339&gt;0,ROUND((K40/K339) * 100, 4), "")</f>
      </c>
      <c r="O40" s="12">
        <f>IF(L339&gt;0,ROUND((L40/L339) * 100, 4), "")</f>
      </c>
      <c r="P40" s="12">
        <f>IF(M339&gt;0,ROUND((M40/M339) * 100, 4), "")</f>
      </c>
      <c r="Q40" s="4">
        <v>0</v>
      </c>
      <c r="R40" s="4">
        <v>1</v>
      </c>
      <c r="S40" s="4">
        <f>Q40 + R40</f>
      </c>
      <c r="T40" s="4">
        <f>B40 + K40 - Q40</f>
      </c>
      <c r="U40" s="4">
        <f>C40 + L40 - R40</f>
      </c>
      <c r="V40" s="4">
        <f>T40 + U40</f>
      </c>
    </row>
    <row x14ac:dyDescent="0.25" r="41" customHeight="1" ht="18.75">
      <c r="A41" s="3" t="s">
        <v>118</v>
      </c>
      <c r="B41" s="4">
        <v>27</v>
      </c>
      <c r="C41" s="4">
        <v>48</v>
      </c>
      <c r="D41" s="4">
        <f>B41+C41</f>
      </c>
      <c r="E41" s="4">
        <v>120</v>
      </c>
      <c r="F41" s="4">
        <v>69</v>
      </c>
      <c r="G41" s="4">
        <f>E41+F41</f>
      </c>
      <c r="H41" s="4">
        <v>3</v>
      </c>
      <c r="I41" s="4">
        <v>2</v>
      </c>
      <c r="J41" s="4">
        <f>H41+I41</f>
      </c>
      <c r="K41" s="4">
        <f>E41 + H41</f>
      </c>
      <c r="L41" s="4">
        <f>F41 + I41</f>
      </c>
      <c r="M41" s="4">
        <f>K41 + L41</f>
      </c>
      <c r="N41" s="12">
        <f>IF(K339&gt;0,ROUND((K41/K339) * 100, 4), "")</f>
      </c>
      <c r="O41" s="12">
        <f>IF(L339&gt;0,ROUND((L41/L339) * 100, 4), "")</f>
      </c>
      <c r="P41" s="12">
        <f>IF(M339&gt;0,ROUND((M41/M339) * 100, 4), "")</f>
      </c>
      <c r="Q41" s="4">
        <v>123</v>
      </c>
      <c r="R41" s="4">
        <v>78</v>
      </c>
      <c r="S41" s="4">
        <f>Q41 + R41</f>
      </c>
      <c r="T41" s="4">
        <f>B41 + K41 - Q41</f>
      </c>
      <c r="U41" s="4">
        <f>C41 + L41 - R41</f>
      </c>
      <c r="V41" s="4">
        <f>T41 + U41</f>
      </c>
    </row>
    <row x14ac:dyDescent="0.25" r="42" customHeight="1" ht="18.75">
      <c r="A42" s="3" t="s">
        <v>120</v>
      </c>
      <c r="B42" s="4">
        <v>2</v>
      </c>
      <c r="C42" s="4">
        <v>1</v>
      </c>
      <c r="D42" s="4">
        <f>B42+C42</f>
      </c>
      <c r="E42" s="4">
        <v>104</v>
      </c>
      <c r="F42" s="4">
        <v>16</v>
      </c>
      <c r="G42" s="4">
        <f>E42+F42</f>
      </c>
      <c r="H42" s="4">
        <v>0</v>
      </c>
      <c r="I42" s="4">
        <v>0</v>
      </c>
      <c r="J42" s="4">
        <f>H42+I42</f>
      </c>
      <c r="K42" s="4">
        <f>E42 + H42</f>
      </c>
      <c r="L42" s="4">
        <f>F42 + I42</f>
      </c>
      <c r="M42" s="4">
        <f>K42 + L42</f>
      </c>
      <c r="N42" s="12">
        <f>IF(K339&gt;0,ROUND((K42/K339) * 100, 4), "")</f>
      </c>
      <c r="O42" s="12">
        <f>IF(L339&gt;0,ROUND((L42/L339) * 100, 4), "")</f>
      </c>
      <c r="P42" s="12">
        <f>IF(M339&gt;0,ROUND((M42/M339) * 100, 4), "")</f>
      </c>
      <c r="Q42" s="4">
        <v>98</v>
      </c>
      <c r="R42" s="4">
        <v>17</v>
      </c>
      <c r="S42" s="4">
        <f>Q42 + R42</f>
      </c>
      <c r="T42" s="4">
        <f>B42 + K42 - Q42</f>
      </c>
      <c r="U42" s="4">
        <f>C42 + L42 - R42</f>
      </c>
      <c r="V42" s="4">
        <f>T42 + U42</f>
      </c>
    </row>
    <row x14ac:dyDescent="0.25" r="43" customHeight="1" ht="18.75">
      <c r="A43" s="3" t="s">
        <v>127</v>
      </c>
      <c r="B43" s="4">
        <v>0</v>
      </c>
      <c r="C43" s="4">
        <v>0</v>
      </c>
      <c r="D43" s="4">
        <f>B43+C43</f>
      </c>
      <c r="E43" s="4">
        <v>0</v>
      </c>
      <c r="F43" s="4">
        <v>0</v>
      </c>
      <c r="G43" s="4">
        <f>E43+F43</f>
      </c>
      <c r="H43" s="4">
        <v>0</v>
      </c>
      <c r="I43" s="4">
        <v>0</v>
      </c>
      <c r="J43" s="4">
        <f>H43+I43</f>
      </c>
      <c r="K43" s="4">
        <f>E43 + H43</f>
      </c>
      <c r="L43" s="4">
        <f>F43 + I43</f>
      </c>
      <c r="M43" s="4">
        <f>K43 + L43</f>
      </c>
      <c r="N43" s="4">
        <f>IF(K339&gt;0,ROUND((K43/K339) * 100, 4), "")</f>
      </c>
      <c r="O43" s="4">
        <f>IF(L339&gt;0,ROUND((L43/L339) * 100, 4), "")</f>
      </c>
      <c r="P43" s="4">
        <f>IF(M339&gt;0,ROUND((M43/M339) * 100, 4), "")</f>
      </c>
      <c r="Q43" s="4">
        <v>0</v>
      </c>
      <c r="R43" s="4">
        <v>0</v>
      </c>
      <c r="S43" s="4">
        <f>Q43 + R43</f>
      </c>
      <c r="T43" s="4">
        <f>B43 + K43 - Q43</f>
      </c>
      <c r="U43" s="4">
        <f>C43 + L43 - R43</f>
      </c>
      <c r="V43" s="4">
        <f>T43 + U43</f>
      </c>
    </row>
    <row x14ac:dyDescent="0.25" r="44" customHeight="1" ht="18.75">
      <c r="A44" s="3" t="s">
        <v>152</v>
      </c>
      <c r="B44" s="4">
        <v>1</v>
      </c>
      <c r="C44" s="4">
        <v>3</v>
      </c>
      <c r="D44" s="4">
        <f>B44+C44</f>
      </c>
      <c r="E44" s="4">
        <v>17</v>
      </c>
      <c r="F44" s="4">
        <v>21</v>
      </c>
      <c r="G44" s="4">
        <f>E44+F44</f>
      </c>
      <c r="H44" s="4">
        <v>0</v>
      </c>
      <c r="I44" s="4">
        <v>0</v>
      </c>
      <c r="J44" s="4">
        <f>H44+I44</f>
      </c>
      <c r="K44" s="4">
        <f>E44 + H44</f>
      </c>
      <c r="L44" s="4">
        <f>F44 + I44</f>
      </c>
      <c r="M44" s="4">
        <f>K44 + L44</f>
      </c>
      <c r="N44" s="12">
        <f>IF(K339&gt;0,ROUND((K44/K339) * 100, 4), "")</f>
      </c>
      <c r="O44" s="12">
        <f>IF(L339&gt;0,ROUND((L44/L339) * 100, 4), "")</f>
      </c>
      <c r="P44" s="12">
        <f>IF(M339&gt;0,ROUND((M44/M339) * 100, 4), "")</f>
      </c>
      <c r="Q44" s="4">
        <v>16</v>
      </c>
      <c r="R44" s="4">
        <v>22</v>
      </c>
      <c r="S44" s="4">
        <f>Q44 + R44</f>
      </c>
      <c r="T44" s="4">
        <f>B44 + K44 - Q44</f>
      </c>
      <c r="U44" s="4">
        <f>C44 + L44 - R44</f>
      </c>
      <c r="V44" s="4">
        <f>T44 + U44</f>
      </c>
    </row>
    <row x14ac:dyDescent="0.25" r="45" customHeight="1" ht="18.75">
      <c r="A45" s="3" t="s">
        <v>153</v>
      </c>
      <c r="B45" s="4">
        <v>1</v>
      </c>
      <c r="C45" s="4">
        <v>3</v>
      </c>
      <c r="D45" s="4">
        <f>B45+C45</f>
      </c>
      <c r="E45" s="4">
        <v>38</v>
      </c>
      <c r="F45" s="4">
        <v>19</v>
      </c>
      <c r="G45" s="4">
        <f>E45+F45</f>
      </c>
      <c r="H45" s="4">
        <v>0</v>
      </c>
      <c r="I45" s="4">
        <v>0</v>
      </c>
      <c r="J45" s="4">
        <f>H45+I45</f>
      </c>
      <c r="K45" s="4">
        <f>E45 + H45</f>
      </c>
      <c r="L45" s="4">
        <f>F45 + I45</f>
      </c>
      <c r="M45" s="4">
        <f>K45 + L45</f>
      </c>
      <c r="N45" s="12">
        <f>IF(K339&gt;0,ROUND((K45/K339) * 100, 4), "")</f>
      </c>
      <c r="O45" s="12">
        <f>IF(L339&gt;0,ROUND((L45/L339) * 100, 4), "")</f>
      </c>
      <c r="P45" s="12">
        <f>IF(M339&gt;0,ROUND((M45/M339) * 100, 4), "")</f>
      </c>
      <c r="Q45" s="4">
        <v>34</v>
      </c>
      <c r="R45" s="4">
        <v>21</v>
      </c>
      <c r="S45" s="4">
        <f>Q45 + R45</f>
      </c>
      <c r="T45" s="4">
        <f>B45 + K45 - Q45</f>
      </c>
      <c r="U45" s="4">
        <f>C45 + L45 - R45</f>
      </c>
      <c r="V45" s="4">
        <f>T45 + U45</f>
      </c>
    </row>
    <row x14ac:dyDescent="0.25" r="46" customHeight="1" ht="18.75">
      <c r="A46" s="3" t="s">
        <v>154</v>
      </c>
      <c r="B46" s="4">
        <v>0</v>
      </c>
      <c r="C46" s="4">
        <v>0</v>
      </c>
      <c r="D46" s="4">
        <f>B46+C46</f>
      </c>
      <c r="E46" s="4">
        <v>0</v>
      </c>
      <c r="F46" s="4">
        <v>8</v>
      </c>
      <c r="G46" s="4">
        <f>E46+F46</f>
      </c>
      <c r="H46" s="4">
        <v>0</v>
      </c>
      <c r="I46" s="4">
        <v>1</v>
      </c>
      <c r="J46" s="4">
        <f>H46+I46</f>
      </c>
      <c r="K46" s="4">
        <f>E46 + H46</f>
      </c>
      <c r="L46" s="4">
        <f>F46 + I46</f>
      </c>
      <c r="M46" s="4">
        <f>K46 + L46</f>
      </c>
      <c r="N46" s="4">
        <f>IF(K339&gt;0,ROUND((K46/K339) * 100, 4), "")</f>
      </c>
      <c r="O46" s="12">
        <f>IF(L339&gt;0,ROUND((L46/L339) * 100, 4), "")</f>
      </c>
      <c r="P46" s="12">
        <f>IF(M339&gt;0,ROUND((M46/M339) * 100, 4), "")</f>
      </c>
      <c r="Q46" s="4">
        <v>0</v>
      </c>
      <c r="R46" s="4">
        <v>6</v>
      </c>
      <c r="S46" s="4">
        <f>Q46 + R46</f>
      </c>
      <c r="T46" s="4">
        <f>B46 + K46 - Q46</f>
      </c>
      <c r="U46" s="4">
        <f>C46 + L46 - R46</f>
      </c>
      <c r="V46" s="4">
        <f>T46 + U46</f>
      </c>
    </row>
    <row x14ac:dyDescent="0.25" r="47" customHeight="1" ht="18.75">
      <c r="A47" s="3" t="s">
        <v>155</v>
      </c>
      <c r="B47" s="4">
        <v>0</v>
      </c>
      <c r="C47" s="4">
        <v>0</v>
      </c>
      <c r="D47" s="4">
        <f>B47+C47</f>
      </c>
      <c r="E47" s="4">
        <v>0</v>
      </c>
      <c r="F47" s="4">
        <v>0</v>
      </c>
      <c r="G47" s="4">
        <f>E47+F47</f>
      </c>
      <c r="H47" s="4">
        <v>0</v>
      </c>
      <c r="I47" s="4">
        <v>0</v>
      </c>
      <c r="J47" s="4">
        <f>H47+I47</f>
      </c>
      <c r="K47" s="4">
        <f>E47 + H47</f>
      </c>
      <c r="L47" s="4">
        <f>F47 + I47</f>
      </c>
      <c r="M47" s="4">
        <f>K47 + L47</f>
      </c>
      <c r="N47" s="4">
        <f>IF(K339&gt;0,ROUND((K47/K339) * 100, 4), "")</f>
      </c>
      <c r="O47" s="4">
        <f>IF(L339&gt;0,ROUND((L47/L339) * 100, 4), "")</f>
      </c>
      <c r="P47" s="4">
        <f>IF(M339&gt;0,ROUND((M47/M339) * 100, 4), "")</f>
      </c>
      <c r="Q47" s="4">
        <v>0</v>
      </c>
      <c r="R47" s="4">
        <v>0</v>
      </c>
      <c r="S47" s="4">
        <f>Q47 + R47</f>
      </c>
      <c r="T47" s="4">
        <f>B47 + K47 - Q47</f>
      </c>
      <c r="U47" s="4">
        <f>C47 + L47 - R47</f>
      </c>
      <c r="V47" s="4">
        <f>T47 + U47</f>
      </c>
    </row>
    <row x14ac:dyDescent="0.25" r="48" customHeight="1" ht="18.75">
      <c r="A48" s="3" t="s">
        <v>156</v>
      </c>
      <c r="B48" s="4">
        <v>1</v>
      </c>
      <c r="C48" s="4">
        <v>2</v>
      </c>
      <c r="D48" s="4">
        <f>B48+C48</f>
      </c>
      <c r="E48" s="4">
        <v>0</v>
      </c>
      <c r="F48" s="4">
        <v>12</v>
      </c>
      <c r="G48" s="4">
        <f>E48+F48</f>
      </c>
      <c r="H48" s="4">
        <v>0</v>
      </c>
      <c r="I48" s="4">
        <v>0</v>
      </c>
      <c r="J48" s="4">
        <f>H48+I48</f>
      </c>
      <c r="K48" s="4">
        <f>E48 + H48</f>
      </c>
      <c r="L48" s="4">
        <f>F48 + I48</f>
      </c>
      <c r="M48" s="4">
        <f>K48 + L48</f>
      </c>
      <c r="N48" s="4">
        <f>IF(K339&gt;0,ROUND((K48/K339) * 100, 4), "")</f>
      </c>
      <c r="O48" s="12">
        <f>IF(L339&gt;0,ROUND((L48/L339) * 100, 4), "")</f>
      </c>
      <c r="P48" s="12">
        <f>IF(M339&gt;0,ROUND((M48/M339) * 100, 4), "")</f>
      </c>
      <c r="Q48" s="4">
        <v>1</v>
      </c>
      <c r="R48" s="4">
        <v>12</v>
      </c>
      <c r="S48" s="4">
        <f>Q48 + R48</f>
      </c>
      <c r="T48" s="4">
        <f>B48 + K48 - Q48</f>
      </c>
      <c r="U48" s="4">
        <f>C48 + L48 - R48</f>
      </c>
      <c r="V48" s="4">
        <f>T48 + U48</f>
      </c>
    </row>
    <row x14ac:dyDescent="0.25" r="49" customHeight="1" ht="18.75">
      <c r="A49" s="3" t="s">
        <v>157</v>
      </c>
      <c r="B49" s="4">
        <v>0</v>
      </c>
      <c r="C49" s="4">
        <v>1</v>
      </c>
      <c r="D49" s="4">
        <f>B49+C49</f>
      </c>
      <c r="E49" s="4">
        <v>0</v>
      </c>
      <c r="F49" s="4">
        <v>23</v>
      </c>
      <c r="G49" s="4">
        <f>E49+F49</f>
      </c>
      <c r="H49" s="4">
        <v>0</v>
      </c>
      <c r="I49" s="4">
        <v>1</v>
      </c>
      <c r="J49" s="4">
        <f>H49+I49</f>
      </c>
      <c r="K49" s="4">
        <f>E49 + H49</f>
      </c>
      <c r="L49" s="4">
        <f>F49 + I49</f>
      </c>
      <c r="M49" s="4">
        <f>K49 + L49</f>
      </c>
      <c r="N49" s="4">
        <f>IF(K339&gt;0,ROUND((K49/K339) * 100, 4), "")</f>
      </c>
      <c r="O49" s="12">
        <f>IF(L339&gt;0,ROUND((L49/L339) * 100, 4), "")</f>
      </c>
      <c r="P49" s="12">
        <f>IF(M339&gt;0,ROUND((M49/M339) * 100, 4), "")</f>
      </c>
      <c r="Q49" s="4">
        <v>0</v>
      </c>
      <c r="R49" s="4">
        <v>21</v>
      </c>
      <c r="S49" s="4">
        <f>Q49 + R49</f>
      </c>
      <c r="T49" s="4">
        <f>B49 + K49 - Q49</f>
      </c>
      <c r="U49" s="4">
        <f>C49 + L49 - R49</f>
      </c>
      <c r="V49" s="4">
        <f>T49 + U49</f>
      </c>
    </row>
    <row x14ac:dyDescent="0.25" r="50" customHeight="1" ht="18.75">
      <c r="A50" s="3" t="s">
        <v>171</v>
      </c>
      <c r="B50" s="4">
        <v>0</v>
      </c>
      <c r="C50" s="4">
        <v>0</v>
      </c>
      <c r="D50" s="4">
        <f>B50+C50</f>
      </c>
      <c r="E50" s="4">
        <v>0</v>
      </c>
      <c r="F50" s="4">
        <v>2</v>
      </c>
      <c r="G50" s="4">
        <f>E50+F50</f>
      </c>
      <c r="H50" s="4">
        <v>0</v>
      </c>
      <c r="I50" s="4">
        <v>0</v>
      </c>
      <c r="J50" s="4">
        <f>H50+I50</f>
      </c>
      <c r="K50" s="4">
        <f>E50 + H50</f>
      </c>
      <c r="L50" s="4">
        <f>F50 + I50</f>
      </c>
      <c r="M50" s="4">
        <f>K50 + L50</f>
      </c>
      <c r="N50" s="4">
        <f>IF(K339&gt;0,ROUND((K50/K339) * 100, 4), "")</f>
      </c>
      <c r="O50" s="12">
        <f>IF(L339&gt;0,ROUND((L50/L339) * 100, 4), "")</f>
      </c>
      <c r="P50" s="12">
        <f>IF(M339&gt;0,ROUND((M50/M339) * 100, 4), "")</f>
      </c>
      <c r="Q50" s="4">
        <v>0</v>
      </c>
      <c r="R50" s="4">
        <v>2</v>
      </c>
      <c r="S50" s="4">
        <f>Q50 + R50</f>
      </c>
      <c r="T50" s="4">
        <f>B50 + K50 - Q50</f>
      </c>
      <c r="U50" s="4">
        <f>C50 + L50 - R50</f>
      </c>
      <c r="V50" s="4">
        <f>T50 + U50</f>
      </c>
    </row>
    <row x14ac:dyDescent="0.25" r="51" customHeight="1" ht="18.75">
      <c r="A51" s="3" t="s">
        <v>172</v>
      </c>
      <c r="B51" s="4">
        <v>19</v>
      </c>
      <c r="C51" s="4">
        <v>0</v>
      </c>
      <c r="D51" s="4">
        <f>B51+C51</f>
      </c>
      <c r="E51" s="4">
        <v>373</v>
      </c>
      <c r="F51" s="4">
        <v>3</v>
      </c>
      <c r="G51" s="4">
        <f>E51+F51</f>
      </c>
      <c r="H51" s="4">
        <v>5</v>
      </c>
      <c r="I51" s="4">
        <v>0</v>
      </c>
      <c r="J51" s="4">
        <f>H51+I51</f>
      </c>
      <c r="K51" s="4">
        <f>E51 + H51</f>
      </c>
      <c r="L51" s="4">
        <f>F51 + I51</f>
      </c>
      <c r="M51" s="4">
        <f>K51 + L51</f>
      </c>
      <c r="N51" s="12">
        <f>IF(K339&gt;0,ROUND((K51/K339) * 100, 4), "")</f>
      </c>
      <c r="O51" s="12">
        <f>IF(L339&gt;0,ROUND((L51/L339) * 100, 4), "")</f>
      </c>
      <c r="P51" s="12">
        <f>IF(M339&gt;0,ROUND((M51/M339) * 100, 4), "")</f>
      </c>
      <c r="Q51" s="4">
        <v>386</v>
      </c>
      <c r="R51" s="4">
        <v>1</v>
      </c>
      <c r="S51" s="4">
        <f>Q51 + R51</f>
      </c>
      <c r="T51" s="4">
        <f>B51 + K51 - Q51</f>
      </c>
      <c r="U51" s="4">
        <f>C51 + L51 - R51</f>
      </c>
      <c r="V51" s="4">
        <f>T51 + U51</f>
      </c>
    </row>
    <row x14ac:dyDescent="0.25" r="52" customHeight="1" ht="18.75">
      <c r="A52" s="3" t="s">
        <v>207</v>
      </c>
      <c r="B52" s="4">
        <v>0</v>
      </c>
      <c r="C52" s="4">
        <v>0</v>
      </c>
      <c r="D52" s="4">
        <f>B52+C52</f>
      </c>
      <c r="E52" s="4">
        <v>0</v>
      </c>
      <c r="F52" s="4">
        <v>4</v>
      </c>
      <c r="G52" s="4">
        <f>E52+F52</f>
      </c>
      <c r="H52" s="4">
        <v>0</v>
      </c>
      <c r="I52" s="4">
        <v>0</v>
      </c>
      <c r="J52" s="4">
        <f>H52+I52</f>
      </c>
      <c r="K52" s="4">
        <f>E52 + H52</f>
      </c>
      <c r="L52" s="4">
        <f>F52 + I52</f>
      </c>
      <c r="M52" s="4">
        <f>K52 + L52</f>
      </c>
      <c r="N52" s="4">
        <f>IF(K339&gt;0,ROUND((K52/K339) * 100, 4), "")</f>
      </c>
      <c r="O52" s="12">
        <f>IF(L339&gt;0,ROUND((L52/L339) * 100, 4), "")</f>
      </c>
      <c r="P52" s="12">
        <f>IF(M339&gt;0,ROUND((M52/M339) * 100, 4), "")</f>
      </c>
      <c r="Q52" s="4">
        <v>0</v>
      </c>
      <c r="R52" s="4">
        <v>4</v>
      </c>
      <c r="S52" s="4">
        <f>Q52 + R52</f>
      </c>
      <c r="T52" s="4">
        <f>B52 + K52 - Q52</f>
      </c>
      <c r="U52" s="4">
        <f>C52 + L52 - R52</f>
      </c>
      <c r="V52" s="4">
        <f>T52 + U52</f>
      </c>
    </row>
    <row x14ac:dyDescent="0.25" r="53" customHeight="1" ht="18.75">
      <c r="A53" s="3" t="s">
        <v>227</v>
      </c>
      <c r="B53" s="4">
        <v>0</v>
      </c>
      <c r="C53" s="4">
        <v>0</v>
      </c>
      <c r="D53" s="4">
        <f>B53+C53</f>
      </c>
      <c r="E53" s="4">
        <v>3</v>
      </c>
      <c r="F53" s="4">
        <v>11</v>
      </c>
      <c r="G53" s="4">
        <f>E53+F53</f>
      </c>
      <c r="H53" s="4">
        <v>0</v>
      </c>
      <c r="I53" s="4">
        <v>0</v>
      </c>
      <c r="J53" s="4">
        <f>H53+I53</f>
      </c>
      <c r="K53" s="4">
        <f>E53 + H53</f>
      </c>
      <c r="L53" s="4">
        <f>F53 + I53</f>
      </c>
      <c r="M53" s="4">
        <f>K53 + L53</f>
      </c>
      <c r="N53" s="12">
        <f>IF(K339&gt;0,ROUND((K53/K339) * 100, 4), "")</f>
      </c>
      <c r="O53" s="12">
        <f>IF(L339&gt;0,ROUND((L53/L339) * 100, 4), "")</f>
      </c>
      <c r="P53" s="12">
        <f>IF(M339&gt;0,ROUND((M53/M339) * 100, 4), "")</f>
      </c>
      <c r="Q53" s="4">
        <v>3</v>
      </c>
      <c r="R53" s="4">
        <v>6</v>
      </c>
      <c r="S53" s="4">
        <f>Q53 + R53</f>
      </c>
      <c r="T53" s="4">
        <f>B53 + K53 - Q53</f>
      </c>
      <c r="U53" s="4">
        <f>C53 + L53 - R53</f>
      </c>
      <c r="V53" s="4">
        <f>T53 + U53</f>
      </c>
    </row>
    <row x14ac:dyDescent="0.25" r="54" customHeight="1" ht="18.75">
      <c r="A54" s="3" t="s">
        <v>244</v>
      </c>
      <c r="B54" s="4">
        <v>0</v>
      </c>
      <c r="C54" s="4">
        <v>0</v>
      </c>
      <c r="D54" s="4">
        <f>B54+C54</f>
      </c>
      <c r="E54" s="4">
        <v>1</v>
      </c>
      <c r="F54" s="4">
        <v>3</v>
      </c>
      <c r="G54" s="4">
        <f>E54+F54</f>
      </c>
      <c r="H54" s="4">
        <v>0</v>
      </c>
      <c r="I54" s="4">
        <v>0</v>
      </c>
      <c r="J54" s="4">
        <f>H54+I54</f>
      </c>
      <c r="K54" s="4">
        <f>E54 + H54</f>
      </c>
      <c r="L54" s="4">
        <f>F54 + I54</f>
      </c>
      <c r="M54" s="4">
        <f>K54 + L54</f>
      </c>
      <c r="N54" s="12">
        <f>IF(K339&gt;0,ROUND((K54/K339) * 100, 4), "")</f>
      </c>
      <c r="O54" s="12">
        <f>IF(L339&gt;0,ROUND((L54/L339) * 100, 4), "")</f>
      </c>
      <c r="P54" s="12">
        <f>IF(M339&gt;0,ROUND((M54/M339) * 100, 4), "")</f>
      </c>
      <c r="Q54" s="4">
        <v>1</v>
      </c>
      <c r="R54" s="4">
        <v>3</v>
      </c>
      <c r="S54" s="4">
        <f>Q54 + R54</f>
      </c>
      <c r="T54" s="4">
        <f>B54 + K54 - Q54</f>
      </c>
      <c r="U54" s="4">
        <f>C54 + L54 - R54</f>
      </c>
      <c r="V54" s="4">
        <f>T54 + U54</f>
      </c>
    </row>
    <row x14ac:dyDescent="0.25" r="55" customHeight="1" ht="18.75">
      <c r="A55" s="3" t="s">
        <v>254</v>
      </c>
      <c r="B55" s="4">
        <v>0</v>
      </c>
      <c r="C55" s="4">
        <v>0</v>
      </c>
      <c r="D55" s="4">
        <f>B55+C55</f>
      </c>
      <c r="E55" s="4">
        <v>0</v>
      </c>
      <c r="F55" s="4">
        <v>6</v>
      </c>
      <c r="G55" s="4">
        <f>E55+F55</f>
      </c>
      <c r="H55" s="4">
        <v>0</v>
      </c>
      <c r="I55" s="4">
        <v>1</v>
      </c>
      <c r="J55" s="4">
        <f>H55+I55</f>
      </c>
      <c r="K55" s="4">
        <f>E55 + H55</f>
      </c>
      <c r="L55" s="4">
        <f>F55 + I55</f>
      </c>
      <c r="M55" s="4">
        <f>K55 + L55</f>
      </c>
      <c r="N55" s="4">
        <f>IF(K339&gt;0,ROUND((K55/K339) * 100, 4), "")</f>
      </c>
      <c r="O55" s="12">
        <f>IF(L339&gt;0,ROUND((L55/L339) * 100, 4), "")</f>
      </c>
      <c r="P55" s="12">
        <f>IF(M339&gt;0,ROUND((M55/M339) * 100, 4), "")</f>
      </c>
      <c r="Q55" s="4">
        <v>0</v>
      </c>
      <c r="R55" s="4">
        <v>7</v>
      </c>
      <c r="S55" s="4">
        <f>Q55 + R55</f>
      </c>
      <c r="T55" s="4">
        <f>B55 + K55 - Q55</f>
      </c>
      <c r="U55" s="4">
        <f>C55 + L55 - R55</f>
      </c>
      <c r="V55" s="4">
        <f>T55 + U55</f>
      </c>
    </row>
    <row x14ac:dyDescent="0.25" r="56" customHeight="1" ht="18.75">
      <c r="A56" s="3" t="s">
        <v>255</v>
      </c>
      <c r="B56" s="4">
        <v>10</v>
      </c>
      <c r="C56" s="4">
        <v>5</v>
      </c>
      <c r="D56" s="4">
        <f>B56+C56</f>
      </c>
      <c r="E56" s="4">
        <v>142</v>
      </c>
      <c r="F56" s="4">
        <v>90</v>
      </c>
      <c r="G56" s="4">
        <f>E56+F56</f>
      </c>
      <c r="H56" s="4">
        <v>0</v>
      </c>
      <c r="I56" s="4">
        <v>0</v>
      </c>
      <c r="J56" s="4">
        <f>H56+I56</f>
      </c>
      <c r="K56" s="4">
        <f>E56 + H56</f>
      </c>
      <c r="L56" s="4">
        <f>F56 + I56</f>
      </c>
      <c r="M56" s="4">
        <f>K56 + L56</f>
      </c>
      <c r="N56" s="12">
        <f>IF(K339&gt;0,ROUND((K56/K339) * 100, 4), "")</f>
      </c>
      <c r="O56" s="12">
        <f>IF(L339&gt;0,ROUND((L56/L339) * 100, 4), "")</f>
      </c>
      <c r="P56" s="12">
        <f>IF(M339&gt;0,ROUND((M56/M339) * 100, 4), "")</f>
      </c>
      <c r="Q56" s="4">
        <v>142</v>
      </c>
      <c r="R56" s="4">
        <v>86</v>
      </c>
      <c r="S56" s="4">
        <f>Q56 + R56</f>
      </c>
      <c r="T56" s="4">
        <f>B56 + K56 - Q56</f>
      </c>
      <c r="U56" s="4">
        <f>C56 + L56 - R56</f>
      </c>
      <c r="V56" s="4">
        <f>T56 + U56</f>
      </c>
    </row>
    <row x14ac:dyDescent="0.25" r="57" customHeight="1" ht="18.75">
      <c r="A57" s="3" t="s">
        <v>256</v>
      </c>
      <c r="B57" s="4">
        <v>3</v>
      </c>
      <c r="C57" s="4">
        <v>6</v>
      </c>
      <c r="D57" s="4">
        <f>B57+C57</f>
      </c>
      <c r="E57" s="4">
        <v>27</v>
      </c>
      <c r="F57" s="4">
        <v>17</v>
      </c>
      <c r="G57" s="4">
        <f>E57+F57</f>
      </c>
      <c r="H57" s="4">
        <v>1</v>
      </c>
      <c r="I57" s="4">
        <v>0</v>
      </c>
      <c r="J57" s="4">
        <f>H57+I57</f>
      </c>
      <c r="K57" s="4">
        <f>E57 + H57</f>
      </c>
      <c r="L57" s="4">
        <f>F57 + I57</f>
      </c>
      <c r="M57" s="4">
        <f>K57 + L57</f>
      </c>
      <c r="N57" s="12">
        <f>IF(K339&gt;0,ROUND((K57/K339) * 100, 4), "")</f>
      </c>
      <c r="O57" s="12">
        <f>IF(L339&gt;0,ROUND((L57/L339) * 100, 4), "")</f>
      </c>
      <c r="P57" s="12">
        <f>IF(M339&gt;0,ROUND((M57/M339) * 100, 4), "")</f>
      </c>
      <c r="Q57" s="4">
        <v>30</v>
      </c>
      <c r="R57" s="4">
        <v>22</v>
      </c>
      <c r="S57" s="4">
        <f>Q57 + R57</f>
      </c>
      <c r="T57" s="4">
        <f>B57 + K57 - Q57</f>
      </c>
      <c r="U57" s="4">
        <f>C57 + L57 - R57</f>
      </c>
      <c r="V57" s="4">
        <f>T57 + U57</f>
      </c>
    </row>
    <row x14ac:dyDescent="0.25" r="58" customHeight="1" ht="18.75">
      <c r="A58" s="3" t="s">
        <v>258</v>
      </c>
      <c r="B58" s="4">
        <v>0</v>
      </c>
      <c r="C58" s="4">
        <v>0</v>
      </c>
      <c r="D58" s="4">
        <f>B58+C58</f>
      </c>
      <c r="E58" s="4">
        <v>0</v>
      </c>
      <c r="F58" s="4">
        <v>0</v>
      </c>
      <c r="G58" s="4">
        <f>E58+F58</f>
      </c>
      <c r="H58" s="4">
        <v>0</v>
      </c>
      <c r="I58" s="4">
        <v>0</v>
      </c>
      <c r="J58" s="4">
        <f>H58+I58</f>
      </c>
      <c r="K58" s="4">
        <f>E58 + H58</f>
      </c>
      <c r="L58" s="4">
        <f>F58 + I58</f>
      </c>
      <c r="M58" s="4">
        <f>K58 + L58</f>
      </c>
      <c r="N58" s="4">
        <f>IF(K339&gt;0,ROUND((K58/K339) * 100, 4), "")</f>
      </c>
      <c r="O58" s="4">
        <f>IF(L339&gt;0,ROUND((L58/L339) * 100, 4), "")</f>
      </c>
      <c r="P58" s="4">
        <f>IF(M339&gt;0,ROUND((M58/M339) * 100, 4), "")</f>
      </c>
      <c r="Q58" s="4">
        <v>0</v>
      </c>
      <c r="R58" s="4">
        <v>0</v>
      </c>
      <c r="S58" s="4">
        <f>Q58 + R58</f>
      </c>
      <c r="T58" s="4">
        <f>B58 + K58 - Q58</f>
      </c>
      <c r="U58" s="4">
        <f>C58 + L58 - R58</f>
      </c>
      <c r="V58" s="4">
        <f>T58 + U58</f>
      </c>
    </row>
    <row x14ac:dyDescent="0.25" r="59" customHeight="1" ht="18.75">
      <c r="A59" s="3" t="s">
        <v>272</v>
      </c>
      <c r="B59" s="4">
        <v>0</v>
      </c>
      <c r="C59" s="4">
        <v>0</v>
      </c>
      <c r="D59" s="4">
        <f>B59+C59</f>
      </c>
      <c r="E59" s="4">
        <v>0</v>
      </c>
      <c r="F59" s="4">
        <v>2</v>
      </c>
      <c r="G59" s="4">
        <f>E59+F59</f>
      </c>
      <c r="H59" s="4">
        <v>0</v>
      </c>
      <c r="I59" s="4">
        <v>0</v>
      </c>
      <c r="J59" s="4">
        <f>H59+I59</f>
      </c>
      <c r="K59" s="4">
        <f>E59 + H59</f>
      </c>
      <c r="L59" s="4">
        <f>F59 + I59</f>
      </c>
      <c r="M59" s="4">
        <f>K59 + L59</f>
      </c>
      <c r="N59" s="4">
        <f>IF(K339&gt;0,ROUND((K59/K339) * 100, 4), "")</f>
      </c>
      <c r="O59" s="12">
        <f>IF(L339&gt;0,ROUND((L59/L339) * 100, 4), "")</f>
      </c>
      <c r="P59" s="12">
        <f>IF(M339&gt;0,ROUND((M59/M339) * 100, 4), "")</f>
      </c>
      <c r="Q59" s="4">
        <v>0</v>
      </c>
      <c r="R59" s="4">
        <v>2</v>
      </c>
      <c r="S59" s="4">
        <f>Q59 + R59</f>
      </c>
      <c r="T59" s="4">
        <f>B59 + K59 - Q59</f>
      </c>
      <c r="U59" s="4">
        <f>C59 + L59 - R59</f>
      </c>
      <c r="V59" s="4">
        <f>T59 + U59</f>
      </c>
    </row>
    <row x14ac:dyDescent="0.25" r="60" customHeight="1" ht="18.75">
      <c r="A60" s="3" t="s">
        <v>281</v>
      </c>
      <c r="B60" s="4">
        <v>0</v>
      </c>
      <c r="C60" s="4">
        <v>0</v>
      </c>
      <c r="D60" s="4">
        <f>B60+C60</f>
      </c>
      <c r="E60" s="4">
        <v>4</v>
      </c>
      <c r="F60" s="4">
        <v>10</v>
      </c>
      <c r="G60" s="4">
        <f>E60+F60</f>
      </c>
      <c r="H60" s="4">
        <v>0</v>
      </c>
      <c r="I60" s="4">
        <v>0</v>
      </c>
      <c r="J60" s="4">
        <f>H60+I60</f>
      </c>
      <c r="K60" s="4">
        <f>E60 + H60</f>
      </c>
      <c r="L60" s="4">
        <f>F60 + I60</f>
      </c>
      <c r="M60" s="4">
        <f>K60 + L60</f>
      </c>
      <c r="N60" s="12">
        <f>IF(K339&gt;0,ROUND((K60/K339) * 100, 4), "")</f>
      </c>
      <c r="O60" s="12">
        <f>IF(L339&gt;0,ROUND((L60/L339) * 100, 4), "")</f>
      </c>
      <c r="P60" s="12">
        <f>IF(M339&gt;0,ROUND((M60/M339) * 100, 4), "")</f>
      </c>
      <c r="Q60" s="4">
        <v>4</v>
      </c>
      <c r="R60" s="4">
        <v>7</v>
      </c>
      <c r="S60" s="4">
        <f>Q60 + R60</f>
      </c>
      <c r="T60" s="4">
        <f>B60 + K60 - Q60</f>
      </c>
      <c r="U60" s="4">
        <f>C60 + L60 - R60</f>
      </c>
      <c r="V60" s="4">
        <f>T60 + U60</f>
      </c>
    </row>
    <row x14ac:dyDescent="0.25" r="61" customHeight="1" ht="18.75">
      <c r="A61" s="3" t="s">
        <v>282</v>
      </c>
      <c r="B61" s="4">
        <v>0</v>
      </c>
      <c r="C61" s="4">
        <v>0</v>
      </c>
      <c r="D61" s="4">
        <f>B61+C61</f>
      </c>
      <c r="E61" s="4">
        <v>0</v>
      </c>
      <c r="F61" s="4">
        <v>2</v>
      </c>
      <c r="G61" s="4">
        <f>E61+F61</f>
      </c>
      <c r="H61" s="4">
        <v>0</v>
      </c>
      <c r="I61" s="4">
        <v>0</v>
      </c>
      <c r="J61" s="4">
        <f>H61+I61</f>
      </c>
      <c r="K61" s="4">
        <f>E61 + H61</f>
      </c>
      <c r="L61" s="4">
        <f>F61 + I61</f>
      </c>
      <c r="M61" s="4">
        <f>K61 + L61</f>
      </c>
      <c r="N61" s="4">
        <f>IF(K339&gt;0,ROUND((K61/K339) * 100, 4), "")</f>
      </c>
      <c r="O61" s="12">
        <f>IF(L339&gt;0,ROUND((L61/L339) * 100, 4), "")</f>
      </c>
      <c r="P61" s="12">
        <f>IF(M339&gt;0,ROUND((M61/M339) * 100, 4), "")</f>
      </c>
      <c r="Q61" s="4">
        <v>0</v>
      </c>
      <c r="R61" s="4">
        <v>2</v>
      </c>
      <c r="S61" s="4">
        <f>Q61 + R61</f>
      </c>
      <c r="T61" s="4">
        <f>B61 + K61 - Q61</f>
      </c>
      <c r="U61" s="4">
        <f>C61 + L61 - R61</f>
      </c>
      <c r="V61" s="4">
        <f>T61 + U61</f>
      </c>
    </row>
    <row x14ac:dyDescent="0.25" r="62" customHeight="1" ht="18.75">
      <c r="A62" s="3" t="s">
        <v>284</v>
      </c>
      <c r="B62" s="4">
        <v>0</v>
      </c>
      <c r="C62" s="4">
        <v>0</v>
      </c>
      <c r="D62" s="4">
        <f>B62+C62</f>
      </c>
      <c r="E62" s="4">
        <v>1</v>
      </c>
      <c r="F62" s="4">
        <v>0</v>
      </c>
      <c r="G62" s="4">
        <f>E62+F62</f>
      </c>
      <c r="H62" s="4">
        <v>0</v>
      </c>
      <c r="I62" s="4">
        <v>0</v>
      </c>
      <c r="J62" s="4">
        <f>H62+I62</f>
      </c>
      <c r="K62" s="4">
        <f>E62 + H62</f>
      </c>
      <c r="L62" s="4">
        <f>F62 + I62</f>
      </c>
      <c r="M62" s="4">
        <f>K62 + L62</f>
      </c>
      <c r="N62" s="12">
        <f>IF(K339&gt;0,ROUND((K62/K339) * 100, 4), "")</f>
      </c>
      <c r="O62" s="4">
        <f>IF(L339&gt;0,ROUND((L62/L339) * 100, 4), "")</f>
      </c>
      <c r="P62" s="12">
        <f>IF(M339&gt;0,ROUND((M62/M339) * 100, 4), "")</f>
      </c>
      <c r="Q62" s="4">
        <v>1</v>
      </c>
      <c r="R62" s="4">
        <v>0</v>
      </c>
      <c r="S62" s="4">
        <f>Q62 + R62</f>
      </c>
      <c r="T62" s="4">
        <f>B62 + K62 - Q62</f>
      </c>
      <c r="U62" s="4">
        <f>C62 + L62 - R62</f>
      </c>
      <c r="V62" s="4">
        <f>T62 + U62</f>
      </c>
    </row>
    <row x14ac:dyDescent="0.25" r="63" customHeight="1" ht="18.75">
      <c r="A63" s="3" t="s">
        <v>288</v>
      </c>
      <c r="B63" s="4">
        <v>0</v>
      </c>
      <c r="C63" s="4">
        <v>0</v>
      </c>
      <c r="D63" s="4">
        <f>B63+C63</f>
      </c>
      <c r="E63" s="4">
        <v>0</v>
      </c>
      <c r="F63" s="4">
        <v>0</v>
      </c>
      <c r="G63" s="4">
        <f>E63+F63</f>
      </c>
      <c r="H63" s="4">
        <v>0</v>
      </c>
      <c r="I63" s="4">
        <v>0</v>
      </c>
      <c r="J63" s="4">
        <f>H63+I63</f>
      </c>
      <c r="K63" s="4">
        <f>E63 + H63</f>
      </c>
      <c r="L63" s="4">
        <f>F63 + I63</f>
      </c>
      <c r="M63" s="4">
        <f>K63 + L63</f>
      </c>
      <c r="N63" s="4">
        <f>IF(K339&gt;0,ROUND((K63/K339) * 100, 4), "")</f>
      </c>
      <c r="O63" s="4">
        <f>IF(L339&gt;0,ROUND((L63/L339) * 100, 4), "")</f>
      </c>
      <c r="P63" s="4">
        <f>IF(M339&gt;0,ROUND((M63/M339) * 100, 4), "")</f>
      </c>
      <c r="Q63" s="4">
        <v>0</v>
      </c>
      <c r="R63" s="4">
        <v>0</v>
      </c>
      <c r="S63" s="4">
        <f>Q63 + R63</f>
      </c>
      <c r="T63" s="4">
        <f>B63 + K63 - Q63</f>
      </c>
      <c r="U63" s="4">
        <f>C63 + L63 - R63</f>
      </c>
      <c r="V63" s="4">
        <f>T63 + U63</f>
      </c>
    </row>
    <row x14ac:dyDescent="0.25" r="64" customHeight="1" ht="18.75">
      <c r="A64" s="3"/>
      <c r="B64" s="15"/>
      <c r="C64" s="15"/>
      <c r="D64" s="15"/>
      <c r="E64" s="15"/>
      <c r="F64" s="15"/>
      <c r="G64" s="15"/>
      <c r="H64" s="15"/>
      <c r="I64" s="15"/>
      <c r="J64" s="15"/>
      <c r="K64" s="15"/>
      <c r="L64" s="15"/>
      <c r="M64" s="15"/>
      <c r="N64" s="15"/>
      <c r="O64" s="15"/>
      <c r="P64" s="15"/>
      <c r="Q64" s="15"/>
      <c r="R64" s="15"/>
      <c r="S64" s="15"/>
      <c r="T64" s="15"/>
      <c r="U64" s="15"/>
      <c r="V64" s="15"/>
    </row>
    <row x14ac:dyDescent="0.25" r="65" customHeight="1" ht="18.75">
      <c r="A65" s="18" t="s">
        <v>485</v>
      </c>
      <c r="B65" s="19"/>
      <c r="C65" s="19"/>
      <c r="D65" s="19"/>
      <c r="E65" s="19"/>
      <c r="F65" s="19"/>
      <c r="G65" s="19"/>
      <c r="H65" s="19"/>
      <c r="I65" s="19"/>
      <c r="J65" s="19"/>
      <c r="K65" s="19"/>
      <c r="L65" s="19"/>
      <c r="M65" s="19"/>
      <c r="N65" s="19"/>
      <c r="O65" s="19"/>
      <c r="P65" s="19"/>
      <c r="Q65" s="19"/>
      <c r="R65" s="19"/>
      <c r="S65" s="19"/>
      <c r="T65" s="19"/>
      <c r="U65" s="19"/>
      <c r="V65" s="19"/>
    </row>
    <row x14ac:dyDescent="0.25" r="66" customHeight="1" ht="18.75">
      <c r="A66" s="3" t="s">
        <v>133</v>
      </c>
      <c r="B66" s="4">
        <v>0</v>
      </c>
      <c r="C66" s="4">
        <v>13</v>
      </c>
      <c r="D66" s="4">
        <f>B66+C66</f>
      </c>
      <c r="E66" s="4">
        <v>0</v>
      </c>
      <c r="F66" s="4">
        <v>28</v>
      </c>
      <c r="G66" s="4">
        <f>E66+F66</f>
      </c>
      <c r="H66" s="4">
        <v>0</v>
      </c>
      <c r="I66" s="4">
        <v>1</v>
      </c>
      <c r="J66" s="4">
        <f>H66+I66</f>
      </c>
      <c r="K66" s="4">
        <f>E66 + H66</f>
      </c>
      <c r="L66" s="4">
        <f>F66 + I66</f>
      </c>
      <c r="M66" s="4">
        <f>K66 + L66</f>
      </c>
      <c r="N66" s="4">
        <f>IF(K339&gt;0,ROUND((K66/K339) * 100, 4), "")</f>
      </c>
      <c r="O66" s="12">
        <f>IF(L339&gt;0,ROUND((L66/L339) * 100, 4), "")</f>
      </c>
      <c r="P66" s="12">
        <f>IF(M339&gt;0,ROUND((M66/M339) * 100, 4), "")</f>
      </c>
      <c r="Q66" s="4">
        <v>0</v>
      </c>
      <c r="R66" s="4">
        <v>42</v>
      </c>
      <c r="S66" s="4">
        <f>Q66 + R66</f>
      </c>
      <c r="T66" s="4">
        <f>B66 + K66 - Q66</f>
      </c>
      <c r="U66" s="4">
        <f>C66 + L66 - R66</f>
      </c>
      <c r="V66" s="4">
        <f>T66 + U66</f>
      </c>
    </row>
    <row x14ac:dyDescent="0.25" r="67" customHeight="1" ht="18.75">
      <c r="A67" s="3"/>
      <c r="B67" s="15"/>
      <c r="C67" s="15"/>
      <c r="D67" s="15"/>
      <c r="E67" s="15"/>
      <c r="F67" s="15"/>
      <c r="G67" s="15"/>
      <c r="H67" s="15"/>
      <c r="I67" s="15"/>
      <c r="J67" s="15"/>
      <c r="K67" s="15"/>
      <c r="L67" s="15"/>
      <c r="M67" s="15"/>
      <c r="N67" s="15"/>
      <c r="O67" s="15"/>
      <c r="P67" s="15"/>
      <c r="Q67" s="15"/>
      <c r="R67" s="15"/>
      <c r="S67" s="15"/>
      <c r="T67" s="15"/>
      <c r="U67" s="15"/>
      <c r="V67" s="15"/>
    </row>
    <row x14ac:dyDescent="0.25" r="68" customHeight="1" ht="18.75">
      <c r="A68" s="18" t="s">
        <v>486</v>
      </c>
      <c r="B68" s="19"/>
      <c r="C68" s="19"/>
      <c r="D68" s="19"/>
      <c r="E68" s="19"/>
      <c r="F68" s="19"/>
      <c r="G68" s="19"/>
      <c r="H68" s="19"/>
      <c r="I68" s="19"/>
      <c r="J68" s="19"/>
      <c r="K68" s="19"/>
      <c r="L68" s="19"/>
      <c r="M68" s="19"/>
      <c r="N68" s="19"/>
      <c r="O68" s="19"/>
      <c r="P68" s="19"/>
      <c r="Q68" s="19"/>
      <c r="R68" s="19"/>
      <c r="S68" s="19"/>
      <c r="T68" s="19"/>
      <c r="U68" s="19"/>
      <c r="V68" s="19"/>
    </row>
    <row x14ac:dyDescent="0.25" r="69" customHeight="1" ht="18.75">
      <c r="A69" s="3" t="s">
        <v>26</v>
      </c>
      <c r="B69" s="4">
        <v>0</v>
      </c>
      <c r="C69" s="4">
        <v>0</v>
      </c>
      <c r="D69" s="4">
        <f>B69+C69</f>
      </c>
      <c r="E69" s="4">
        <v>0</v>
      </c>
      <c r="F69" s="4">
        <v>0</v>
      </c>
      <c r="G69" s="4">
        <f>E69+F69</f>
      </c>
      <c r="H69" s="4">
        <v>0</v>
      </c>
      <c r="I69" s="4">
        <v>0</v>
      </c>
      <c r="J69" s="4">
        <f>H69+I69</f>
      </c>
      <c r="K69" s="4">
        <f>E69 + H69</f>
      </c>
      <c r="L69" s="4">
        <f>F69 + I69</f>
      </c>
      <c r="M69" s="4">
        <f>K69 + L69</f>
      </c>
      <c r="N69" s="4">
        <f>IF(K339&gt;0,ROUND((K69/K339) * 100, 4), "")</f>
      </c>
      <c r="O69" s="4">
        <f>IF(L339&gt;0,ROUND((L69/L339) * 100, 4), "")</f>
      </c>
      <c r="P69" s="4">
        <f>IF(M339&gt;0,ROUND((M69/M339) * 100, 4), "")</f>
      </c>
      <c r="Q69" s="4">
        <v>0</v>
      </c>
      <c r="R69" s="4">
        <v>0</v>
      </c>
      <c r="S69" s="4">
        <f>Q69 + R69</f>
      </c>
      <c r="T69" s="4">
        <f>B69 + K69 - Q69</f>
      </c>
      <c r="U69" s="4">
        <f>C69 + L69 - R69</f>
      </c>
      <c r="V69" s="4">
        <f>T69 + U69</f>
      </c>
    </row>
    <row x14ac:dyDescent="0.25" r="70" customHeight="1" ht="18.75">
      <c r="A70" s="3" t="s">
        <v>28</v>
      </c>
      <c r="B70" s="4">
        <v>0</v>
      </c>
      <c r="C70" s="4">
        <v>0</v>
      </c>
      <c r="D70" s="4">
        <f>B70+C70</f>
      </c>
      <c r="E70" s="4">
        <v>0</v>
      </c>
      <c r="F70" s="4">
        <v>0</v>
      </c>
      <c r="G70" s="4">
        <f>E70+F70</f>
      </c>
      <c r="H70" s="4">
        <v>0</v>
      </c>
      <c r="I70" s="4">
        <v>0</v>
      </c>
      <c r="J70" s="4">
        <f>H70+I70</f>
      </c>
      <c r="K70" s="4">
        <f>E70 + H70</f>
      </c>
      <c r="L70" s="4">
        <f>F70 + I70</f>
      </c>
      <c r="M70" s="4">
        <f>K70 + L70</f>
      </c>
      <c r="N70" s="4">
        <f>IF(K339&gt;0,ROUND((K70/K339) * 100, 4), "")</f>
      </c>
      <c r="O70" s="4">
        <f>IF(L339&gt;0,ROUND((L70/L339) * 100, 4), "")</f>
      </c>
      <c r="P70" s="4">
        <f>IF(M339&gt;0,ROUND((M70/M339) * 100, 4), "")</f>
      </c>
      <c r="Q70" s="4">
        <v>0</v>
      </c>
      <c r="R70" s="4">
        <v>0</v>
      </c>
      <c r="S70" s="4">
        <f>Q70 + R70</f>
      </c>
      <c r="T70" s="4">
        <f>B70 + K70 - Q70</f>
      </c>
      <c r="U70" s="4">
        <f>C70 + L70 - R70</f>
      </c>
      <c r="V70" s="4">
        <f>T70 + U70</f>
      </c>
    </row>
    <row x14ac:dyDescent="0.25" r="71" customHeight="1" ht="18.75">
      <c r="A71" s="3" t="s">
        <v>86</v>
      </c>
      <c r="B71" s="4">
        <v>0</v>
      </c>
      <c r="C71" s="4">
        <v>0</v>
      </c>
      <c r="D71" s="4">
        <f>B71+C71</f>
      </c>
      <c r="E71" s="4">
        <v>0</v>
      </c>
      <c r="F71" s="4">
        <v>0</v>
      </c>
      <c r="G71" s="4">
        <f>E71+F71</f>
      </c>
      <c r="H71" s="4">
        <v>0</v>
      </c>
      <c r="I71" s="4">
        <v>0</v>
      </c>
      <c r="J71" s="4">
        <f>H71+I71</f>
      </c>
      <c r="K71" s="4">
        <f>E71 + H71</f>
      </c>
      <c r="L71" s="4">
        <f>F71 + I71</f>
      </c>
      <c r="M71" s="4">
        <f>K71 + L71</f>
      </c>
      <c r="N71" s="4">
        <f>IF(K339&gt;0,ROUND((K71/K339) * 100, 4), "")</f>
      </c>
      <c r="O71" s="4">
        <f>IF(L339&gt;0,ROUND((L71/L339) * 100, 4), "")</f>
      </c>
      <c r="P71" s="4">
        <f>IF(M339&gt;0,ROUND((M71/M339) * 100, 4), "")</f>
      </c>
      <c r="Q71" s="4">
        <v>0</v>
      </c>
      <c r="R71" s="4">
        <v>0</v>
      </c>
      <c r="S71" s="4">
        <f>Q71 + R71</f>
      </c>
      <c r="T71" s="4">
        <f>B71 + K71 - Q71</f>
      </c>
      <c r="U71" s="4">
        <f>C71 + L71 - R71</f>
      </c>
      <c r="V71" s="4">
        <f>T71 + U71</f>
      </c>
    </row>
    <row x14ac:dyDescent="0.25" r="72" customHeight="1" ht="18.75">
      <c r="A72" s="3" t="s">
        <v>108</v>
      </c>
      <c r="B72" s="4">
        <v>0</v>
      </c>
      <c r="C72" s="4">
        <v>0</v>
      </c>
      <c r="D72" s="4">
        <f>B72+C72</f>
      </c>
      <c r="E72" s="4">
        <v>3</v>
      </c>
      <c r="F72" s="4">
        <v>7</v>
      </c>
      <c r="G72" s="4">
        <f>E72+F72</f>
      </c>
      <c r="H72" s="4">
        <v>0</v>
      </c>
      <c r="I72" s="4">
        <v>1</v>
      </c>
      <c r="J72" s="4">
        <f>H72+I72</f>
      </c>
      <c r="K72" s="4">
        <f>E72 + H72</f>
      </c>
      <c r="L72" s="4">
        <f>F72 + I72</f>
      </c>
      <c r="M72" s="4">
        <f>K72 + L72</f>
      </c>
      <c r="N72" s="12">
        <f>IF(K339&gt;0,ROUND((K72/K339) * 100, 4), "")</f>
      </c>
      <c r="O72" s="12">
        <f>IF(L339&gt;0,ROUND((L72/L339) * 100, 4), "")</f>
      </c>
      <c r="P72" s="12">
        <f>IF(M339&gt;0,ROUND((M72/M339) * 100, 4), "")</f>
      </c>
      <c r="Q72" s="4">
        <v>3</v>
      </c>
      <c r="R72" s="4">
        <v>8</v>
      </c>
      <c r="S72" s="4">
        <f>Q72 + R72</f>
      </c>
      <c r="T72" s="4">
        <f>B72 + K72 - Q72</f>
      </c>
      <c r="U72" s="4">
        <f>C72 + L72 - R72</f>
      </c>
      <c r="V72" s="4">
        <f>T72 + U72</f>
      </c>
    </row>
    <row x14ac:dyDescent="0.25" r="73" customHeight="1" ht="18.75">
      <c r="A73" s="3" t="s">
        <v>126</v>
      </c>
      <c r="B73" s="4">
        <v>0</v>
      </c>
      <c r="C73" s="4">
        <v>0</v>
      </c>
      <c r="D73" s="4">
        <f>B73+C73</f>
      </c>
      <c r="E73" s="4">
        <v>0</v>
      </c>
      <c r="F73" s="4">
        <v>0</v>
      </c>
      <c r="G73" s="4">
        <f>E73+F73</f>
      </c>
      <c r="H73" s="4">
        <v>0</v>
      </c>
      <c r="I73" s="4">
        <v>0</v>
      </c>
      <c r="J73" s="4">
        <f>H73+I73</f>
      </c>
      <c r="K73" s="4">
        <f>E73 + H73</f>
      </c>
      <c r="L73" s="4">
        <f>F73 + I73</f>
      </c>
      <c r="M73" s="4">
        <f>K73 + L73</f>
      </c>
      <c r="N73" s="4">
        <f>IF(K339&gt;0,ROUND((K73/K339) * 100, 4), "")</f>
      </c>
      <c r="O73" s="4">
        <f>IF(L339&gt;0,ROUND((L73/L339) * 100, 4), "")</f>
      </c>
      <c r="P73" s="4">
        <f>IF(M339&gt;0,ROUND((M73/M339) * 100, 4), "")</f>
      </c>
      <c r="Q73" s="4">
        <v>0</v>
      </c>
      <c r="R73" s="4">
        <v>0</v>
      </c>
      <c r="S73" s="4">
        <f>Q73 + R73</f>
      </c>
      <c r="T73" s="4">
        <f>B73 + K73 - Q73</f>
      </c>
      <c r="U73" s="4">
        <f>C73 + L73 - R73</f>
      </c>
      <c r="V73" s="4">
        <f>T73 + U73</f>
      </c>
    </row>
    <row x14ac:dyDescent="0.25" r="74" customHeight="1" ht="18.75">
      <c r="A74" s="3" t="s">
        <v>129</v>
      </c>
      <c r="B74" s="4">
        <v>1</v>
      </c>
      <c r="C74" s="4">
        <v>0</v>
      </c>
      <c r="D74" s="4">
        <f>B74+C74</f>
      </c>
      <c r="E74" s="4">
        <v>1</v>
      </c>
      <c r="F74" s="4">
        <v>5</v>
      </c>
      <c r="G74" s="4">
        <f>E74+F74</f>
      </c>
      <c r="H74" s="4">
        <v>0</v>
      </c>
      <c r="I74" s="4">
        <v>0</v>
      </c>
      <c r="J74" s="4">
        <f>H74+I74</f>
      </c>
      <c r="K74" s="4">
        <f>E74 + H74</f>
      </c>
      <c r="L74" s="4">
        <f>F74 + I74</f>
      </c>
      <c r="M74" s="4">
        <f>K74 + L74</f>
      </c>
      <c r="N74" s="12">
        <f>IF(K339&gt;0,ROUND((K74/K339) * 100, 4), "")</f>
      </c>
      <c r="O74" s="12">
        <f>IF(L339&gt;0,ROUND((L74/L339) * 100, 4), "")</f>
      </c>
      <c r="P74" s="12">
        <f>IF(M339&gt;0,ROUND((M74/M339) * 100, 4), "")</f>
      </c>
      <c r="Q74" s="4">
        <v>2</v>
      </c>
      <c r="R74" s="4">
        <v>5</v>
      </c>
      <c r="S74" s="4">
        <f>Q74 + R74</f>
      </c>
      <c r="T74" s="4">
        <f>B74 + K74 - Q74</f>
      </c>
      <c r="U74" s="4">
        <f>C74 + L74 - R74</f>
      </c>
      <c r="V74" s="4">
        <f>T74 + U74</f>
      </c>
    </row>
    <row x14ac:dyDescent="0.25" r="75" customHeight="1" ht="18.75">
      <c r="A75" s="3" t="s">
        <v>130</v>
      </c>
      <c r="B75" s="4">
        <v>0</v>
      </c>
      <c r="C75" s="4">
        <v>0</v>
      </c>
      <c r="D75" s="4">
        <f>B75+C75</f>
      </c>
      <c r="E75" s="4">
        <v>0</v>
      </c>
      <c r="F75" s="4">
        <v>0</v>
      </c>
      <c r="G75" s="4">
        <f>E75+F75</f>
      </c>
      <c r="H75" s="4">
        <v>0</v>
      </c>
      <c r="I75" s="4">
        <v>0</v>
      </c>
      <c r="J75" s="4">
        <f>H75+I75</f>
      </c>
      <c r="K75" s="4">
        <f>E75 + H75</f>
      </c>
      <c r="L75" s="4">
        <f>F75 + I75</f>
      </c>
      <c r="M75" s="4">
        <f>K75 + L75</f>
      </c>
      <c r="N75" s="4">
        <f>IF(K339&gt;0,ROUND((K75/K339) * 100, 4), "")</f>
      </c>
      <c r="O75" s="4">
        <f>IF(L339&gt;0,ROUND((L75/L339) * 100, 4), "")</f>
      </c>
      <c r="P75" s="4">
        <f>IF(M339&gt;0,ROUND((M75/M339) * 100, 4), "")</f>
      </c>
      <c r="Q75" s="4">
        <v>0</v>
      </c>
      <c r="R75" s="4">
        <v>0</v>
      </c>
      <c r="S75" s="4">
        <f>Q75 + R75</f>
      </c>
      <c r="T75" s="4">
        <f>B75 + K75 - Q75</f>
      </c>
      <c r="U75" s="4">
        <f>C75 + L75 - R75</f>
      </c>
      <c r="V75" s="4">
        <f>T75 + U75</f>
      </c>
    </row>
    <row x14ac:dyDescent="0.25" r="76" customHeight="1" ht="18.75">
      <c r="A76" s="3" t="s">
        <v>134</v>
      </c>
      <c r="B76" s="4">
        <v>19</v>
      </c>
      <c r="C76" s="4">
        <v>22</v>
      </c>
      <c r="D76" s="4">
        <f>B76+C76</f>
      </c>
      <c r="E76" s="4">
        <v>287</v>
      </c>
      <c r="F76" s="4">
        <v>330</v>
      </c>
      <c r="G76" s="4">
        <f>E76+F76</f>
      </c>
      <c r="H76" s="4">
        <v>0</v>
      </c>
      <c r="I76" s="4">
        <v>2</v>
      </c>
      <c r="J76" s="4">
        <f>H76+I76</f>
      </c>
      <c r="K76" s="4">
        <f>E76 + H76</f>
      </c>
      <c r="L76" s="4">
        <f>F76 + I76</f>
      </c>
      <c r="M76" s="4">
        <f>K76 + L76</f>
      </c>
      <c r="N76" s="12">
        <f>IF(K339&gt;0,ROUND((K76/K339) * 100, 4), "")</f>
      </c>
      <c r="O76" s="12">
        <f>IF(L339&gt;0,ROUND((L76/L339) * 100, 4), "")</f>
      </c>
      <c r="P76" s="12">
        <f>IF(M339&gt;0,ROUND((M76/M339) * 100, 4), "")</f>
      </c>
      <c r="Q76" s="4">
        <v>284</v>
      </c>
      <c r="R76" s="4">
        <v>327</v>
      </c>
      <c r="S76" s="4">
        <f>Q76 + R76</f>
      </c>
      <c r="T76" s="4">
        <f>B76 + K76 - Q76</f>
      </c>
      <c r="U76" s="4">
        <f>C76 + L76 - R76</f>
      </c>
      <c r="V76" s="4">
        <f>T76 + U76</f>
      </c>
    </row>
    <row x14ac:dyDescent="0.25" r="77" customHeight="1" ht="18.75">
      <c r="A77" s="3" t="s">
        <v>146</v>
      </c>
      <c r="B77" s="4">
        <v>81</v>
      </c>
      <c r="C77" s="4">
        <v>1</v>
      </c>
      <c r="D77" s="4">
        <f>B77+C77</f>
      </c>
      <c r="E77" s="4">
        <v>2393</v>
      </c>
      <c r="F77" s="4">
        <v>58</v>
      </c>
      <c r="G77" s="4">
        <f>E77+F77</f>
      </c>
      <c r="H77" s="4">
        <v>0</v>
      </c>
      <c r="I77" s="4">
        <v>2</v>
      </c>
      <c r="J77" s="4">
        <f>H77+I77</f>
      </c>
      <c r="K77" s="4">
        <f>E77 + H77</f>
      </c>
      <c r="L77" s="4">
        <f>F77 + I77</f>
      </c>
      <c r="M77" s="4">
        <f>K77 + L77</f>
      </c>
      <c r="N77" s="12">
        <f>IF(K339&gt;0,ROUND((K77/K339) * 100, 4), "")</f>
      </c>
      <c r="O77" s="12">
        <f>IF(L339&gt;0,ROUND((L77/L339) * 100, 4), "")</f>
      </c>
      <c r="P77" s="12">
        <f>IF(M339&gt;0,ROUND((M77/M339) * 100, 4), "")</f>
      </c>
      <c r="Q77" s="4">
        <v>2288</v>
      </c>
      <c r="R77" s="4">
        <v>53</v>
      </c>
      <c r="S77" s="4">
        <f>Q77 + R77</f>
      </c>
      <c r="T77" s="4">
        <f>B77 + K77 - Q77</f>
      </c>
      <c r="U77" s="4">
        <f>C77 + L77 - R77</f>
      </c>
      <c r="V77" s="4">
        <f>T77 + U77</f>
      </c>
    </row>
    <row x14ac:dyDescent="0.25" r="78" customHeight="1" ht="18.75">
      <c r="A78" s="3" t="s">
        <v>185</v>
      </c>
      <c r="B78" s="4">
        <v>0</v>
      </c>
      <c r="C78" s="4">
        <v>0</v>
      </c>
      <c r="D78" s="4">
        <f>B78+C78</f>
      </c>
      <c r="E78" s="4">
        <v>0</v>
      </c>
      <c r="F78" s="4">
        <v>0</v>
      </c>
      <c r="G78" s="4">
        <f>E78+F78</f>
      </c>
      <c r="H78" s="4">
        <v>0</v>
      </c>
      <c r="I78" s="4">
        <v>0</v>
      </c>
      <c r="J78" s="4">
        <f>H78+I78</f>
      </c>
      <c r="K78" s="4">
        <f>E78 + H78</f>
      </c>
      <c r="L78" s="4">
        <f>F78 + I78</f>
      </c>
      <c r="M78" s="4">
        <f>K78 + L78</f>
      </c>
      <c r="N78" s="4">
        <f>IF(K339&gt;0,ROUND((K78/K339) * 100, 4), "")</f>
      </c>
      <c r="O78" s="4">
        <f>IF(L339&gt;0,ROUND((L78/L339) * 100, 4), "")</f>
      </c>
      <c r="P78" s="4">
        <f>IF(M339&gt;0,ROUND((M78/M339) * 100, 4), "")</f>
      </c>
      <c r="Q78" s="4">
        <v>0</v>
      </c>
      <c r="R78" s="4">
        <v>0</v>
      </c>
      <c r="S78" s="4">
        <f>Q78 + R78</f>
      </c>
      <c r="T78" s="4">
        <f>B78 + K78 - Q78</f>
      </c>
      <c r="U78" s="4">
        <f>C78 + L78 - R78</f>
      </c>
      <c r="V78" s="4">
        <f>T78 + U78</f>
      </c>
    </row>
    <row x14ac:dyDescent="0.25" r="79" customHeight="1" ht="18.75">
      <c r="A79" s="3" t="s">
        <v>186</v>
      </c>
      <c r="B79" s="4">
        <v>0</v>
      </c>
      <c r="C79" s="4">
        <v>0</v>
      </c>
      <c r="D79" s="4">
        <f>B79+C79</f>
      </c>
      <c r="E79" s="4">
        <v>0</v>
      </c>
      <c r="F79" s="4">
        <v>0</v>
      </c>
      <c r="G79" s="4">
        <f>E79+F79</f>
      </c>
      <c r="H79" s="4">
        <v>0</v>
      </c>
      <c r="I79" s="4">
        <v>0</v>
      </c>
      <c r="J79" s="4">
        <f>H79+I79</f>
      </c>
      <c r="K79" s="4">
        <f>E79 + H79</f>
      </c>
      <c r="L79" s="4">
        <f>F79 + I79</f>
      </c>
      <c r="M79" s="4">
        <f>K79 + L79</f>
      </c>
      <c r="N79" s="4">
        <f>IF(K339&gt;0,ROUND((K79/K339) * 100, 4), "")</f>
      </c>
      <c r="O79" s="4">
        <f>IF(L339&gt;0,ROUND((L79/L339) * 100, 4), "")</f>
      </c>
      <c r="P79" s="4">
        <f>IF(M339&gt;0,ROUND((M79/M339) * 100, 4), "")</f>
      </c>
      <c r="Q79" s="4">
        <v>0</v>
      </c>
      <c r="R79" s="4">
        <v>0</v>
      </c>
      <c r="S79" s="4">
        <f>Q79 + R79</f>
      </c>
      <c r="T79" s="4">
        <f>B79 + K79 - Q79</f>
      </c>
      <c r="U79" s="4">
        <f>C79 + L79 - R79</f>
      </c>
      <c r="V79" s="4">
        <f>T79 + U79</f>
      </c>
    </row>
    <row x14ac:dyDescent="0.25" r="80" customHeight="1" ht="18.75">
      <c r="A80" s="3" t="s">
        <v>192</v>
      </c>
      <c r="B80" s="4">
        <v>0</v>
      </c>
      <c r="C80" s="4">
        <v>0</v>
      </c>
      <c r="D80" s="4">
        <f>B80+C80</f>
      </c>
      <c r="E80" s="4">
        <v>0</v>
      </c>
      <c r="F80" s="4">
        <v>6</v>
      </c>
      <c r="G80" s="4">
        <f>E80+F80</f>
      </c>
      <c r="H80" s="4">
        <v>0</v>
      </c>
      <c r="I80" s="4">
        <v>0</v>
      </c>
      <c r="J80" s="4">
        <f>H80+I80</f>
      </c>
      <c r="K80" s="4">
        <f>E80 + H80</f>
      </c>
      <c r="L80" s="4">
        <f>F80 + I80</f>
      </c>
      <c r="M80" s="4">
        <f>K80 + L80</f>
      </c>
      <c r="N80" s="4">
        <f>IF(K339&gt;0,ROUND((K80/K339) * 100, 4), "")</f>
      </c>
      <c r="O80" s="12">
        <f>IF(L339&gt;0,ROUND((L80/L339) * 100, 4), "")</f>
      </c>
      <c r="P80" s="12">
        <f>IF(M339&gt;0,ROUND((M80/M339) * 100, 4), "")</f>
      </c>
      <c r="Q80" s="4">
        <v>0</v>
      </c>
      <c r="R80" s="4">
        <v>3</v>
      </c>
      <c r="S80" s="4">
        <f>Q80 + R80</f>
      </c>
      <c r="T80" s="4">
        <f>B80 + K80 - Q80</f>
      </c>
      <c r="U80" s="4">
        <f>C80 + L80 - R80</f>
      </c>
      <c r="V80" s="4">
        <f>T80 + U80</f>
      </c>
    </row>
    <row x14ac:dyDescent="0.25" r="81" customHeight="1" ht="18.75">
      <c r="A81" s="3" t="s">
        <v>193</v>
      </c>
      <c r="B81" s="4">
        <v>0</v>
      </c>
      <c r="C81" s="4">
        <v>1</v>
      </c>
      <c r="D81" s="4">
        <f>B81+C81</f>
      </c>
      <c r="E81" s="4">
        <v>0</v>
      </c>
      <c r="F81" s="4">
        <v>1</v>
      </c>
      <c r="G81" s="4">
        <f>E81+F81</f>
      </c>
      <c r="H81" s="4">
        <v>0</v>
      </c>
      <c r="I81" s="4">
        <v>0</v>
      </c>
      <c r="J81" s="4">
        <f>H81+I81</f>
      </c>
      <c r="K81" s="4">
        <f>E81 + H81</f>
      </c>
      <c r="L81" s="4">
        <f>F81 + I81</f>
      </c>
      <c r="M81" s="4">
        <f>K81 + L81</f>
      </c>
      <c r="N81" s="4">
        <f>IF(K339&gt;0,ROUND((K81/K339) * 100, 4), "")</f>
      </c>
      <c r="O81" s="12">
        <f>IF(L339&gt;0,ROUND((L81/L339) * 100, 4), "")</f>
      </c>
      <c r="P81" s="12">
        <f>IF(M339&gt;0,ROUND((M81/M339) * 100, 4), "")</f>
      </c>
      <c r="Q81" s="4">
        <v>0</v>
      </c>
      <c r="R81" s="4">
        <v>2</v>
      </c>
      <c r="S81" s="4">
        <f>Q81 + R81</f>
      </c>
      <c r="T81" s="4">
        <f>B81 + K81 - Q81</f>
      </c>
      <c r="U81" s="4">
        <f>C81 + L81 - R81</f>
      </c>
      <c r="V81" s="4">
        <f>T81 + U81</f>
      </c>
    </row>
    <row x14ac:dyDescent="0.25" r="82" customHeight="1" ht="18.75">
      <c r="A82" s="3" t="s">
        <v>194</v>
      </c>
      <c r="B82" s="4">
        <v>0</v>
      </c>
      <c r="C82" s="4">
        <v>0</v>
      </c>
      <c r="D82" s="4">
        <f>B82+C82</f>
      </c>
      <c r="E82" s="4">
        <v>0</v>
      </c>
      <c r="F82" s="4">
        <v>4</v>
      </c>
      <c r="G82" s="4">
        <f>E82+F82</f>
      </c>
      <c r="H82" s="4">
        <v>0</v>
      </c>
      <c r="I82" s="4">
        <v>0</v>
      </c>
      <c r="J82" s="4">
        <f>H82+I82</f>
      </c>
      <c r="K82" s="4">
        <f>E82 + H82</f>
      </c>
      <c r="L82" s="4">
        <f>F82 + I82</f>
      </c>
      <c r="M82" s="4">
        <f>K82 + L82</f>
      </c>
      <c r="N82" s="4">
        <f>IF(K339&gt;0,ROUND((K82/K339) * 100, 4), "")</f>
      </c>
      <c r="O82" s="12">
        <f>IF(L339&gt;0,ROUND((L82/L339) * 100, 4), "")</f>
      </c>
      <c r="P82" s="12">
        <f>IF(M339&gt;0,ROUND((M82/M339) * 100, 4), "")</f>
      </c>
      <c r="Q82" s="4">
        <v>0</v>
      </c>
      <c r="R82" s="4">
        <v>3</v>
      </c>
      <c r="S82" s="4">
        <f>Q82 + R82</f>
      </c>
      <c r="T82" s="4">
        <f>B82 + K82 - Q82</f>
      </c>
      <c r="U82" s="4">
        <f>C82 + L82 - R82</f>
      </c>
      <c r="V82" s="4">
        <f>T82 + U82</f>
      </c>
    </row>
    <row x14ac:dyDescent="0.25" r="83" customHeight="1" ht="18.75">
      <c r="A83" s="3" t="s">
        <v>221</v>
      </c>
      <c r="B83" s="4">
        <v>0</v>
      </c>
      <c r="C83" s="4">
        <v>0</v>
      </c>
      <c r="D83" s="4">
        <f>B83+C83</f>
      </c>
      <c r="E83" s="4">
        <v>0</v>
      </c>
      <c r="F83" s="4">
        <v>0</v>
      </c>
      <c r="G83" s="4">
        <f>E83+F83</f>
      </c>
      <c r="H83" s="4">
        <v>0</v>
      </c>
      <c r="I83" s="4">
        <v>0</v>
      </c>
      <c r="J83" s="4">
        <f>H83+I83</f>
      </c>
      <c r="K83" s="4">
        <f>E83 + H83</f>
      </c>
      <c r="L83" s="4">
        <f>F83 + I83</f>
      </c>
      <c r="M83" s="4">
        <f>K83 + L83</f>
      </c>
      <c r="N83" s="4">
        <f>IF(K339&gt;0,ROUND((K83/K339) * 100, 4), "")</f>
      </c>
      <c r="O83" s="4">
        <f>IF(L339&gt;0,ROUND((L83/L339) * 100, 4), "")</f>
      </c>
      <c r="P83" s="4">
        <f>IF(M339&gt;0,ROUND((M83/M339) * 100, 4), "")</f>
      </c>
      <c r="Q83" s="4">
        <v>0</v>
      </c>
      <c r="R83" s="4">
        <v>0</v>
      </c>
      <c r="S83" s="4">
        <f>Q83 + R83</f>
      </c>
      <c r="T83" s="4">
        <f>B83 + K83 - Q83</f>
      </c>
      <c r="U83" s="4">
        <f>C83 + L83 - R83</f>
      </c>
      <c r="V83" s="4">
        <f>T83 + U83</f>
      </c>
    </row>
    <row x14ac:dyDescent="0.25" r="84" customHeight="1" ht="18.75">
      <c r="A84" s="3" t="s">
        <v>274</v>
      </c>
      <c r="B84" s="4">
        <v>0</v>
      </c>
      <c r="C84" s="4">
        <v>0</v>
      </c>
      <c r="D84" s="4">
        <f>B84+C84</f>
      </c>
      <c r="E84" s="4">
        <v>0</v>
      </c>
      <c r="F84" s="4">
        <v>0</v>
      </c>
      <c r="G84" s="4">
        <f>E84+F84</f>
      </c>
      <c r="H84" s="4">
        <v>0</v>
      </c>
      <c r="I84" s="4">
        <v>0</v>
      </c>
      <c r="J84" s="4">
        <f>H84+I84</f>
      </c>
      <c r="K84" s="4">
        <f>E84 + H84</f>
      </c>
      <c r="L84" s="4">
        <f>F84 + I84</f>
      </c>
      <c r="M84" s="4">
        <f>K84 + L84</f>
      </c>
      <c r="N84" s="4">
        <f>IF(K339&gt;0,ROUND((K84/K339) * 100, 4), "")</f>
      </c>
      <c r="O84" s="4">
        <f>IF(L339&gt;0,ROUND((L84/L339) * 100, 4), "")</f>
      </c>
      <c r="P84" s="4">
        <f>IF(M339&gt;0,ROUND((M84/M339) * 100, 4), "")</f>
      </c>
      <c r="Q84" s="4">
        <v>0</v>
      </c>
      <c r="R84" s="4">
        <v>0</v>
      </c>
      <c r="S84" s="4">
        <f>Q84 + R84</f>
      </c>
      <c r="T84" s="4">
        <f>B84 + K84 - Q84</f>
      </c>
      <c r="U84" s="4">
        <f>C84 + L84 - R84</f>
      </c>
      <c r="V84" s="4">
        <f>T84 + U84</f>
      </c>
    </row>
    <row x14ac:dyDescent="0.25" r="85" customHeight="1" ht="18.75">
      <c r="A85" s="3" t="s">
        <v>275</v>
      </c>
      <c r="B85" s="4">
        <v>0</v>
      </c>
      <c r="C85" s="4">
        <v>0</v>
      </c>
      <c r="D85" s="4">
        <f>B85+C85</f>
      </c>
      <c r="E85" s="4">
        <v>0</v>
      </c>
      <c r="F85" s="4">
        <v>3</v>
      </c>
      <c r="G85" s="4">
        <f>E85+F85</f>
      </c>
      <c r="H85" s="4">
        <v>0</v>
      </c>
      <c r="I85" s="4">
        <v>0</v>
      </c>
      <c r="J85" s="4">
        <f>H85+I85</f>
      </c>
      <c r="K85" s="4">
        <f>E85 + H85</f>
      </c>
      <c r="L85" s="4">
        <f>F85 + I85</f>
      </c>
      <c r="M85" s="4">
        <f>K85 + L85</f>
      </c>
      <c r="N85" s="4">
        <f>IF(K339&gt;0,ROUND((K85/K339) * 100, 4), "")</f>
      </c>
      <c r="O85" s="12">
        <f>IF(L339&gt;0,ROUND((L85/L339) * 100, 4), "")</f>
      </c>
      <c r="P85" s="12">
        <f>IF(M339&gt;0,ROUND((M85/M339) * 100, 4), "")</f>
      </c>
      <c r="Q85" s="4">
        <v>0</v>
      </c>
      <c r="R85" s="4">
        <v>3</v>
      </c>
      <c r="S85" s="4">
        <f>Q85 + R85</f>
      </c>
      <c r="T85" s="4">
        <f>B85 + K85 - Q85</f>
      </c>
      <c r="U85" s="4">
        <f>C85 + L85 - R85</f>
      </c>
      <c r="V85" s="4">
        <f>T85 + U85</f>
      </c>
    </row>
    <row x14ac:dyDescent="0.25" r="86" customHeight="1" ht="18.75">
      <c r="A86" s="3" t="s">
        <v>277</v>
      </c>
      <c r="B86" s="4">
        <v>0</v>
      </c>
      <c r="C86" s="4">
        <v>0</v>
      </c>
      <c r="D86" s="4">
        <f>B86+C86</f>
      </c>
      <c r="E86" s="4">
        <v>0</v>
      </c>
      <c r="F86" s="4">
        <v>0</v>
      </c>
      <c r="G86" s="4">
        <f>E86+F86</f>
      </c>
      <c r="H86" s="4">
        <v>0</v>
      </c>
      <c r="I86" s="4">
        <v>1</v>
      </c>
      <c r="J86" s="4">
        <f>H86+I86</f>
      </c>
      <c r="K86" s="4">
        <f>E86 + H86</f>
      </c>
      <c r="L86" s="4">
        <f>F86 + I86</f>
      </c>
      <c r="M86" s="4">
        <f>K86 + L86</f>
      </c>
      <c r="N86" s="4">
        <f>IF(K339&gt;0,ROUND((K86/K339) * 100, 4), "")</f>
      </c>
      <c r="O86" s="12">
        <f>IF(L339&gt;0,ROUND((L86/L339) * 100, 4), "")</f>
      </c>
      <c r="P86" s="12">
        <f>IF(M339&gt;0,ROUND((M86/M339) * 100, 4), "")</f>
      </c>
      <c r="Q86" s="4">
        <v>0</v>
      </c>
      <c r="R86" s="4">
        <v>1</v>
      </c>
      <c r="S86" s="4">
        <f>Q86 + R86</f>
      </c>
      <c r="T86" s="4">
        <f>B86 + K86 - Q86</f>
      </c>
      <c r="U86" s="4">
        <f>C86 + L86 - R86</f>
      </c>
      <c r="V86" s="4">
        <f>T86 + U86</f>
      </c>
    </row>
    <row x14ac:dyDescent="0.25" r="87" customHeight="1" ht="18.75">
      <c r="A87" s="3" t="s">
        <v>278</v>
      </c>
      <c r="B87" s="4">
        <v>0</v>
      </c>
      <c r="C87" s="4">
        <v>0</v>
      </c>
      <c r="D87" s="4">
        <f>B87+C87</f>
      </c>
      <c r="E87" s="4">
        <v>0</v>
      </c>
      <c r="F87" s="4">
        <v>0</v>
      </c>
      <c r="G87" s="4">
        <f>E87+F87</f>
      </c>
      <c r="H87" s="4">
        <v>0</v>
      </c>
      <c r="I87" s="4">
        <v>0</v>
      </c>
      <c r="J87" s="4">
        <f>H87+I87</f>
      </c>
      <c r="K87" s="4">
        <f>E87 + H87</f>
      </c>
      <c r="L87" s="4">
        <f>F87 + I87</f>
      </c>
      <c r="M87" s="4">
        <f>K87 + L87</f>
      </c>
      <c r="N87" s="4">
        <f>IF(K339&gt;0,ROUND((K87/K339) * 100, 4), "")</f>
      </c>
      <c r="O87" s="4">
        <f>IF(L339&gt;0,ROUND((L87/L339) * 100, 4), "")</f>
      </c>
      <c r="P87" s="4">
        <f>IF(M339&gt;0,ROUND((M87/M339) * 100, 4), "")</f>
      </c>
      <c r="Q87" s="4">
        <v>0</v>
      </c>
      <c r="R87" s="4">
        <v>0</v>
      </c>
      <c r="S87" s="4">
        <f>Q87 + R87</f>
      </c>
      <c r="T87" s="4">
        <f>B87 + K87 - Q87</f>
      </c>
      <c r="U87" s="4">
        <f>C87 + L87 - R87</f>
      </c>
      <c r="V87" s="4">
        <f>T87 + U87</f>
      </c>
    </row>
    <row x14ac:dyDescent="0.25" r="88" customHeight="1" ht="18.75">
      <c r="A88" s="3" t="s">
        <v>279</v>
      </c>
      <c r="B88" s="4">
        <v>0</v>
      </c>
      <c r="C88" s="4">
        <v>0</v>
      </c>
      <c r="D88" s="4">
        <f>B88+C88</f>
      </c>
      <c r="E88" s="4">
        <v>0</v>
      </c>
      <c r="F88" s="4">
        <v>0</v>
      </c>
      <c r="G88" s="4">
        <f>E88+F88</f>
      </c>
      <c r="H88" s="4">
        <v>0</v>
      </c>
      <c r="I88" s="4">
        <v>0</v>
      </c>
      <c r="J88" s="4">
        <f>H88+I88</f>
      </c>
      <c r="K88" s="4">
        <f>E88 + H88</f>
      </c>
      <c r="L88" s="4">
        <f>F88 + I88</f>
      </c>
      <c r="M88" s="4">
        <f>K88 + L88</f>
      </c>
      <c r="N88" s="4">
        <f>IF(K339&gt;0,ROUND((K88/K339) * 100, 4), "")</f>
      </c>
      <c r="O88" s="4">
        <f>IF(L339&gt;0,ROUND((L88/L339) * 100, 4), "")</f>
      </c>
      <c r="P88" s="4">
        <f>IF(M339&gt;0,ROUND((M88/M339) * 100, 4), "")</f>
      </c>
      <c r="Q88" s="4">
        <v>0</v>
      </c>
      <c r="R88" s="4">
        <v>0</v>
      </c>
      <c r="S88" s="4">
        <f>Q88 + R88</f>
      </c>
      <c r="T88" s="4">
        <f>B88 + K88 - Q88</f>
      </c>
      <c r="U88" s="4">
        <f>C88 + L88 - R88</f>
      </c>
      <c r="V88" s="4">
        <f>T88 + U88</f>
      </c>
    </row>
    <row x14ac:dyDescent="0.25" r="89" customHeight="1" ht="18.75">
      <c r="A89" s="3" t="s">
        <v>280</v>
      </c>
      <c r="B89" s="4">
        <v>0</v>
      </c>
      <c r="C89" s="4">
        <v>0</v>
      </c>
      <c r="D89" s="4">
        <f>B89+C89</f>
      </c>
      <c r="E89" s="4">
        <v>0</v>
      </c>
      <c r="F89" s="4">
        <v>0</v>
      </c>
      <c r="G89" s="4">
        <f>E89+F89</f>
      </c>
      <c r="H89" s="4">
        <v>0</v>
      </c>
      <c r="I89" s="4">
        <v>0</v>
      </c>
      <c r="J89" s="4">
        <f>H89+I89</f>
      </c>
      <c r="K89" s="4">
        <f>E89 + H89</f>
      </c>
      <c r="L89" s="4">
        <f>F89 + I89</f>
      </c>
      <c r="M89" s="4">
        <f>K89 + L89</f>
      </c>
      <c r="N89" s="4">
        <f>IF(K339&gt;0,ROUND((K89/K339) * 100, 4), "")</f>
      </c>
      <c r="O89" s="4">
        <f>IF(L339&gt;0,ROUND((L89/L339) * 100, 4), "")</f>
      </c>
      <c r="P89" s="4">
        <f>IF(M339&gt;0,ROUND((M89/M339) * 100, 4), "")</f>
      </c>
      <c r="Q89" s="4">
        <v>0</v>
      </c>
      <c r="R89" s="4">
        <v>0</v>
      </c>
      <c r="S89" s="4">
        <f>Q89 + R89</f>
      </c>
      <c r="T89" s="4">
        <f>B89 + K89 - Q89</f>
      </c>
      <c r="U89" s="4">
        <f>C89 + L89 - R89</f>
      </c>
      <c r="V89" s="4">
        <f>T89 + U89</f>
      </c>
    </row>
    <row x14ac:dyDescent="0.25" r="90" customHeight="1" ht="18.75">
      <c r="A90" s="3" t="s">
        <v>291</v>
      </c>
      <c r="B90" s="4">
        <v>0</v>
      </c>
      <c r="C90" s="4">
        <v>0</v>
      </c>
      <c r="D90" s="4">
        <f>B90+C90</f>
      </c>
      <c r="E90" s="4">
        <v>0</v>
      </c>
      <c r="F90" s="4">
        <v>0</v>
      </c>
      <c r="G90" s="4">
        <f>E90+F90</f>
      </c>
      <c r="H90" s="4">
        <v>0</v>
      </c>
      <c r="I90" s="4">
        <v>0</v>
      </c>
      <c r="J90" s="4">
        <f>H90+I90</f>
      </c>
      <c r="K90" s="4">
        <f>E90 + H90</f>
      </c>
      <c r="L90" s="4">
        <f>F90 + I90</f>
      </c>
      <c r="M90" s="4">
        <f>K90 + L90</f>
      </c>
      <c r="N90" s="4">
        <f>IF(K339&gt;0,ROUND((K90/K339) * 100, 4), "")</f>
      </c>
      <c r="O90" s="4">
        <f>IF(L339&gt;0,ROUND((L90/L339) * 100, 4), "")</f>
      </c>
      <c r="P90" s="4">
        <f>IF(M339&gt;0,ROUND((M90/M339) * 100, 4), "")</f>
      </c>
      <c r="Q90" s="4">
        <v>0</v>
      </c>
      <c r="R90" s="4">
        <v>0</v>
      </c>
      <c r="S90" s="4">
        <f>Q90 + R90</f>
      </c>
      <c r="T90" s="4">
        <f>B90 + K90 - Q90</f>
      </c>
      <c r="U90" s="4">
        <f>C90 + L90 - R90</f>
      </c>
      <c r="V90" s="4">
        <f>T90 + U90</f>
      </c>
    </row>
    <row x14ac:dyDescent="0.25" r="91" customHeight="1" ht="18.75">
      <c r="A91" s="3" t="s">
        <v>303</v>
      </c>
      <c r="B91" s="4">
        <v>0</v>
      </c>
      <c r="C91" s="4">
        <v>0</v>
      </c>
      <c r="D91" s="4">
        <f>B91+C91</f>
      </c>
      <c r="E91" s="4">
        <v>6</v>
      </c>
      <c r="F91" s="4">
        <v>1</v>
      </c>
      <c r="G91" s="4">
        <f>E91+F91</f>
      </c>
      <c r="H91" s="4">
        <v>0</v>
      </c>
      <c r="I91" s="4">
        <v>0</v>
      </c>
      <c r="J91" s="4">
        <f>H91+I91</f>
      </c>
      <c r="K91" s="4">
        <f>E91 + H91</f>
      </c>
      <c r="L91" s="4">
        <f>F91 + I91</f>
      </c>
      <c r="M91" s="4">
        <f>K91 + L91</f>
      </c>
      <c r="N91" s="12">
        <f>IF(K339&gt;0,ROUND((K91/K339) * 100, 4), "")</f>
      </c>
      <c r="O91" s="12">
        <f>IF(L339&gt;0,ROUND((L91/L339) * 100, 4), "")</f>
      </c>
      <c r="P91" s="12">
        <f>IF(M339&gt;0,ROUND((M91/M339) * 100, 4), "")</f>
      </c>
      <c r="Q91" s="4">
        <v>6</v>
      </c>
      <c r="R91" s="4">
        <v>1</v>
      </c>
      <c r="S91" s="4">
        <f>Q91 + R91</f>
      </c>
      <c r="T91" s="4">
        <f>B91 + K91 - Q91</f>
      </c>
      <c r="U91" s="4">
        <f>C91 + L91 - R91</f>
      </c>
      <c r="V91" s="4">
        <f>T91 + U91</f>
      </c>
    </row>
    <row x14ac:dyDescent="0.25" r="92" customHeight="1" ht="18.75">
      <c r="A92" s="3"/>
      <c r="B92" s="15"/>
      <c r="C92" s="15"/>
      <c r="D92" s="15"/>
      <c r="E92" s="15"/>
      <c r="F92" s="15"/>
      <c r="G92" s="15"/>
      <c r="H92" s="15"/>
      <c r="I92" s="15"/>
      <c r="J92" s="15"/>
      <c r="K92" s="15"/>
      <c r="L92" s="15"/>
      <c r="M92" s="15"/>
      <c r="N92" s="15"/>
      <c r="O92" s="15"/>
      <c r="P92" s="15"/>
      <c r="Q92" s="15"/>
      <c r="R92" s="15"/>
      <c r="S92" s="15"/>
      <c r="T92" s="15"/>
      <c r="U92" s="15"/>
      <c r="V92" s="15"/>
    </row>
    <row x14ac:dyDescent="0.25" r="93" customHeight="1" ht="18.75">
      <c r="A93" s="18" t="s">
        <v>487</v>
      </c>
      <c r="B93" s="19"/>
      <c r="C93" s="19"/>
      <c r="D93" s="19"/>
      <c r="E93" s="19"/>
      <c r="F93" s="19"/>
      <c r="G93" s="19"/>
      <c r="H93" s="19"/>
      <c r="I93" s="19"/>
      <c r="J93" s="19"/>
      <c r="K93" s="19"/>
      <c r="L93" s="19"/>
      <c r="M93" s="19"/>
      <c r="N93" s="19"/>
      <c r="O93" s="19"/>
      <c r="P93" s="19"/>
      <c r="Q93" s="19"/>
      <c r="R93" s="19"/>
      <c r="S93" s="19"/>
      <c r="T93" s="19"/>
      <c r="U93" s="19"/>
      <c r="V93" s="19"/>
    </row>
    <row x14ac:dyDescent="0.25" r="94" customHeight="1" ht="18.75">
      <c r="A94" s="3" t="s">
        <v>43</v>
      </c>
      <c r="B94" s="4">
        <v>0</v>
      </c>
      <c r="C94" s="4">
        <v>0</v>
      </c>
      <c r="D94" s="4">
        <f>B94+C94</f>
      </c>
      <c r="E94" s="4">
        <v>0</v>
      </c>
      <c r="F94" s="4">
        <v>0</v>
      </c>
      <c r="G94" s="4">
        <f>E94+F94</f>
      </c>
      <c r="H94" s="4">
        <v>0</v>
      </c>
      <c r="I94" s="4">
        <v>0</v>
      </c>
      <c r="J94" s="4">
        <f>H94+I94</f>
      </c>
      <c r="K94" s="4">
        <f>E94 + H94</f>
      </c>
      <c r="L94" s="4">
        <f>F94 + I94</f>
      </c>
      <c r="M94" s="4">
        <f>K94 + L94</f>
      </c>
      <c r="N94" s="4">
        <f>IF(K339&gt;0,ROUND((K94/K339) * 100, 4), "")</f>
      </c>
      <c r="O94" s="4">
        <f>IF(L339&gt;0,ROUND((L94/L339) * 100, 4), "")</f>
      </c>
      <c r="P94" s="4">
        <f>IF(M339&gt;0,ROUND((M94/M339) * 100, 4), "")</f>
      </c>
      <c r="Q94" s="4">
        <v>0</v>
      </c>
      <c r="R94" s="4">
        <v>0</v>
      </c>
      <c r="S94" s="4">
        <f>Q94 + R94</f>
      </c>
      <c r="T94" s="4">
        <f>B94 + K94 - Q94</f>
      </c>
      <c r="U94" s="4">
        <f>C94 + L94 - R94</f>
      </c>
      <c r="V94" s="4">
        <f>T94 + U94</f>
      </c>
    </row>
    <row x14ac:dyDescent="0.25" r="95" customHeight="1" ht="18.75">
      <c r="A95" s="3" t="s">
        <v>68</v>
      </c>
      <c r="B95" s="4">
        <v>0</v>
      </c>
      <c r="C95" s="4">
        <v>0</v>
      </c>
      <c r="D95" s="4">
        <f>B95+C95</f>
      </c>
      <c r="E95" s="4">
        <v>0</v>
      </c>
      <c r="F95" s="4">
        <v>9</v>
      </c>
      <c r="G95" s="4">
        <f>E95+F95</f>
      </c>
      <c r="H95" s="4">
        <v>0</v>
      </c>
      <c r="I95" s="4">
        <v>0</v>
      </c>
      <c r="J95" s="4">
        <f>H95+I95</f>
      </c>
      <c r="K95" s="4">
        <f>E95 + H95</f>
      </c>
      <c r="L95" s="4">
        <f>F95 + I95</f>
      </c>
      <c r="M95" s="4">
        <f>K95 + L95</f>
      </c>
      <c r="N95" s="4">
        <f>IF(K339&gt;0,ROUND((K95/K339) * 100, 4), "")</f>
      </c>
      <c r="O95" s="12">
        <f>IF(L339&gt;0,ROUND((L95/L339) * 100, 4), "")</f>
      </c>
      <c r="P95" s="12">
        <f>IF(M339&gt;0,ROUND((M95/M339) * 100, 4), "")</f>
      </c>
      <c r="Q95" s="4">
        <v>0</v>
      </c>
      <c r="R95" s="4">
        <v>9</v>
      </c>
      <c r="S95" s="4">
        <f>Q95 + R95</f>
      </c>
      <c r="T95" s="4">
        <f>B95 + K95 - Q95</f>
      </c>
      <c r="U95" s="4">
        <f>C95 + L95 - R95</f>
      </c>
      <c r="V95" s="4">
        <f>T95 + U95</f>
      </c>
    </row>
    <row x14ac:dyDescent="0.25" r="96" customHeight="1" ht="18.75">
      <c r="A96" s="3" t="s">
        <v>88</v>
      </c>
      <c r="B96" s="4">
        <v>1</v>
      </c>
      <c r="C96" s="4">
        <v>1</v>
      </c>
      <c r="D96" s="4">
        <f>B96+C96</f>
      </c>
      <c r="E96" s="4">
        <v>47</v>
      </c>
      <c r="F96" s="4">
        <v>32</v>
      </c>
      <c r="G96" s="4">
        <f>E96+F96</f>
      </c>
      <c r="H96" s="4">
        <v>0</v>
      </c>
      <c r="I96" s="4">
        <v>0</v>
      </c>
      <c r="J96" s="4">
        <f>H96+I96</f>
      </c>
      <c r="K96" s="4">
        <f>E96 + H96</f>
      </c>
      <c r="L96" s="4">
        <f>F96 + I96</f>
      </c>
      <c r="M96" s="4">
        <f>K96 + L96</f>
      </c>
      <c r="N96" s="12">
        <f>IF(K339&gt;0,ROUND((K96/K339) * 100, 4), "")</f>
      </c>
      <c r="O96" s="12">
        <f>IF(L339&gt;0,ROUND((L96/L339) * 100, 4), "")</f>
      </c>
      <c r="P96" s="12">
        <f>IF(M339&gt;0,ROUND((M96/M339) * 100, 4), "")</f>
      </c>
      <c r="Q96" s="4">
        <v>48</v>
      </c>
      <c r="R96" s="4">
        <v>32</v>
      </c>
      <c r="S96" s="4">
        <f>Q96 + R96</f>
      </c>
      <c r="T96" s="4">
        <f>B96 + K96 - Q96</f>
      </c>
      <c r="U96" s="4">
        <f>C96 + L96 - R96</f>
      </c>
      <c r="V96" s="4">
        <f>T96 + U96</f>
      </c>
    </row>
    <row x14ac:dyDescent="0.25" r="97" customHeight="1" ht="18.75">
      <c r="A97" s="3" t="s">
        <v>99</v>
      </c>
      <c r="B97" s="4">
        <v>0</v>
      </c>
      <c r="C97" s="4">
        <v>2</v>
      </c>
      <c r="D97" s="4">
        <f>B97+C97</f>
      </c>
      <c r="E97" s="4">
        <v>0</v>
      </c>
      <c r="F97" s="4">
        <v>6</v>
      </c>
      <c r="G97" s="4">
        <f>E97+F97</f>
      </c>
      <c r="H97" s="4">
        <v>0</v>
      </c>
      <c r="I97" s="4">
        <v>0</v>
      </c>
      <c r="J97" s="4">
        <f>H97+I97</f>
      </c>
      <c r="K97" s="4">
        <f>E97 + H97</f>
      </c>
      <c r="L97" s="4">
        <f>F97 + I97</f>
      </c>
      <c r="M97" s="4">
        <f>K97 + L97</f>
      </c>
      <c r="N97" s="4">
        <f>IF(K339&gt;0,ROUND((K97/K339) * 100, 4), "")</f>
      </c>
      <c r="O97" s="12">
        <f>IF(L339&gt;0,ROUND((L97/L339) * 100, 4), "")</f>
      </c>
      <c r="P97" s="12">
        <f>IF(M339&gt;0,ROUND((M97/M339) * 100, 4), "")</f>
      </c>
      <c r="Q97" s="4">
        <v>0</v>
      </c>
      <c r="R97" s="4">
        <v>8</v>
      </c>
      <c r="S97" s="4">
        <f>Q97 + R97</f>
      </c>
      <c r="T97" s="4">
        <f>B97 + K97 - Q97</f>
      </c>
      <c r="U97" s="4">
        <f>C97 + L97 - R97</f>
      </c>
      <c r="V97" s="4">
        <f>T97 + U97</f>
      </c>
    </row>
    <row x14ac:dyDescent="0.25" r="98" customHeight="1" ht="18.75">
      <c r="A98" s="3" t="s">
        <v>101</v>
      </c>
      <c r="B98" s="4">
        <v>3</v>
      </c>
      <c r="C98" s="4">
        <v>13</v>
      </c>
      <c r="D98" s="4">
        <f>B98+C98</f>
      </c>
      <c r="E98" s="4">
        <v>1</v>
      </c>
      <c r="F98" s="4">
        <v>66</v>
      </c>
      <c r="G98" s="4">
        <f>E98+F98</f>
      </c>
      <c r="H98" s="4">
        <v>0</v>
      </c>
      <c r="I98" s="4">
        <v>0</v>
      </c>
      <c r="J98" s="4">
        <f>H98+I98</f>
      </c>
      <c r="K98" s="4">
        <f>E98 + H98</f>
      </c>
      <c r="L98" s="4">
        <f>F98 + I98</f>
      </c>
      <c r="M98" s="4">
        <f>K98 + L98</f>
      </c>
      <c r="N98" s="12">
        <f>IF(K339&gt;0,ROUND((K98/K339) * 100, 4), "")</f>
      </c>
      <c r="O98" s="12">
        <f>IF(L339&gt;0,ROUND((L98/L339) * 100, 4), "")</f>
      </c>
      <c r="P98" s="12">
        <f>IF(M339&gt;0,ROUND((M98/M339) * 100, 4), "")</f>
      </c>
      <c r="Q98" s="4">
        <v>1</v>
      </c>
      <c r="R98" s="4">
        <v>75</v>
      </c>
      <c r="S98" s="4">
        <f>Q98 + R98</f>
      </c>
      <c r="T98" s="4">
        <f>B98 + K98 - Q98</f>
      </c>
      <c r="U98" s="4">
        <f>C98 + L98 - R98</f>
      </c>
      <c r="V98" s="4">
        <f>T98 + U98</f>
      </c>
    </row>
    <row x14ac:dyDescent="0.25" r="99" customHeight="1" ht="18.75">
      <c r="A99" s="3" t="s">
        <v>135</v>
      </c>
      <c r="B99" s="4">
        <v>1</v>
      </c>
      <c r="C99" s="4">
        <v>12</v>
      </c>
      <c r="D99" s="4">
        <f>B99+C99</f>
      </c>
      <c r="E99" s="4">
        <v>74</v>
      </c>
      <c r="F99" s="4">
        <v>93</v>
      </c>
      <c r="G99" s="4">
        <f>E99+F99</f>
      </c>
      <c r="H99" s="4">
        <v>6</v>
      </c>
      <c r="I99" s="4">
        <v>15</v>
      </c>
      <c r="J99" s="4">
        <f>H99+I99</f>
      </c>
      <c r="K99" s="4">
        <f>E99 + H99</f>
      </c>
      <c r="L99" s="4">
        <f>F99 + I99</f>
      </c>
      <c r="M99" s="4">
        <f>K99 + L99</f>
      </c>
      <c r="N99" s="12">
        <f>IF(K339&gt;0,ROUND((K99/K339) * 100, 4), "")</f>
      </c>
      <c r="O99" s="12">
        <f>IF(L339&gt;0,ROUND((L99/L339) * 100, 4), "")</f>
      </c>
      <c r="P99" s="12">
        <f>IF(M339&gt;0,ROUND((M99/M339) * 100, 4), "")</f>
      </c>
      <c r="Q99" s="4">
        <v>70</v>
      </c>
      <c r="R99" s="4">
        <v>108</v>
      </c>
      <c r="S99" s="4">
        <f>Q99 + R99</f>
      </c>
      <c r="T99" s="4">
        <f>B99 + K99 - Q99</f>
      </c>
      <c r="U99" s="4">
        <f>C99 + L99 - R99</f>
      </c>
      <c r="V99" s="4">
        <f>T99 + U99</f>
      </c>
    </row>
    <row x14ac:dyDescent="0.25" r="100" customHeight="1" ht="18.75">
      <c r="A100" s="3" t="s">
        <v>195</v>
      </c>
      <c r="B100" s="4">
        <v>0</v>
      </c>
      <c r="C100" s="4">
        <v>0</v>
      </c>
      <c r="D100" s="4">
        <f>B100+C100</f>
      </c>
      <c r="E100" s="4">
        <v>1</v>
      </c>
      <c r="F100" s="4">
        <v>5</v>
      </c>
      <c r="G100" s="4">
        <f>E100+F100</f>
      </c>
      <c r="H100" s="4">
        <v>0</v>
      </c>
      <c r="I100" s="4">
        <v>0</v>
      </c>
      <c r="J100" s="4">
        <f>H100+I100</f>
      </c>
      <c r="K100" s="4">
        <f>E100 + H100</f>
      </c>
      <c r="L100" s="4">
        <f>F100 + I100</f>
      </c>
      <c r="M100" s="4">
        <f>K100 + L100</f>
      </c>
      <c r="N100" s="12">
        <f>IF(K339&gt;0,ROUND((K100/K339) * 100, 4), "")</f>
      </c>
      <c r="O100" s="12">
        <f>IF(L339&gt;0,ROUND((L100/L339) * 100, 4), "")</f>
      </c>
      <c r="P100" s="12">
        <f>IF(M339&gt;0,ROUND((M100/M339) * 100, 4), "")</f>
      </c>
      <c r="Q100" s="4">
        <v>1</v>
      </c>
      <c r="R100" s="4">
        <v>5</v>
      </c>
      <c r="S100" s="4">
        <f>Q100 + R100</f>
      </c>
      <c r="T100" s="4">
        <f>B100 + K100 - Q100</f>
      </c>
      <c r="U100" s="4">
        <f>C100 + L100 - R100</f>
      </c>
      <c r="V100" s="4">
        <f>T100 + U100</f>
      </c>
    </row>
    <row x14ac:dyDescent="0.25" r="101" customHeight="1" ht="18.75">
      <c r="A101" s="3" t="s">
        <v>196</v>
      </c>
      <c r="B101" s="4">
        <v>0</v>
      </c>
      <c r="C101" s="4">
        <v>0</v>
      </c>
      <c r="D101" s="4">
        <f>B101+C101</f>
      </c>
      <c r="E101" s="4">
        <v>0</v>
      </c>
      <c r="F101" s="4">
        <v>2</v>
      </c>
      <c r="G101" s="4">
        <f>E101+F101</f>
      </c>
      <c r="H101" s="4">
        <v>0</v>
      </c>
      <c r="I101" s="4">
        <v>0</v>
      </c>
      <c r="J101" s="4">
        <f>H101+I101</f>
      </c>
      <c r="K101" s="4">
        <f>E101 + H101</f>
      </c>
      <c r="L101" s="4">
        <f>F101 + I101</f>
      </c>
      <c r="M101" s="4">
        <f>K101 + L101</f>
      </c>
      <c r="N101" s="4">
        <f>IF(K339&gt;0,ROUND((K101/K339) * 100, 4), "")</f>
      </c>
      <c r="O101" s="12">
        <f>IF(L339&gt;0,ROUND((L101/L339) * 100, 4), "")</f>
      </c>
      <c r="P101" s="12">
        <f>IF(M339&gt;0,ROUND((M101/M339) * 100, 4), "")</f>
      </c>
      <c r="Q101" s="4">
        <v>0</v>
      </c>
      <c r="R101" s="4">
        <v>2</v>
      </c>
      <c r="S101" s="4">
        <f>Q101 + R101</f>
      </c>
      <c r="T101" s="4">
        <f>B101 + K101 - Q101</f>
      </c>
      <c r="U101" s="4">
        <f>C101 + L101 - R101</f>
      </c>
      <c r="V101" s="4">
        <f>T101 + U101</f>
      </c>
    </row>
    <row x14ac:dyDescent="0.25" r="102" customHeight="1" ht="18.75">
      <c r="A102" s="3" t="s">
        <v>296</v>
      </c>
      <c r="B102" s="4">
        <v>0</v>
      </c>
      <c r="C102" s="4">
        <v>0</v>
      </c>
      <c r="D102" s="4">
        <f>B102+C102</f>
      </c>
      <c r="E102" s="4">
        <v>1</v>
      </c>
      <c r="F102" s="4">
        <v>8</v>
      </c>
      <c r="G102" s="4">
        <f>E102+F102</f>
      </c>
      <c r="H102" s="4">
        <v>0</v>
      </c>
      <c r="I102" s="4">
        <v>0</v>
      </c>
      <c r="J102" s="4">
        <f>H102+I102</f>
      </c>
      <c r="K102" s="4">
        <f>E102 + H102</f>
      </c>
      <c r="L102" s="4">
        <f>F102 + I102</f>
      </c>
      <c r="M102" s="4">
        <f>K102 + L102</f>
      </c>
      <c r="N102" s="12">
        <f>IF(K339&gt;0,ROUND((K102/K339) * 100, 4), "")</f>
      </c>
      <c r="O102" s="12">
        <f>IF(L339&gt;0,ROUND((L102/L339) * 100, 4), "")</f>
      </c>
      <c r="P102" s="12">
        <f>IF(M339&gt;0,ROUND((M102/M339) * 100, 4), "")</f>
      </c>
      <c r="Q102" s="4">
        <v>1</v>
      </c>
      <c r="R102" s="4">
        <v>7</v>
      </c>
      <c r="S102" s="4">
        <f>Q102 + R102</f>
      </c>
      <c r="T102" s="4">
        <f>B102 + K102 - Q102</f>
      </c>
      <c r="U102" s="4">
        <f>C102 + L102 - R102</f>
      </c>
      <c r="V102" s="4">
        <f>T102 + U102</f>
      </c>
    </row>
    <row x14ac:dyDescent="0.25" r="103" customHeight="1" ht="18.75">
      <c r="A103" s="3"/>
      <c r="B103" s="15"/>
      <c r="C103" s="15"/>
      <c r="D103" s="15"/>
      <c r="E103" s="15"/>
      <c r="F103" s="15"/>
      <c r="G103" s="15"/>
      <c r="H103" s="15"/>
      <c r="I103" s="15"/>
      <c r="J103" s="15"/>
      <c r="K103" s="15"/>
      <c r="L103" s="15"/>
      <c r="M103" s="15"/>
      <c r="N103" s="15"/>
      <c r="O103" s="15"/>
      <c r="P103" s="15"/>
      <c r="Q103" s="15"/>
      <c r="R103" s="15"/>
      <c r="S103" s="15"/>
      <c r="T103" s="15"/>
      <c r="U103" s="15"/>
      <c r="V103" s="15"/>
    </row>
    <row x14ac:dyDescent="0.25" r="104" customHeight="1" ht="18.75">
      <c r="A104" s="18" t="s">
        <v>488</v>
      </c>
      <c r="B104" s="19"/>
      <c r="C104" s="19"/>
      <c r="D104" s="19"/>
      <c r="E104" s="19"/>
      <c r="F104" s="19"/>
      <c r="G104" s="19"/>
      <c r="H104" s="19"/>
      <c r="I104" s="19"/>
      <c r="J104" s="19"/>
      <c r="K104" s="19"/>
      <c r="L104" s="19"/>
      <c r="M104" s="19"/>
      <c r="N104" s="19"/>
      <c r="O104" s="19"/>
      <c r="P104" s="19"/>
      <c r="Q104" s="19"/>
      <c r="R104" s="19"/>
      <c r="S104" s="19"/>
      <c r="T104" s="19"/>
      <c r="U104" s="19"/>
      <c r="V104" s="19"/>
    </row>
    <row x14ac:dyDescent="0.25" r="105" customHeight="1" ht="18.75">
      <c r="A105" s="3" t="s">
        <v>136</v>
      </c>
      <c r="B105" s="4">
        <v>10</v>
      </c>
      <c r="C105" s="4">
        <v>5</v>
      </c>
      <c r="D105" s="4">
        <f>B105+C105</f>
      </c>
      <c r="E105" s="4">
        <v>58</v>
      </c>
      <c r="F105" s="4">
        <v>68</v>
      </c>
      <c r="G105" s="4">
        <f>E105+F105</f>
      </c>
      <c r="H105" s="4">
        <v>5</v>
      </c>
      <c r="I105" s="4">
        <v>7</v>
      </c>
      <c r="J105" s="4">
        <f>H105+I105</f>
      </c>
      <c r="K105" s="4">
        <f>E105 + H105</f>
      </c>
      <c r="L105" s="4">
        <f>F105 + I105</f>
      </c>
      <c r="M105" s="4">
        <f>K105 + L105</f>
      </c>
      <c r="N105" s="12">
        <f>IF(K339&gt;0,ROUND((K105/K339) * 100, 4), "")</f>
      </c>
      <c r="O105" s="12">
        <f>IF(L339&gt;0,ROUND((L105/L339) * 100, 4), "")</f>
      </c>
      <c r="P105" s="12">
        <f>IF(M339&gt;0,ROUND((M105/M339) * 100, 4), "")</f>
      </c>
      <c r="Q105" s="4">
        <v>73</v>
      </c>
      <c r="R105" s="4">
        <v>80</v>
      </c>
      <c r="S105" s="4">
        <f>Q105 + R105</f>
      </c>
      <c r="T105" s="4">
        <f>B105 + K105 - Q105</f>
      </c>
      <c r="U105" s="4">
        <f>C105 + L105 - R105</f>
      </c>
      <c r="V105" s="4">
        <f>T105 + U105</f>
      </c>
    </row>
    <row x14ac:dyDescent="0.25" r="106" customHeight="1" ht="18.75">
      <c r="A106" s="3"/>
      <c r="B106" s="15"/>
      <c r="C106" s="15"/>
      <c r="D106" s="15"/>
      <c r="E106" s="15"/>
      <c r="F106" s="15"/>
      <c r="G106" s="15"/>
      <c r="H106" s="15"/>
      <c r="I106" s="15"/>
      <c r="J106" s="15"/>
      <c r="K106" s="15"/>
      <c r="L106" s="15"/>
      <c r="M106" s="15"/>
      <c r="N106" s="15"/>
      <c r="O106" s="15"/>
      <c r="P106" s="15"/>
      <c r="Q106" s="15"/>
      <c r="R106" s="15"/>
      <c r="S106" s="15"/>
      <c r="T106" s="15"/>
      <c r="U106" s="15"/>
      <c r="V106" s="15"/>
    </row>
    <row x14ac:dyDescent="0.25" r="107" customHeight="1" ht="18.75">
      <c r="A107" s="18" t="s">
        <v>489</v>
      </c>
      <c r="B107" s="19"/>
      <c r="C107" s="19"/>
      <c r="D107" s="19"/>
      <c r="E107" s="19"/>
      <c r="F107" s="19"/>
      <c r="G107" s="19"/>
      <c r="H107" s="19"/>
      <c r="I107" s="19"/>
      <c r="J107" s="19"/>
      <c r="K107" s="19"/>
      <c r="L107" s="19"/>
      <c r="M107" s="19"/>
      <c r="N107" s="19"/>
      <c r="O107" s="19"/>
      <c r="P107" s="19"/>
      <c r="Q107" s="19"/>
      <c r="R107" s="19"/>
      <c r="S107" s="19"/>
      <c r="T107" s="19"/>
      <c r="U107" s="19"/>
      <c r="V107" s="19"/>
    </row>
    <row x14ac:dyDescent="0.25" r="108" customHeight="1" ht="18.75">
      <c r="A108" s="3" t="s">
        <v>33</v>
      </c>
      <c r="B108" s="4">
        <v>0</v>
      </c>
      <c r="C108" s="4">
        <v>0</v>
      </c>
      <c r="D108" s="4">
        <f>B108+C108</f>
      </c>
      <c r="E108" s="4">
        <v>0</v>
      </c>
      <c r="F108" s="4">
        <v>0</v>
      </c>
      <c r="G108" s="4">
        <f>E108+F108</f>
      </c>
      <c r="H108" s="4">
        <v>0</v>
      </c>
      <c r="I108" s="4">
        <v>0</v>
      </c>
      <c r="J108" s="4">
        <f>H108+I108</f>
      </c>
      <c r="K108" s="4">
        <f>E108 + H108</f>
      </c>
      <c r="L108" s="4">
        <f>F108 + I108</f>
      </c>
      <c r="M108" s="4">
        <f>K108 + L108</f>
      </c>
      <c r="N108" s="4">
        <f>IF(K339&gt;0,ROUND((K108/K339) * 100, 4), "")</f>
      </c>
      <c r="O108" s="4">
        <f>IF(L339&gt;0,ROUND((L108/L339) * 100, 4), "")</f>
      </c>
      <c r="P108" s="4">
        <f>IF(M339&gt;0,ROUND((M108/M339) * 100, 4), "")</f>
      </c>
      <c r="Q108" s="4">
        <v>0</v>
      </c>
      <c r="R108" s="4">
        <v>0</v>
      </c>
      <c r="S108" s="4">
        <f>Q108 + R108</f>
      </c>
      <c r="T108" s="4">
        <f>B108 + K108 - Q108</f>
      </c>
      <c r="U108" s="4">
        <f>C108 + L108 - R108</f>
      </c>
      <c r="V108" s="4">
        <f>T108 + U108</f>
      </c>
    </row>
    <row x14ac:dyDescent="0.25" r="109" customHeight="1" ht="18.75">
      <c r="A109" s="3" t="s">
        <v>52</v>
      </c>
      <c r="B109" s="4">
        <v>0</v>
      </c>
      <c r="C109" s="4">
        <v>0</v>
      </c>
      <c r="D109" s="4">
        <f>B109+C109</f>
      </c>
      <c r="E109" s="4">
        <v>0</v>
      </c>
      <c r="F109" s="4">
        <v>0</v>
      </c>
      <c r="G109" s="4">
        <f>E109+F109</f>
      </c>
      <c r="H109" s="4">
        <v>0</v>
      </c>
      <c r="I109" s="4">
        <v>0</v>
      </c>
      <c r="J109" s="4">
        <f>H109+I109</f>
      </c>
      <c r="K109" s="4">
        <f>E109 + H109</f>
      </c>
      <c r="L109" s="4">
        <f>F109 + I109</f>
      </c>
      <c r="M109" s="4">
        <f>K109 + L109</f>
      </c>
      <c r="N109" s="4">
        <f>IF(K339&gt;0,ROUND((K109/K339) * 100, 4), "")</f>
      </c>
      <c r="O109" s="4">
        <f>IF(L339&gt;0,ROUND((L109/L339) * 100, 4), "")</f>
      </c>
      <c r="P109" s="4">
        <f>IF(M339&gt;0,ROUND((M109/M339) * 100, 4), "")</f>
      </c>
      <c r="Q109" s="4">
        <v>0</v>
      </c>
      <c r="R109" s="4">
        <v>0</v>
      </c>
      <c r="S109" s="4">
        <f>Q109 + R109</f>
      </c>
      <c r="T109" s="4">
        <f>B109 + K109 - Q109</f>
      </c>
      <c r="U109" s="4">
        <f>C109 + L109 - R109</f>
      </c>
      <c r="V109" s="4">
        <f>T109 + U109</f>
      </c>
    </row>
    <row x14ac:dyDescent="0.25" r="110" customHeight="1" ht="18.75">
      <c r="A110" s="3" t="s">
        <v>70</v>
      </c>
      <c r="B110" s="4">
        <v>2</v>
      </c>
      <c r="C110" s="4">
        <v>4</v>
      </c>
      <c r="D110" s="4">
        <f>B110+C110</f>
      </c>
      <c r="E110" s="4">
        <v>9</v>
      </c>
      <c r="F110" s="4">
        <v>10</v>
      </c>
      <c r="G110" s="4">
        <f>E110+F110</f>
      </c>
      <c r="H110" s="4">
        <v>0</v>
      </c>
      <c r="I110" s="4">
        <v>0</v>
      </c>
      <c r="J110" s="4">
        <f>H110+I110</f>
      </c>
      <c r="K110" s="4">
        <f>E110 + H110</f>
      </c>
      <c r="L110" s="4">
        <f>F110 + I110</f>
      </c>
      <c r="M110" s="4">
        <f>K110 + L110</f>
      </c>
      <c r="N110" s="12">
        <f>IF(K339&gt;0,ROUND((K110/K339) * 100, 4), "")</f>
      </c>
      <c r="O110" s="12">
        <f>IF(L339&gt;0,ROUND((L110/L339) * 100, 4), "")</f>
      </c>
      <c r="P110" s="12">
        <f>IF(M339&gt;0,ROUND((M110/M339) * 100, 4), "")</f>
      </c>
      <c r="Q110" s="4">
        <v>11</v>
      </c>
      <c r="R110" s="4">
        <v>14</v>
      </c>
      <c r="S110" s="4">
        <f>Q110 + R110</f>
      </c>
      <c r="T110" s="4">
        <f>B110 + K110 - Q110</f>
      </c>
      <c r="U110" s="4">
        <f>C110 + L110 - R110</f>
      </c>
      <c r="V110" s="4">
        <f>T110 + U110</f>
      </c>
    </row>
    <row x14ac:dyDescent="0.25" r="111" customHeight="1" ht="18.75">
      <c r="A111" s="3" t="s">
        <v>92</v>
      </c>
      <c r="B111" s="4">
        <v>0</v>
      </c>
      <c r="C111" s="4">
        <v>0</v>
      </c>
      <c r="D111" s="4">
        <f>B111+C111</f>
      </c>
      <c r="E111" s="4">
        <v>0</v>
      </c>
      <c r="F111" s="4">
        <v>0</v>
      </c>
      <c r="G111" s="4">
        <f>E111+F111</f>
      </c>
      <c r="H111" s="4">
        <v>0</v>
      </c>
      <c r="I111" s="4">
        <v>0</v>
      </c>
      <c r="J111" s="4">
        <f>H111+I111</f>
      </c>
      <c r="K111" s="4">
        <f>E111 + H111</f>
      </c>
      <c r="L111" s="4">
        <f>F111 + I111</f>
      </c>
      <c r="M111" s="4">
        <f>K111 + L111</f>
      </c>
      <c r="N111" s="4">
        <f>IF(K339&gt;0,ROUND((K111/K339) * 100, 4), "")</f>
      </c>
      <c r="O111" s="4">
        <f>IF(L339&gt;0,ROUND((L111/L339) * 100, 4), "")</f>
      </c>
      <c r="P111" s="4">
        <f>IF(M339&gt;0,ROUND((M111/M339) * 100, 4), "")</f>
      </c>
      <c r="Q111" s="4">
        <v>0</v>
      </c>
      <c r="R111" s="4">
        <v>0</v>
      </c>
      <c r="S111" s="4">
        <f>Q111 + R111</f>
      </c>
      <c r="T111" s="4">
        <f>B111 + K111 - Q111</f>
      </c>
      <c r="U111" s="4">
        <f>C111 + L111 - R111</f>
      </c>
      <c r="V111" s="4">
        <f>T111 + U111</f>
      </c>
    </row>
    <row x14ac:dyDescent="0.25" r="112" customHeight="1" ht="18.75">
      <c r="A112" s="3" t="s">
        <v>122</v>
      </c>
      <c r="B112" s="4">
        <v>0</v>
      </c>
      <c r="C112" s="4">
        <v>0</v>
      </c>
      <c r="D112" s="4">
        <f>B112+C112</f>
      </c>
      <c r="E112" s="4">
        <v>4</v>
      </c>
      <c r="F112" s="4">
        <v>0</v>
      </c>
      <c r="G112" s="4">
        <f>E112+F112</f>
      </c>
      <c r="H112" s="4">
        <v>0</v>
      </c>
      <c r="I112" s="4">
        <v>0</v>
      </c>
      <c r="J112" s="4">
        <f>H112+I112</f>
      </c>
      <c r="K112" s="4">
        <f>E112 + H112</f>
      </c>
      <c r="L112" s="4">
        <f>F112 + I112</f>
      </c>
      <c r="M112" s="4">
        <f>K112 + L112</f>
      </c>
      <c r="N112" s="12">
        <f>IF(K339&gt;0,ROUND((K112/K339) * 100, 4), "")</f>
      </c>
      <c r="O112" s="4">
        <f>IF(L339&gt;0,ROUND((L112/L339) * 100, 4), "")</f>
      </c>
      <c r="P112" s="12">
        <f>IF(M339&gt;0,ROUND((M112/M339) * 100, 4), "")</f>
      </c>
      <c r="Q112" s="4">
        <v>4</v>
      </c>
      <c r="R112" s="4">
        <v>0</v>
      </c>
      <c r="S112" s="4">
        <f>Q112 + R112</f>
      </c>
      <c r="T112" s="4">
        <f>B112 + K112 - Q112</f>
      </c>
      <c r="U112" s="4">
        <f>C112 + L112 - R112</f>
      </c>
      <c r="V112" s="4">
        <f>T112 + U112</f>
      </c>
    </row>
    <row x14ac:dyDescent="0.25" r="113" customHeight="1" ht="18.75">
      <c r="A113" s="3" t="s">
        <v>137</v>
      </c>
      <c r="B113" s="4">
        <v>0</v>
      </c>
      <c r="C113" s="4">
        <v>18</v>
      </c>
      <c r="D113" s="4">
        <f>B113+C113</f>
      </c>
      <c r="E113" s="4">
        <v>2</v>
      </c>
      <c r="F113" s="4">
        <v>86</v>
      </c>
      <c r="G113" s="4">
        <f>E113+F113</f>
      </c>
      <c r="H113" s="4">
        <v>0</v>
      </c>
      <c r="I113" s="4">
        <v>6</v>
      </c>
      <c r="J113" s="4">
        <f>H113+I113</f>
      </c>
      <c r="K113" s="4">
        <f>E113 + H113</f>
      </c>
      <c r="L113" s="4">
        <f>F113 + I113</f>
      </c>
      <c r="M113" s="4">
        <f>K113 + L113</f>
      </c>
      <c r="N113" s="12">
        <f>IF(K339&gt;0,ROUND((K113/K339) * 100, 4), "")</f>
      </c>
      <c r="O113" s="12">
        <f>IF(L339&gt;0,ROUND((L113/L339) * 100, 4), "")</f>
      </c>
      <c r="P113" s="12">
        <f>IF(M339&gt;0,ROUND((M113/M339) * 100, 4), "")</f>
      </c>
      <c r="Q113" s="4">
        <v>2</v>
      </c>
      <c r="R113" s="4">
        <v>98</v>
      </c>
      <c r="S113" s="4">
        <f>Q113 + R113</f>
      </c>
      <c r="T113" s="4">
        <f>B113 + K113 - Q113</f>
      </c>
      <c r="U113" s="4">
        <f>C113 + L113 - R113</f>
      </c>
      <c r="V113" s="4">
        <f>T113 + U113</f>
      </c>
    </row>
    <row x14ac:dyDescent="0.25" r="114" customHeight="1" ht="18.75">
      <c r="A114" s="3" t="s">
        <v>162</v>
      </c>
      <c r="B114" s="4">
        <v>0</v>
      </c>
      <c r="C114" s="4">
        <v>0</v>
      </c>
      <c r="D114" s="4">
        <f>B114+C114</f>
      </c>
      <c r="E114" s="4">
        <v>0</v>
      </c>
      <c r="F114" s="4">
        <v>8</v>
      </c>
      <c r="G114" s="4">
        <f>E114+F114</f>
      </c>
      <c r="H114" s="4">
        <v>0</v>
      </c>
      <c r="I114" s="4">
        <v>0</v>
      </c>
      <c r="J114" s="4">
        <f>H114+I114</f>
      </c>
      <c r="K114" s="4">
        <f>E114 + H114</f>
      </c>
      <c r="L114" s="4">
        <f>F114 + I114</f>
      </c>
      <c r="M114" s="4">
        <f>K114 + L114</f>
      </c>
      <c r="N114" s="4">
        <f>IF(K339&gt;0,ROUND((K114/K339) * 100, 4), "")</f>
      </c>
      <c r="O114" s="12">
        <f>IF(L339&gt;0,ROUND((L114/L339) * 100, 4), "")</f>
      </c>
      <c r="P114" s="12">
        <f>IF(M339&gt;0,ROUND((M114/M339) * 100, 4), "")</f>
      </c>
      <c r="Q114" s="4">
        <v>0</v>
      </c>
      <c r="R114" s="4">
        <v>8</v>
      </c>
      <c r="S114" s="4">
        <f>Q114 + R114</f>
      </c>
      <c r="T114" s="4">
        <f>B114 + K114 - Q114</f>
      </c>
      <c r="U114" s="4">
        <f>C114 + L114 - R114</f>
      </c>
      <c r="V114" s="4">
        <f>T114 + U114</f>
      </c>
    </row>
    <row x14ac:dyDescent="0.25" r="115" customHeight="1" ht="18.75">
      <c r="A115" s="3" t="s">
        <v>174</v>
      </c>
      <c r="B115" s="4">
        <v>1</v>
      </c>
      <c r="C115" s="4">
        <v>3</v>
      </c>
      <c r="D115" s="4">
        <f>B115+C115</f>
      </c>
      <c r="E115" s="4">
        <v>13</v>
      </c>
      <c r="F115" s="4">
        <v>8</v>
      </c>
      <c r="G115" s="4">
        <f>E115+F115</f>
      </c>
      <c r="H115" s="4">
        <v>4</v>
      </c>
      <c r="I115" s="4">
        <v>3</v>
      </c>
      <c r="J115" s="4">
        <f>H115+I115</f>
      </c>
      <c r="K115" s="4">
        <f>E115 + H115</f>
      </c>
      <c r="L115" s="4">
        <f>F115 + I115</f>
      </c>
      <c r="M115" s="4">
        <f>K115 + L115</f>
      </c>
      <c r="N115" s="12">
        <f>IF(K339&gt;0,ROUND((K115/K339) * 100, 4), "")</f>
      </c>
      <c r="O115" s="12">
        <f>IF(L339&gt;0,ROUND((L115/L339) * 100, 4), "")</f>
      </c>
      <c r="P115" s="12">
        <f>IF(M339&gt;0,ROUND((M115/M339) * 100, 4), "")</f>
      </c>
      <c r="Q115" s="4">
        <v>17</v>
      </c>
      <c r="R115" s="4">
        <v>14</v>
      </c>
      <c r="S115" s="4">
        <f>Q115 + R115</f>
      </c>
      <c r="T115" s="4">
        <f>B115 + K115 - Q115</f>
      </c>
      <c r="U115" s="4">
        <f>C115 + L115 - R115</f>
      </c>
      <c r="V115" s="4">
        <f>T115 + U115</f>
      </c>
    </row>
    <row x14ac:dyDescent="0.25" r="116" customHeight="1" ht="18.75">
      <c r="A116" s="3" t="s">
        <v>199</v>
      </c>
      <c r="B116" s="4">
        <v>0</v>
      </c>
      <c r="C116" s="4">
        <v>0</v>
      </c>
      <c r="D116" s="4">
        <f>B116+C116</f>
      </c>
      <c r="E116" s="4">
        <v>0</v>
      </c>
      <c r="F116" s="4">
        <v>3</v>
      </c>
      <c r="G116" s="4">
        <f>E116+F116</f>
      </c>
      <c r="H116" s="4">
        <v>0</v>
      </c>
      <c r="I116" s="4">
        <v>0</v>
      </c>
      <c r="J116" s="4">
        <f>H116+I116</f>
      </c>
      <c r="K116" s="4">
        <f>E116 + H116</f>
      </c>
      <c r="L116" s="4">
        <f>F116 + I116</f>
      </c>
      <c r="M116" s="4">
        <f>K116 + L116</f>
      </c>
      <c r="N116" s="4">
        <f>IF(K339&gt;0,ROUND((K116/K339) * 100, 4), "")</f>
      </c>
      <c r="O116" s="12">
        <f>IF(L339&gt;0,ROUND((L116/L339) * 100, 4), "")</f>
      </c>
      <c r="P116" s="12">
        <f>IF(M339&gt;0,ROUND((M116/M339) * 100, 4), "")</f>
      </c>
      <c r="Q116" s="4">
        <v>0</v>
      </c>
      <c r="R116" s="4">
        <v>2</v>
      </c>
      <c r="S116" s="4">
        <f>Q116 + R116</f>
      </c>
      <c r="T116" s="4">
        <f>B116 + K116 - Q116</f>
      </c>
      <c r="U116" s="4">
        <f>C116 + L116 - R116</f>
      </c>
      <c r="V116" s="4">
        <f>T116 + U116</f>
      </c>
    </row>
    <row x14ac:dyDescent="0.25" r="117" customHeight="1" ht="18.75">
      <c r="A117" s="3" t="s">
        <v>262</v>
      </c>
      <c r="B117" s="4">
        <v>0</v>
      </c>
      <c r="C117" s="4">
        <v>0</v>
      </c>
      <c r="D117" s="4">
        <f>B117+C117</f>
      </c>
      <c r="E117" s="4">
        <v>0</v>
      </c>
      <c r="F117" s="4">
        <v>0</v>
      </c>
      <c r="G117" s="4">
        <f>E117+F117</f>
      </c>
      <c r="H117" s="4">
        <v>0</v>
      </c>
      <c r="I117" s="4">
        <v>0</v>
      </c>
      <c r="J117" s="4">
        <f>H117+I117</f>
      </c>
      <c r="K117" s="4">
        <f>E117 + H117</f>
      </c>
      <c r="L117" s="4">
        <f>F117 + I117</f>
      </c>
      <c r="M117" s="4">
        <f>K117 + L117</f>
      </c>
      <c r="N117" s="4">
        <f>IF(K339&gt;0,ROUND((K117/K339) * 100, 4), "")</f>
      </c>
      <c r="O117" s="4">
        <f>IF(L339&gt;0,ROUND((L117/L339) * 100, 4), "")</f>
      </c>
      <c r="P117" s="4">
        <f>IF(M339&gt;0,ROUND((M117/M339) * 100, 4), "")</f>
      </c>
      <c r="Q117" s="4">
        <v>0</v>
      </c>
      <c r="R117" s="4">
        <v>0</v>
      </c>
      <c r="S117" s="4">
        <f>Q117 + R117</f>
      </c>
      <c r="T117" s="4">
        <f>B117 + K117 - Q117</f>
      </c>
      <c r="U117" s="4">
        <f>C117 + L117 - R117</f>
      </c>
      <c r="V117" s="4">
        <f>T117 + U117</f>
      </c>
    </row>
    <row x14ac:dyDescent="0.25" r="118" customHeight="1" ht="18.75">
      <c r="A118" s="3" t="s">
        <v>286</v>
      </c>
      <c r="B118" s="4">
        <v>0</v>
      </c>
      <c r="C118" s="4">
        <v>0</v>
      </c>
      <c r="D118" s="4">
        <f>B118+C118</f>
      </c>
      <c r="E118" s="4">
        <v>0</v>
      </c>
      <c r="F118" s="4">
        <v>0</v>
      </c>
      <c r="G118" s="4">
        <f>E118+F118</f>
      </c>
      <c r="H118" s="4">
        <v>0</v>
      </c>
      <c r="I118" s="4">
        <v>0</v>
      </c>
      <c r="J118" s="4">
        <f>H118+I118</f>
      </c>
      <c r="K118" s="4">
        <f>E118 + H118</f>
      </c>
      <c r="L118" s="4">
        <f>F118 + I118</f>
      </c>
      <c r="M118" s="4">
        <f>K118 + L118</f>
      </c>
      <c r="N118" s="4">
        <f>IF(K339&gt;0,ROUND((K118/K339) * 100, 4), "")</f>
      </c>
      <c r="O118" s="4">
        <f>IF(L339&gt;0,ROUND((L118/L339) * 100, 4), "")</f>
      </c>
      <c r="P118" s="4">
        <f>IF(M339&gt;0,ROUND((M118/M339) * 100, 4), "")</f>
      </c>
      <c r="Q118" s="4">
        <v>0</v>
      </c>
      <c r="R118" s="4">
        <v>0</v>
      </c>
      <c r="S118" s="4">
        <f>Q118 + R118</f>
      </c>
      <c r="T118" s="4">
        <f>B118 + K118 - Q118</f>
      </c>
      <c r="U118" s="4">
        <f>C118 + L118 - R118</f>
      </c>
      <c r="V118" s="4">
        <f>T118 + U118</f>
      </c>
    </row>
    <row x14ac:dyDescent="0.25" r="119" customHeight="1" ht="18.75">
      <c r="A119" s="3" t="s">
        <v>290</v>
      </c>
      <c r="B119" s="4">
        <v>0</v>
      </c>
      <c r="C119" s="4">
        <v>0</v>
      </c>
      <c r="D119" s="4">
        <f>B119+C119</f>
      </c>
      <c r="E119" s="4">
        <v>0</v>
      </c>
      <c r="F119" s="4">
        <v>0</v>
      </c>
      <c r="G119" s="4">
        <f>E119+F119</f>
      </c>
      <c r="H119" s="4">
        <v>0</v>
      </c>
      <c r="I119" s="4">
        <v>0</v>
      </c>
      <c r="J119" s="4">
        <f>H119+I119</f>
      </c>
      <c r="K119" s="4">
        <f>E119 + H119</f>
      </c>
      <c r="L119" s="4">
        <f>F119 + I119</f>
      </c>
      <c r="M119" s="4">
        <f>K119 + L119</f>
      </c>
      <c r="N119" s="4">
        <f>IF(K339&gt;0,ROUND((K119/K339) * 100, 4), "")</f>
      </c>
      <c r="O119" s="4">
        <f>IF(L339&gt;0,ROUND((L119/L339) * 100, 4), "")</f>
      </c>
      <c r="P119" s="4">
        <f>IF(M339&gt;0,ROUND((M119/M339) * 100, 4), "")</f>
      </c>
      <c r="Q119" s="4">
        <v>0</v>
      </c>
      <c r="R119" s="4">
        <v>0</v>
      </c>
      <c r="S119" s="4">
        <f>Q119 + R119</f>
      </c>
      <c r="T119" s="4">
        <f>B119 + K119 - Q119</f>
      </c>
      <c r="U119" s="4">
        <f>C119 + L119 - R119</f>
      </c>
      <c r="V119" s="4">
        <f>T119 + U119</f>
      </c>
    </row>
    <row x14ac:dyDescent="0.25" r="120" customHeight="1" ht="18.75">
      <c r="A120" s="3"/>
      <c r="B120" s="15"/>
      <c r="C120" s="15"/>
      <c r="D120" s="15"/>
      <c r="E120" s="15"/>
      <c r="F120" s="15"/>
      <c r="G120" s="15"/>
      <c r="H120" s="15"/>
      <c r="I120" s="15"/>
      <c r="J120" s="15"/>
      <c r="K120" s="15"/>
      <c r="L120" s="15"/>
      <c r="M120" s="15"/>
      <c r="N120" s="15"/>
      <c r="O120" s="15"/>
      <c r="P120" s="15"/>
      <c r="Q120" s="15"/>
      <c r="R120" s="15"/>
      <c r="S120" s="15"/>
      <c r="T120" s="15"/>
      <c r="U120" s="15"/>
      <c r="V120" s="15"/>
    </row>
    <row x14ac:dyDescent="0.25" r="121" customHeight="1" ht="18.75">
      <c r="A121" s="18" t="s">
        <v>490</v>
      </c>
      <c r="B121" s="19"/>
      <c r="C121" s="19"/>
      <c r="D121" s="19"/>
      <c r="E121" s="19"/>
      <c r="F121" s="19"/>
      <c r="G121" s="19"/>
      <c r="H121" s="19"/>
      <c r="I121" s="19"/>
      <c r="J121" s="19"/>
      <c r="K121" s="19"/>
      <c r="L121" s="19"/>
      <c r="M121" s="19"/>
      <c r="N121" s="19"/>
      <c r="O121" s="19"/>
      <c r="P121" s="19"/>
      <c r="Q121" s="19"/>
      <c r="R121" s="19"/>
      <c r="S121" s="19"/>
      <c r="T121" s="19"/>
      <c r="U121" s="19"/>
      <c r="V121" s="19"/>
    </row>
    <row x14ac:dyDescent="0.25" r="122" customHeight="1" ht="18.75">
      <c r="A122" s="3" t="s">
        <v>39</v>
      </c>
      <c r="B122" s="4">
        <v>0</v>
      </c>
      <c r="C122" s="4">
        <v>0</v>
      </c>
      <c r="D122" s="4">
        <f>B122+C122</f>
      </c>
      <c r="E122" s="4">
        <v>0</v>
      </c>
      <c r="F122" s="4">
        <v>0</v>
      </c>
      <c r="G122" s="4">
        <f>E122+F122</f>
      </c>
      <c r="H122" s="4">
        <v>0</v>
      </c>
      <c r="I122" s="4">
        <v>0</v>
      </c>
      <c r="J122" s="4">
        <f>H122+I122</f>
      </c>
      <c r="K122" s="4">
        <f>E122 + H122</f>
      </c>
      <c r="L122" s="4">
        <f>F122 + I122</f>
      </c>
      <c r="M122" s="4">
        <f>K122 + L122</f>
      </c>
      <c r="N122" s="4">
        <f>IF(K339&gt;0,ROUND((K122/K339) * 100, 4), "")</f>
      </c>
      <c r="O122" s="4">
        <f>IF(L339&gt;0,ROUND((L122/L339) * 100, 4), "")</f>
      </c>
      <c r="P122" s="4">
        <f>IF(M339&gt;0,ROUND((M122/M339) * 100, 4), "")</f>
      </c>
      <c r="Q122" s="4">
        <v>0</v>
      </c>
      <c r="R122" s="4">
        <v>0</v>
      </c>
      <c r="S122" s="4">
        <f>Q122 + R122</f>
      </c>
      <c r="T122" s="4">
        <f>B122 + K122 - Q122</f>
      </c>
      <c r="U122" s="4">
        <f>C122 + L122 - R122</f>
      </c>
      <c r="V122" s="4">
        <f>T122 + U122</f>
      </c>
    </row>
    <row x14ac:dyDescent="0.25" r="123" customHeight="1" ht="18.75">
      <c r="A123" s="3" t="s">
        <v>47</v>
      </c>
      <c r="B123" s="4">
        <v>0</v>
      </c>
      <c r="C123" s="4">
        <v>0</v>
      </c>
      <c r="D123" s="4">
        <f>B123+C123</f>
      </c>
      <c r="E123" s="4">
        <v>0</v>
      </c>
      <c r="F123" s="4">
        <v>0</v>
      </c>
      <c r="G123" s="4">
        <f>E123+F123</f>
      </c>
      <c r="H123" s="4">
        <v>0</v>
      </c>
      <c r="I123" s="4">
        <v>0</v>
      </c>
      <c r="J123" s="4">
        <f>H123+I123</f>
      </c>
      <c r="K123" s="4">
        <f>E123 + H123</f>
      </c>
      <c r="L123" s="4">
        <f>F123 + I123</f>
      </c>
      <c r="M123" s="4">
        <f>K123 + L123</f>
      </c>
      <c r="N123" s="4">
        <f>IF(K339&gt;0,ROUND((K123/K339) * 100, 4), "")</f>
      </c>
      <c r="O123" s="4">
        <f>IF(L339&gt;0,ROUND((L123/L339) * 100, 4), "")</f>
      </c>
      <c r="P123" s="4">
        <f>IF(M339&gt;0,ROUND((M123/M339) * 100, 4), "")</f>
      </c>
      <c r="Q123" s="4">
        <v>0</v>
      </c>
      <c r="R123" s="4">
        <v>0</v>
      </c>
      <c r="S123" s="4">
        <f>Q123 + R123</f>
      </c>
      <c r="T123" s="4">
        <f>B123 + K123 - Q123</f>
      </c>
      <c r="U123" s="4">
        <f>C123 + L123 - R123</f>
      </c>
      <c r="V123" s="4">
        <f>T123 + U123</f>
      </c>
    </row>
    <row x14ac:dyDescent="0.25" r="124" customHeight="1" ht="18.75">
      <c r="A124" s="3" t="s">
        <v>59</v>
      </c>
      <c r="B124" s="4">
        <v>1</v>
      </c>
      <c r="C124" s="4">
        <v>0</v>
      </c>
      <c r="D124" s="4">
        <f>B124+C124</f>
      </c>
      <c r="E124" s="4">
        <v>0</v>
      </c>
      <c r="F124" s="4">
        <v>0</v>
      </c>
      <c r="G124" s="4">
        <f>E124+F124</f>
      </c>
      <c r="H124" s="4">
        <v>0</v>
      </c>
      <c r="I124" s="4">
        <v>0</v>
      </c>
      <c r="J124" s="4">
        <f>H124+I124</f>
      </c>
      <c r="K124" s="4">
        <f>E124 + H124</f>
      </c>
      <c r="L124" s="4">
        <f>F124 + I124</f>
      </c>
      <c r="M124" s="4">
        <f>K124 + L124</f>
      </c>
      <c r="N124" s="4">
        <f>IF(K339&gt;0,ROUND((K124/K339) * 100, 4), "")</f>
      </c>
      <c r="O124" s="4">
        <f>IF(L339&gt;0,ROUND((L124/L339) * 100, 4), "")</f>
      </c>
      <c r="P124" s="4">
        <f>IF(M339&gt;0,ROUND((M124/M339) * 100, 4), "")</f>
      </c>
      <c r="Q124" s="4">
        <v>1</v>
      </c>
      <c r="R124" s="4">
        <v>0</v>
      </c>
      <c r="S124" s="4">
        <f>Q124 + R124</f>
      </c>
      <c r="T124" s="4">
        <f>B124 + K124 - Q124</f>
      </c>
      <c r="U124" s="4">
        <f>C124 + L124 - R124</f>
      </c>
      <c r="V124" s="4">
        <f>T124 + U124</f>
      </c>
    </row>
    <row x14ac:dyDescent="0.25" r="125" customHeight="1" ht="18.75">
      <c r="A125" s="3" t="s">
        <v>105</v>
      </c>
      <c r="B125" s="4">
        <v>0</v>
      </c>
      <c r="C125" s="4">
        <v>0</v>
      </c>
      <c r="D125" s="4">
        <f>B125+C125</f>
      </c>
      <c r="E125" s="4">
        <v>0</v>
      </c>
      <c r="F125" s="4">
        <v>11</v>
      </c>
      <c r="G125" s="4">
        <f>E125+F125</f>
      </c>
      <c r="H125" s="4">
        <v>2</v>
      </c>
      <c r="I125" s="4">
        <v>0</v>
      </c>
      <c r="J125" s="4">
        <f>H125+I125</f>
      </c>
      <c r="K125" s="4">
        <f>E125 + H125</f>
      </c>
      <c r="L125" s="4">
        <f>F125 + I125</f>
      </c>
      <c r="M125" s="4">
        <f>K125 + L125</f>
      </c>
      <c r="N125" s="12">
        <f>IF(K339&gt;0,ROUND((K125/K339) * 100, 4), "")</f>
      </c>
      <c r="O125" s="12">
        <f>IF(L339&gt;0,ROUND((L125/L339) * 100, 4), "")</f>
      </c>
      <c r="P125" s="12">
        <f>IF(M339&gt;0,ROUND((M125/M339) * 100, 4), "")</f>
      </c>
      <c r="Q125" s="4">
        <v>2</v>
      </c>
      <c r="R125" s="4">
        <v>11</v>
      </c>
      <c r="S125" s="4">
        <f>Q125 + R125</f>
      </c>
      <c r="T125" s="4">
        <f>B125 + K125 - Q125</f>
      </c>
      <c r="U125" s="4">
        <f>C125 + L125 - R125</f>
      </c>
      <c r="V125" s="4">
        <f>T125 + U125</f>
      </c>
    </row>
    <row x14ac:dyDescent="0.25" r="126" customHeight="1" ht="18.75">
      <c r="A126" s="3" t="s">
        <v>138</v>
      </c>
      <c r="B126" s="4">
        <v>69</v>
      </c>
      <c r="C126" s="4">
        <v>197</v>
      </c>
      <c r="D126" s="4">
        <f>B126+C126</f>
      </c>
      <c r="E126" s="4">
        <v>69</v>
      </c>
      <c r="F126" s="4">
        <v>125</v>
      </c>
      <c r="G126" s="4">
        <f>E126+F126</f>
      </c>
      <c r="H126" s="4">
        <v>0</v>
      </c>
      <c r="I126" s="4">
        <v>1</v>
      </c>
      <c r="J126" s="4">
        <f>H126+I126</f>
      </c>
      <c r="K126" s="4">
        <f>E126 + H126</f>
      </c>
      <c r="L126" s="4">
        <f>F126 + I126</f>
      </c>
      <c r="M126" s="4">
        <f>K126 + L126</f>
      </c>
      <c r="N126" s="12">
        <f>IF(K339&gt;0,ROUND((K126/K339) * 100, 4), "")</f>
      </c>
      <c r="O126" s="12">
        <f>IF(L339&gt;0,ROUND((L126/L339) * 100, 4), "")</f>
      </c>
      <c r="P126" s="12">
        <f>IF(M339&gt;0,ROUND((M126/M339) * 100, 4), "")</f>
      </c>
      <c r="Q126" s="4">
        <v>74</v>
      </c>
      <c r="R126" s="4">
        <v>112</v>
      </c>
      <c r="S126" s="4">
        <f>Q126 + R126</f>
      </c>
      <c r="T126" s="4">
        <f>B126 + K126 - Q126</f>
      </c>
      <c r="U126" s="4">
        <f>C126 + L126 - R126</f>
      </c>
      <c r="V126" s="4">
        <f>T126 + U126</f>
      </c>
    </row>
    <row x14ac:dyDescent="0.25" r="127" customHeight="1" ht="18.75">
      <c r="A127" s="3" t="s">
        <v>151</v>
      </c>
      <c r="B127" s="4">
        <v>0</v>
      </c>
      <c r="C127" s="4">
        <v>0</v>
      </c>
      <c r="D127" s="4">
        <f>B127+C127</f>
      </c>
      <c r="E127" s="4">
        <v>0</v>
      </c>
      <c r="F127" s="4">
        <v>0</v>
      </c>
      <c r="G127" s="4">
        <f>E127+F127</f>
      </c>
      <c r="H127" s="4">
        <v>0</v>
      </c>
      <c r="I127" s="4">
        <v>0</v>
      </c>
      <c r="J127" s="4">
        <f>H127+I127</f>
      </c>
      <c r="K127" s="4">
        <f>E127 + H127</f>
      </c>
      <c r="L127" s="4">
        <f>F127 + I127</f>
      </c>
      <c r="M127" s="4">
        <f>K127 + L127</f>
      </c>
      <c r="N127" s="4">
        <f>IF(K339&gt;0,ROUND((K127/K339) * 100, 4), "")</f>
      </c>
      <c r="O127" s="4">
        <f>IF(L339&gt;0,ROUND((L127/L339) * 100, 4), "")</f>
      </c>
      <c r="P127" s="4">
        <f>IF(M339&gt;0,ROUND((M127/M339) * 100, 4), "")</f>
      </c>
      <c r="Q127" s="4">
        <v>0</v>
      </c>
      <c r="R127" s="4">
        <v>0</v>
      </c>
      <c r="S127" s="4">
        <f>Q127 + R127</f>
      </c>
      <c r="T127" s="4">
        <f>B127 + K127 - Q127</f>
      </c>
      <c r="U127" s="4">
        <f>C127 + L127 - R127</f>
      </c>
      <c r="V127" s="4">
        <f>T127 + U127</f>
      </c>
    </row>
    <row x14ac:dyDescent="0.25" r="128" customHeight="1" ht="18.75">
      <c r="A128" s="3" t="s">
        <v>200</v>
      </c>
      <c r="B128" s="4">
        <v>0</v>
      </c>
      <c r="C128" s="4">
        <v>0</v>
      </c>
      <c r="D128" s="4">
        <f>B128+C128</f>
      </c>
      <c r="E128" s="4">
        <v>0</v>
      </c>
      <c r="F128" s="4">
        <v>0</v>
      </c>
      <c r="G128" s="4">
        <f>E128+F128</f>
      </c>
      <c r="H128" s="4">
        <v>0</v>
      </c>
      <c r="I128" s="4">
        <v>0</v>
      </c>
      <c r="J128" s="4">
        <f>H128+I128</f>
      </c>
      <c r="K128" s="4">
        <f>E128 + H128</f>
      </c>
      <c r="L128" s="4">
        <f>F128 + I128</f>
      </c>
      <c r="M128" s="4">
        <f>K128 + L128</f>
      </c>
      <c r="N128" s="4">
        <f>IF(K339&gt;0,ROUND((K128/K339) * 100, 4), "")</f>
      </c>
      <c r="O128" s="4">
        <f>IF(L339&gt;0,ROUND((L128/L339) * 100, 4), "")</f>
      </c>
      <c r="P128" s="4">
        <f>IF(M339&gt;0,ROUND((M128/M339) * 100, 4), "")</f>
      </c>
      <c r="Q128" s="4">
        <v>0</v>
      </c>
      <c r="R128" s="4">
        <v>0</v>
      </c>
      <c r="S128" s="4">
        <f>Q128 + R128</f>
      </c>
      <c r="T128" s="4">
        <f>B128 + K128 - Q128</f>
      </c>
      <c r="U128" s="4">
        <f>C128 + L128 - R128</f>
      </c>
      <c r="V128" s="4">
        <f>T128 + U128</f>
      </c>
    </row>
    <row x14ac:dyDescent="0.25" r="129" customHeight="1" ht="18.75">
      <c r="A129" s="3" t="s">
        <v>210</v>
      </c>
      <c r="B129" s="4">
        <v>0</v>
      </c>
      <c r="C129" s="4">
        <v>0</v>
      </c>
      <c r="D129" s="4">
        <f>B129+C129</f>
      </c>
      <c r="E129" s="4">
        <v>0</v>
      </c>
      <c r="F129" s="4">
        <v>0</v>
      </c>
      <c r="G129" s="4">
        <f>E129+F129</f>
      </c>
      <c r="H129" s="4">
        <v>0</v>
      </c>
      <c r="I129" s="4">
        <v>0</v>
      </c>
      <c r="J129" s="4">
        <f>H129+I129</f>
      </c>
      <c r="K129" s="4">
        <f>E129 + H129</f>
      </c>
      <c r="L129" s="4">
        <f>F129 + I129</f>
      </c>
      <c r="M129" s="4">
        <f>K129 + L129</f>
      </c>
      <c r="N129" s="4">
        <f>IF(K339&gt;0,ROUND((K129/K339) * 100, 4), "")</f>
      </c>
      <c r="O129" s="4">
        <f>IF(L339&gt;0,ROUND((L129/L339) * 100, 4), "")</f>
      </c>
      <c r="P129" s="4">
        <f>IF(M339&gt;0,ROUND((M129/M339) * 100, 4), "")</f>
      </c>
      <c r="Q129" s="4">
        <v>0</v>
      </c>
      <c r="R129" s="4">
        <v>0</v>
      </c>
      <c r="S129" s="4">
        <f>Q129 + R129</f>
      </c>
      <c r="T129" s="4">
        <f>B129 + K129 - Q129</f>
      </c>
      <c r="U129" s="4">
        <f>C129 + L129 - R129</f>
      </c>
      <c r="V129" s="4">
        <f>T129 + U129</f>
      </c>
    </row>
    <row x14ac:dyDescent="0.25" r="130" customHeight="1" ht="18.75">
      <c r="A130" s="3" t="s">
        <v>220</v>
      </c>
      <c r="B130" s="4">
        <v>0</v>
      </c>
      <c r="C130" s="4">
        <v>0</v>
      </c>
      <c r="D130" s="4">
        <f>B130+C130</f>
      </c>
      <c r="E130" s="4">
        <v>0</v>
      </c>
      <c r="F130" s="4">
        <v>0</v>
      </c>
      <c r="G130" s="4">
        <f>E130+F130</f>
      </c>
      <c r="H130" s="4">
        <v>0</v>
      </c>
      <c r="I130" s="4">
        <v>0</v>
      </c>
      <c r="J130" s="4">
        <f>H130+I130</f>
      </c>
      <c r="K130" s="4">
        <f>E130 + H130</f>
      </c>
      <c r="L130" s="4">
        <f>F130 + I130</f>
      </c>
      <c r="M130" s="4">
        <f>K130 + L130</f>
      </c>
      <c r="N130" s="4">
        <f>IF(K339&gt;0,ROUND((K130/K339) * 100, 4), "")</f>
      </c>
      <c r="O130" s="4">
        <f>IF(L339&gt;0,ROUND((L130/L339) * 100, 4), "")</f>
      </c>
      <c r="P130" s="4">
        <f>IF(M339&gt;0,ROUND((M130/M339) * 100, 4), "")</f>
      </c>
      <c r="Q130" s="4">
        <v>0</v>
      </c>
      <c r="R130" s="4">
        <v>0</v>
      </c>
      <c r="S130" s="4">
        <f>Q130 + R130</f>
      </c>
      <c r="T130" s="4">
        <f>B130 + K130 - Q130</f>
      </c>
      <c r="U130" s="4">
        <f>C130 + L130 - R130</f>
      </c>
      <c r="V130" s="4">
        <f>T130 + U130</f>
      </c>
    </row>
    <row x14ac:dyDescent="0.25" r="131" customHeight="1" ht="18.75">
      <c r="A131" s="3" t="s">
        <v>253</v>
      </c>
      <c r="B131" s="4">
        <v>0</v>
      </c>
      <c r="C131" s="4">
        <v>0</v>
      </c>
      <c r="D131" s="4">
        <f>B131+C131</f>
      </c>
      <c r="E131" s="4">
        <v>0</v>
      </c>
      <c r="F131" s="4">
        <v>2</v>
      </c>
      <c r="G131" s="4">
        <f>E131+F131</f>
      </c>
      <c r="H131" s="4">
        <v>0</v>
      </c>
      <c r="I131" s="4">
        <v>0</v>
      </c>
      <c r="J131" s="4">
        <f>H131+I131</f>
      </c>
      <c r="K131" s="4">
        <f>E131 + H131</f>
      </c>
      <c r="L131" s="4">
        <f>F131 + I131</f>
      </c>
      <c r="M131" s="4">
        <f>K131 + L131</f>
      </c>
      <c r="N131" s="4">
        <f>IF(K339&gt;0,ROUND((K131/K339) * 100, 4), "")</f>
      </c>
      <c r="O131" s="12">
        <f>IF(L339&gt;0,ROUND((L131/L339) * 100, 4), "")</f>
      </c>
      <c r="P131" s="12">
        <f>IF(M339&gt;0,ROUND((M131/M339) * 100, 4), "")</f>
      </c>
      <c r="Q131" s="4">
        <v>0</v>
      </c>
      <c r="R131" s="4">
        <v>2</v>
      </c>
      <c r="S131" s="4">
        <f>Q131 + R131</f>
      </c>
      <c r="T131" s="4">
        <f>B131 + K131 - Q131</f>
      </c>
      <c r="U131" s="4">
        <f>C131 + L131 - R131</f>
      </c>
      <c r="V131" s="4">
        <f>T131 + U131</f>
      </c>
    </row>
    <row x14ac:dyDescent="0.25" r="132" customHeight="1" ht="18.75">
      <c r="A132" s="3" t="s">
        <v>299</v>
      </c>
      <c r="B132" s="4">
        <v>0</v>
      </c>
      <c r="C132" s="4">
        <v>0</v>
      </c>
      <c r="D132" s="4">
        <f>B132+C132</f>
      </c>
      <c r="E132" s="4">
        <v>0</v>
      </c>
      <c r="F132" s="4">
        <v>3</v>
      </c>
      <c r="G132" s="4">
        <f>E132+F132</f>
      </c>
      <c r="H132" s="4">
        <v>0</v>
      </c>
      <c r="I132" s="4">
        <v>0</v>
      </c>
      <c r="J132" s="4">
        <f>H132+I132</f>
      </c>
      <c r="K132" s="4">
        <f>E132 + H132</f>
      </c>
      <c r="L132" s="4">
        <f>F132 + I132</f>
      </c>
      <c r="M132" s="4">
        <f>K132 + L132</f>
      </c>
      <c r="N132" s="4">
        <f>IF(K339&gt;0,ROUND((K132/K339) * 100, 4), "")</f>
      </c>
      <c r="O132" s="12">
        <f>IF(L339&gt;0,ROUND((L132/L339) * 100, 4), "")</f>
      </c>
      <c r="P132" s="12">
        <f>IF(M339&gt;0,ROUND((M132/M339) * 100, 4), "")</f>
      </c>
      <c r="Q132" s="4">
        <v>0</v>
      </c>
      <c r="R132" s="4">
        <v>2</v>
      </c>
      <c r="S132" s="4">
        <f>Q132 + R132</f>
      </c>
      <c r="T132" s="4">
        <f>B132 + K132 - Q132</f>
      </c>
      <c r="U132" s="4">
        <f>C132 + L132 - R132</f>
      </c>
      <c r="V132" s="4">
        <f>T132 + U132</f>
      </c>
    </row>
    <row x14ac:dyDescent="0.25" r="133" customHeight="1" ht="18.75">
      <c r="A133" s="3"/>
      <c r="B133" s="15"/>
      <c r="C133" s="15"/>
      <c r="D133" s="15"/>
      <c r="E133" s="15"/>
      <c r="F133" s="15"/>
      <c r="G133" s="15"/>
      <c r="H133" s="15"/>
      <c r="I133" s="15"/>
      <c r="J133" s="15"/>
      <c r="K133" s="15"/>
      <c r="L133" s="15"/>
      <c r="M133" s="15"/>
      <c r="N133" s="15"/>
      <c r="O133" s="15"/>
      <c r="P133" s="15"/>
      <c r="Q133" s="15"/>
      <c r="R133" s="15"/>
      <c r="S133" s="15"/>
      <c r="T133" s="15"/>
      <c r="U133" s="15"/>
      <c r="V133" s="15"/>
    </row>
    <row x14ac:dyDescent="0.25" r="134" customHeight="1" ht="18.75">
      <c r="A134" s="18" t="s">
        <v>491</v>
      </c>
      <c r="B134" s="19"/>
      <c r="C134" s="19"/>
      <c r="D134" s="19"/>
      <c r="E134" s="19"/>
      <c r="F134" s="19"/>
      <c r="G134" s="19"/>
      <c r="H134" s="19"/>
      <c r="I134" s="19"/>
      <c r="J134" s="19"/>
      <c r="K134" s="19"/>
      <c r="L134" s="19"/>
      <c r="M134" s="19"/>
      <c r="N134" s="19"/>
      <c r="O134" s="19"/>
      <c r="P134" s="19"/>
      <c r="Q134" s="19"/>
      <c r="R134" s="19"/>
      <c r="S134" s="19"/>
      <c r="T134" s="19"/>
      <c r="U134" s="19"/>
      <c r="V134" s="19"/>
    </row>
    <row x14ac:dyDescent="0.25" r="135" customHeight="1" ht="18.75">
      <c r="A135" s="3" t="s">
        <v>14</v>
      </c>
      <c r="B135" s="4">
        <v>0</v>
      </c>
      <c r="C135" s="4">
        <v>0</v>
      </c>
      <c r="D135" s="4">
        <f>B135+C135</f>
      </c>
      <c r="E135" s="4">
        <v>0</v>
      </c>
      <c r="F135" s="4">
        <v>0</v>
      </c>
      <c r="G135" s="4">
        <f>E135+F135</f>
      </c>
      <c r="H135" s="4">
        <v>0</v>
      </c>
      <c r="I135" s="4">
        <v>0</v>
      </c>
      <c r="J135" s="4">
        <f>H135+I135</f>
      </c>
      <c r="K135" s="4">
        <f>E135 + H135</f>
      </c>
      <c r="L135" s="4">
        <f>F135 + I135</f>
      </c>
      <c r="M135" s="4">
        <f>K135 + L135</f>
      </c>
      <c r="N135" s="4">
        <f>IF(K339&gt;0,ROUND((K135/K339) * 100, 4), "")</f>
      </c>
      <c r="O135" s="4">
        <f>IF(L339&gt;0,ROUND((L135/L339) * 100, 4), "")</f>
      </c>
      <c r="P135" s="4">
        <f>IF(M339&gt;0,ROUND((M135/M339) * 100, 4), "")</f>
      </c>
      <c r="Q135" s="4">
        <v>0</v>
      </c>
      <c r="R135" s="4">
        <v>0</v>
      </c>
      <c r="S135" s="4">
        <f>Q135 + R135</f>
      </c>
      <c r="T135" s="4">
        <f>B135 + K135 - Q135</f>
      </c>
      <c r="U135" s="4">
        <f>C135 + L135 - R135</f>
      </c>
      <c r="V135" s="4">
        <f>T135 + U135</f>
      </c>
    </row>
    <row x14ac:dyDescent="0.25" r="136" customHeight="1" ht="18.75">
      <c r="A136" s="3" t="s">
        <v>15</v>
      </c>
      <c r="B136" s="4">
        <v>0</v>
      </c>
      <c r="C136" s="4">
        <v>0</v>
      </c>
      <c r="D136" s="4">
        <f>B136+C136</f>
      </c>
      <c r="E136" s="4">
        <v>0</v>
      </c>
      <c r="F136" s="4">
        <v>0</v>
      </c>
      <c r="G136" s="4">
        <f>E136+F136</f>
      </c>
      <c r="H136" s="4">
        <v>0</v>
      </c>
      <c r="I136" s="4">
        <v>0</v>
      </c>
      <c r="J136" s="4">
        <f>H136+I136</f>
      </c>
      <c r="K136" s="4">
        <f>E136 + H136</f>
      </c>
      <c r="L136" s="4">
        <f>F136 + I136</f>
      </c>
      <c r="M136" s="4">
        <f>K136 + L136</f>
      </c>
      <c r="N136" s="4">
        <f>IF(K339&gt;0,ROUND((K136/K339) * 100, 4), "")</f>
      </c>
      <c r="O136" s="4">
        <f>IF(L339&gt;0,ROUND((L136/L339) * 100, 4), "")</f>
      </c>
      <c r="P136" s="4">
        <f>IF(M339&gt;0,ROUND((M136/M339) * 100, 4), "")</f>
      </c>
      <c r="Q136" s="4">
        <v>0</v>
      </c>
      <c r="R136" s="4">
        <v>0</v>
      </c>
      <c r="S136" s="4">
        <f>Q136 + R136</f>
      </c>
      <c r="T136" s="4">
        <f>B136 + K136 - Q136</f>
      </c>
      <c r="U136" s="4">
        <f>C136 + L136 - R136</f>
      </c>
      <c r="V136" s="4">
        <f>T136 + U136</f>
      </c>
    </row>
    <row x14ac:dyDescent="0.25" r="137" customHeight="1" ht="18.75">
      <c r="A137" s="3" t="s">
        <v>16</v>
      </c>
      <c r="B137" s="4">
        <v>0</v>
      </c>
      <c r="C137" s="4">
        <v>0</v>
      </c>
      <c r="D137" s="4">
        <f>B137+C137</f>
      </c>
      <c r="E137" s="4">
        <v>0</v>
      </c>
      <c r="F137" s="4">
        <v>0</v>
      </c>
      <c r="G137" s="4">
        <f>E137+F137</f>
      </c>
      <c r="H137" s="4">
        <v>0</v>
      </c>
      <c r="I137" s="4">
        <v>0</v>
      </c>
      <c r="J137" s="4">
        <f>H137+I137</f>
      </c>
      <c r="K137" s="4">
        <f>E137 + H137</f>
      </c>
      <c r="L137" s="4">
        <f>F137 + I137</f>
      </c>
      <c r="M137" s="4">
        <f>K137 + L137</f>
      </c>
      <c r="N137" s="4">
        <f>IF(K339&gt;0,ROUND((K137/K339) * 100, 4), "")</f>
      </c>
      <c r="O137" s="4">
        <f>IF(L339&gt;0,ROUND((L137/L339) * 100, 4), "")</f>
      </c>
      <c r="P137" s="4">
        <f>IF(M339&gt;0,ROUND((M137/M339) * 100, 4), "")</f>
      </c>
      <c r="Q137" s="4">
        <v>0</v>
      </c>
      <c r="R137" s="4">
        <v>0</v>
      </c>
      <c r="S137" s="4">
        <f>Q137 + R137</f>
      </c>
      <c r="T137" s="4">
        <f>B137 + K137 - Q137</f>
      </c>
      <c r="U137" s="4">
        <f>C137 + L137 - R137</f>
      </c>
      <c r="V137" s="4">
        <f>T137 + U137</f>
      </c>
    </row>
    <row x14ac:dyDescent="0.25" r="138" customHeight="1" ht="18.75">
      <c r="A138" s="3" t="s">
        <v>17</v>
      </c>
      <c r="B138" s="4">
        <v>0</v>
      </c>
      <c r="C138" s="4">
        <v>0</v>
      </c>
      <c r="D138" s="4">
        <f>B138+C138</f>
      </c>
      <c r="E138" s="4">
        <v>0</v>
      </c>
      <c r="F138" s="4">
        <v>0</v>
      </c>
      <c r="G138" s="4">
        <f>E138+F138</f>
      </c>
      <c r="H138" s="4">
        <v>0</v>
      </c>
      <c r="I138" s="4">
        <v>0</v>
      </c>
      <c r="J138" s="4">
        <f>H138+I138</f>
      </c>
      <c r="K138" s="4">
        <f>E138 + H138</f>
      </c>
      <c r="L138" s="4">
        <f>F138 + I138</f>
      </c>
      <c r="M138" s="4">
        <f>K138 + L138</f>
      </c>
      <c r="N138" s="4">
        <f>IF(K339&gt;0,ROUND((K138/K339) * 100, 4), "")</f>
      </c>
      <c r="O138" s="4">
        <f>IF(L339&gt;0,ROUND((L138/L339) * 100, 4), "")</f>
      </c>
      <c r="P138" s="4">
        <f>IF(M339&gt;0,ROUND((M138/M339) * 100, 4), "")</f>
      </c>
      <c r="Q138" s="4">
        <v>0</v>
      </c>
      <c r="R138" s="4">
        <v>0</v>
      </c>
      <c r="S138" s="4">
        <f>Q138 + R138</f>
      </c>
      <c r="T138" s="4">
        <f>B138 + K138 - Q138</f>
      </c>
      <c r="U138" s="4">
        <f>C138 + L138 - R138</f>
      </c>
      <c r="V138" s="4">
        <f>T138 + U138</f>
      </c>
    </row>
    <row x14ac:dyDescent="0.25" r="139" customHeight="1" ht="18.75">
      <c r="A139" s="3" t="s">
        <v>18</v>
      </c>
      <c r="B139" s="4">
        <v>0</v>
      </c>
      <c r="C139" s="4">
        <v>0</v>
      </c>
      <c r="D139" s="4">
        <f>B139+C139</f>
      </c>
      <c r="E139" s="4">
        <v>0</v>
      </c>
      <c r="F139" s="4">
        <v>0</v>
      </c>
      <c r="G139" s="4">
        <f>E139+F139</f>
      </c>
      <c r="H139" s="4">
        <v>0</v>
      </c>
      <c r="I139" s="4">
        <v>0</v>
      </c>
      <c r="J139" s="4">
        <f>H139+I139</f>
      </c>
      <c r="K139" s="4">
        <f>E139 + H139</f>
      </c>
      <c r="L139" s="4">
        <f>F139 + I139</f>
      </c>
      <c r="M139" s="4">
        <f>K139 + L139</f>
      </c>
      <c r="N139" s="4">
        <f>IF(K339&gt;0,ROUND((K139/K339) * 100, 4), "")</f>
      </c>
      <c r="O139" s="4">
        <f>IF(L339&gt;0,ROUND((L139/L339) * 100, 4), "")</f>
      </c>
      <c r="P139" s="4">
        <f>IF(M339&gt;0,ROUND((M139/M339) * 100, 4), "")</f>
      </c>
      <c r="Q139" s="4">
        <v>0</v>
      </c>
      <c r="R139" s="4">
        <v>0</v>
      </c>
      <c r="S139" s="4">
        <f>Q139 + R139</f>
      </c>
      <c r="T139" s="4">
        <f>B139 + K139 - Q139</f>
      </c>
      <c r="U139" s="4">
        <f>C139 + L139 - R139</f>
      </c>
      <c r="V139" s="4">
        <f>T139 + U139</f>
      </c>
    </row>
    <row x14ac:dyDescent="0.25" r="140" customHeight="1" ht="18.75">
      <c r="A140" s="3" t="s">
        <v>19</v>
      </c>
      <c r="B140" s="4">
        <v>0</v>
      </c>
      <c r="C140" s="4">
        <v>0</v>
      </c>
      <c r="D140" s="4">
        <f>B140+C140</f>
      </c>
      <c r="E140" s="4">
        <v>0</v>
      </c>
      <c r="F140" s="4">
        <v>0</v>
      </c>
      <c r="G140" s="4">
        <f>E140+F140</f>
      </c>
      <c r="H140" s="4">
        <v>0</v>
      </c>
      <c r="I140" s="4">
        <v>0</v>
      </c>
      <c r="J140" s="4">
        <f>H140+I140</f>
      </c>
      <c r="K140" s="4">
        <f>E140 + H140</f>
      </c>
      <c r="L140" s="4">
        <f>F140 + I140</f>
      </c>
      <c r="M140" s="4">
        <f>K140 + L140</f>
      </c>
      <c r="N140" s="4">
        <f>IF(K339&gt;0,ROUND((K140/K339) * 100, 4), "")</f>
      </c>
      <c r="O140" s="4">
        <f>IF(L339&gt;0,ROUND((L140/L339) * 100, 4), "")</f>
      </c>
      <c r="P140" s="4">
        <f>IF(M339&gt;0,ROUND((M140/M339) * 100, 4), "")</f>
      </c>
      <c r="Q140" s="4">
        <v>0</v>
      </c>
      <c r="R140" s="4">
        <v>0</v>
      </c>
      <c r="S140" s="4">
        <f>Q140 + R140</f>
      </c>
      <c r="T140" s="4">
        <f>B140 + K140 - Q140</f>
      </c>
      <c r="U140" s="4">
        <f>C140 + L140 - R140</f>
      </c>
      <c r="V140" s="4">
        <f>T140 + U140</f>
      </c>
    </row>
    <row x14ac:dyDescent="0.25" r="141" customHeight="1" ht="18.75">
      <c r="A141" s="3" t="s">
        <v>20</v>
      </c>
      <c r="B141" s="4">
        <v>0</v>
      </c>
      <c r="C141" s="4">
        <v>0</v>
      </c>
      <c r="D141" s="4">
        <f>B141+C141</f>
      </c>
      <c r="E141" s="4">
        <v>0</v>
      </c>
      <c r="F141" s="4">
        <v>0</v>
      </c>
      <c r="G141" s="4">
        <f>E141+F141</f>
      </c>
      <c r="H141" s="4">
        <v>0</v>
      </c>
      <c r="I141" s="4">
        <v>0</v>
      </c>
      <c r="J141" s="4">
        <f>H141+I141</f>
      </c>
      <c r="K141" s="4">
        <f>E141 + H141</f>
      </c>
      <c r="L141" s="4">
        <f>F141 + I141</f>
      </c>
      <c r="M141" s="4">
        <f>K141 + L141</f>
      </c>
      <c r="N141" s="4">
        <f>IF(K339&gt;0,ROUND((K141/K339) * 100, 4), "")</f>
      </c>
      <c r="O141" s="4">
        <f>IF(L339&gt;0,ROUND((L141/L339) * 100, 4), "")</f>
      </c>
      <c r="P141" s="4">
        <f>IF(M339&gt;0,ROUND((M141/M339) * 100, 4), "")</f>
      </c>
      <c r="Q141" s="4">
        <v>0</v>
      </c>
      <c r="R141" s="4">
        <v>0</v>
      </c>
      <c r="S141" s="4">
        <f>Q141 + R141</f>
      </c>
      <c r="T141" s="4">
        <f>B141 + K141 - Q141</f>
      </c>
      <c r="U141" s="4">
        <f>C141 + L141 - R141</f>
      </c>
      <c r="V141" s="4">
        <f>T141 + U141</f>
      </c>
    </row>
    <row x14ac:dyDescent="0.25" r="142" customHeight="1" ht="18.75">
      <c r="A142" s="3" t="s">
        <v>21</v>
      </c>
      <c r="B142" s="4">
        <v>0</v>
      </c>
      <c r="C142" s="4">
        <v>0</v>
      </c>
      <c r="D142" s="4">
        <f>B142+C142</f>
      </c>
      <c r="E142" s="4">
        <v>0</v>
      </c>
      <c r="F142" s="4">
        <v>0</v>
      </c>
      <c r="G142" s="4">
        <f>E142+F142</f>
      </c>
      <c r="H142" s="4">
        <v>0</v>
      </c>
      <c r="I142" s="4">
        <v>0</v>
      </c>
      <c r="J142" s="4">
        <f>H142+I142</f>
      </c>
      <c r="K142" s="4">
        <f>E142 + H142</f>
      </c>
      <c r="L142" s="4">
        <f>F142 + I142</f>
      </c>
      <c r="M142" s="4">
        <f>K142 + L142</f>
      </c>
      <c r="N142" s="4">
        <f>IF(K339&gt;0,ROUND((K142/K339) * 100, 4), "")</f>
      </c>
      <c r="O142" s="4">
        <f>IF(L339&gt;0,ROUND((L142/L339) * 100, 4), "")</f>
      </c>
      <c r="P142" s="4">
        <f>IF(M339&gt;0,ROUND((M142/M339) * 100, 4), "")</f>
      </c>
      <c r="Q142" s="4">
        <v>0</v>
      </c>
      <c r="R142" s="4">
        <v>0</v>
      </c>
      <c r="S142" s="4">
        <f>Q142 + R142</f>
      </c>
      <c r="T142" s="4">
        <f>B142 + K142 - Q142</f>
      </c>
      <c r="U142" s="4">
        <f>C142 + L142 - R142</f>
      </c>
      <c r="V142" s="4">
        <f>T142 + U142</f>
      </c>
    </row>
    <row x14ac:dyDescent="0.25" r="143" customHeight="1" ht="18.75">
      <c r="A143" s="3" t="s">
        <v>22</v>
      </c>
      <c r="B143" s="4">
        <v>0</v>
      </c>
      <c r="C143" s="4">
        <v>0</v>
      </c>
      <c r="D143" s="4">
        <f>B143+C143</f>
      </c>
      <c r="E143" s="4">
        <v>0</v>
      </c>
      <c r="F143" s="4">
        <v>0</v>
      </c>
      <c r="G143" s="4">
        <f>E143+F143</f>
      </c>
      <c r="H143" s="4">
        <v>0</v>
      </c>
      <c r="I143" s="4">
        <v>0</v>
      </c>
      <c r="J143" s="4">
        <f>H143+I143</f>
      </c>
      <c r="K143" s="4">
        <f>E143 + H143</f>
      </c>
      <c r="L143" s="4">
        <f>F143 + I143</f>
      </c>
      <c r="M143" s="4">
        <f>K143 + L143</f>
      </c>
      <c r="N143" s="4">
        <f>IF(K339&gt;0,ROUND((K143/K339) * 100, 4), "")</f>
      </c>
      <c r="O143" s="4">
        <f>IF(L339&gt;0,ROUND((L143/L339) * 100, 4), "")</f>
      </c>
      <c r="P143" s="4">
        <f>IF(M339&gt;0,ROUND((M143/M339) * 100, 4), "")</f>
      </c>
      <c r="Q143" s="4">
        <v>0</v>
      </c>
      <c r="R143" s="4">
        <v>0</v>
      </c>
      <c r="S143" s="4">
        <f>Q143 + R143</f>
      </c>
      <c r="T143" s="4">
        <f>B143 + K143 - Q143</f>
      </c>
      <c r="U143" s="4">
        <f>C143 + L143 - R143</f>
      </c>
      <c r="V143" s="4">
        <f>T143 + U143</f>
      </c>
    </row>
    <row x14ac:dyDescent="0.25" r="144" customHeight="1" ht="18.75">
      <c r="A144" s="3" t="s">
        <v>23</v>
      </c>
      <c r="B144" s="4">
        <v>5</v>
      </c>
      <c r="C144" s="4">
        <v>0</v>
      </c>
      <c r="D144" s="4">
        <f>B144+C144</f>
      </c>
      <c r="E144" s="4">
        <v>33</v>
      </c>
      <c r="F144" s="4">
        <v>12</v>
      </c>
      <c r="G144" s="4">
        <f>E144+F144</f>
      </c>
      <c r="H144" s="4">
        <v>0</v>
      </c>
      <c r="I144" s="4">
        <v>1</v>
      </c>
      <c r="J144" s="4">
        <f>H144+I144</f>
      </c>
      <c r="K144" s="4">
        <f>E144 + H144</f>
      </c>
      <c r="L144" s="4">
        <f>F144 + I144</f>
      </c>
      <c r="M144" s="4">
        <f>K144 + L144</f>
      </c>
      <c r="N144" s="12">
        <f>IF(K339&gt;0,ROUND((K144/K339) * 100, 4), "")</f>
      </c>
      <c r="O144" s="12">
        <f>IF(L339&gt;0,ROUND((L144/L339) * 100, 4), "")</f>
      </c>
      <c r="P144" s="12">
        <f>IF(M339&gt;0,ROUND((M144/M339) * 100, 4), "")</f>
      </c>
      <c r="Q144" s="4">
        <v>34</v>
      </c>
      <c r="R144" s="4">
        <v>11</v>
      </c>
      <c r="S144" s="4">
        <f>Q144 + R144</f>
      </c>
      <c r="T144" s="4">
        <f>B144 + K144 - Q144</f>
      </c>
      <c r="U144" s="4">
        <f>C144 + L144 - R144</f>
      </c>
      <c r="V144" s="4">
        <f>T144 + U144</f>
      </c>
    </row>
    <row x14ac:dyDescent="0.25" r="145" customHeight="1" ht="18.75">
      <c r="A145" s="3" t="s">
        <v>62</v>
      </c>
      <c r="B145" s="4">
        <v>0</v>
      </c>
      <c r="C145" s="4">
        <v>0</v>
      </c>
      <c r="D145" s="4">
        <f>B145+C145</f>
      </c>
      <c r="E145" s="4">
        <v>0</v>
      </c>
      <c r="F145" s="4">
        <v>1</v>
      </c>
      <c r="G145" s="4">
        <f>E145+F145</f>
      </c>
      <c r="H145" s="4">
        <v>0</v>
      </c>
      <c r="I145" s="4">
        <v>0</v>
      </c>
      <c r="J145" s="4">
        <f>H145+I145</f>
      </c>
      <c r="K145" s="4">
        <f>E145 + H145</f>
      </c>
      <c r="L145" s="4">
        <f>F145 + I145</f>
      </c>
      <c r="M145" s="4">
        <f>K145 + L145</f>
      </c>
      <c r="N145" s="4">
        <f>IF(K339&gt;0,ROUND((K145/K339) * 100, 4), "")</f>
      </c>
      <c r="O145" s="12">
        <f>IF(L339&gt;0,ROUND((L145/L339) * 100, 4), "")</f>
      </c>
      <c r="P145" s="12">
        <f>IF(M339&gt;0,ROUND((M145/M339) * 100, 4), "")</f>
      </c>
      <c r="Q145" s="4">
        <v>0</v>
      </c>
      <c r="R145" s="4">
        <v>1</v>
      </c>
      <c r="S145" s="4">
        <f>Q145 + R145</f>
      </c>
      <c r="T145" s="4">
        <f>B145 + K145 - Q145</f>
      </c>
      <c r="U145" s="4">
        <f>C145 + L145 - R145</f>
      </c>
      <c r="V145" s="4">
        <f>T145 + U145</f>
      </c>
    </row>
    <row x14ac:dyDescent="0.25" r="146" customHeight="1" ht="18.75">
      <c r="A146" s="3" t="s">
        <v>64</v>
      </c>
      <c r="B146" s="4">
        <v>0</v>
      </c>
      <c r="C146" s="4">
        <v>0</v>
      </c>
      <c r="D146" s="4">
        <f>B146+C146</f>
      </c>
      <c r="E146" s="4">
        <v>0</v>
      </c>
      <c r="F146" s="4">
        <v>0</v>
      </c>
      <c r="G146" s="4">
        <f>E146+F146</f>
      </c>
      <c r="H146" s="4">
        <v>0</v>
      </c>
      <c r="I146" s="4">
        <v>0</v>
      </c>
      <c r="J146" s="4">
        <f>H146+I146</f>
      </c>
      <c r="K146" s="4">
        <f>E146 + H146</f>
      </c>
      <c r="L146" s="4">
        <f>F146 + I146</f>
      </c>
      <c r="M146" s="4">
        <f>K146 + L146</f>
      </c>
      <c r="N146" s="4">
        <f>IF(K339&gt;0,ROUND((K146/K339) * 100, 4), "")</f>
      </c>
      <c r="O146" s="4">
        <f>IF(L339&gt;0,ROUND((L146/L339) * 100, 4), "")</f>
      </c>
      <c r="P146" s="4">
        <f>IF(M339&gt;0,ROUND((M146/M339) * 100, 4), "")</f>
      </c>
      <c r="Q146" s="4">
        <v>0</v>
      </c>
      <c r="R146" s="4">
        <v>0</v>
      </c>
      <c r="S146" s="4">
        <f>Q146 + R146</f>
      </c>
      <c r="T146" s="4">
        <f>B146 + K146 - Q146</f>
      </c>
      <c r="U146" s="4">
        <f>C146 + L146 - R146</f>
      </c>
      <c r="V146" s="4">
        <f>T146 + U146</f>
      </c>
    </row>
    <row x14ac:dyDescent="0.25" r="147" customHeight="1" ht="18.75">
      <c r="A147" s="3" t="s">
        <v>69</v>
      </c>
      <c r="B147" s="4">
        <v>0</v>
      </c>
      <c r="C147" s="4">
        <v>0</v>
      </c>
      <c r="D147" s="4">
        <f>B147+C147</f>
      </c>
      <c r="E147" s="4">
        <v>2</v>
      </c>
      <c r="F147" s="4">
        <v>11</v>
      </c>
      <c r="G147" s="4">
        <f>E147+F147</f>
      </c>
      <c r="H147" s="4">
        <v>0</v>
      </c>
      <c r="I147" s="4">
        <v>0</v>
      </c>
      <c r="J147" s="4">
        <f>H147+I147</f>
      </c>
      <c r="K147" s="4">
        <f>E147 + H147</f>
      </c>
      <c r="L147" s="4">
        <f>F147 + I147</f>
      </c>
      <c r="M147" s="4">
        <f>K147 + L147</f>
      </c>
      <c r="N147" s="12">
        <f>IF(K339&gt;0,ROUND((K147/K339) * 100, 4), "")</f>
      </c>
      <c r="O147" s="12">
        <f>IF(L339&gt;0,ROUND((L147/L339) * 100, 4), "")</f>
      </c>
      <c r="P147" s="12">
        <f>IF(M339&gt;0,ROUND((M147/M339) * 100, 4), "")</f>
      </c>
      <c r="Q147" s="4">
        <v>2</v>
      </c>
      <c r="R147" s="4">
        <v>8</v>
      </c>
      <c r="S147" s="4">
        <f>Q147 + R147</f>
      </c>
      <c r="T147" s="4">
        <f>B147 + K147 - Q147</f>
      </c>
      <c r="U147" s="4">
        <f>C147 + L147 - R147</f>
      </c>
      <c r="V147" s="4">
        <f>T147 + U147</f>
      </c>
    </row>
    <row x14ac:dyDescent="0.25" r="148" customHeight="1" ht="18.75">
      <c r="A148" s="3" t="s">
        <v>82</v>
      </c>
      <c r="B148" s="4">
        <v>0</v>
      </c>
      <c r="C148" s="4">
        <v>0</v>
      </c>
      <c r="D148" s="4">
        <f>B148+C148</f>
      </c>
      <c r="E148" s="4">
        <v>4</v>
      </c>
      <c r="F148" s="4">
        <v>1</v>
      </c>
      <c r="G148" s="4">
        <f>E148+F148</f>
      </c>
      <c r="H148" s="4">
        <v>0</v>
      </c>
      <c r="I148" s="4">
        <v>0</v>
      </c>
      <c r="J148" s="4">
        <f>H148+I148</f>
      </c>
      <c r="K148" s="4">
        <f>E148 + H148</f>
      </c>
      <c r="L148" s="4">
        <f>F148 + I148</f>
      </c>
      <c r="M148" s="4">
        <f>K148 + L148</f>
      </c>
      <c r="N148" s="12">
        <f>IF(K339&gt;0,ROUND((K148/K339) * 100, 4), "")</f>
      </c>
      <c r="O148" s="12">
        <f>IF(L339&gt;0,ROUND((L148/L339) * 100, 4), "")</f>
      </c>
      <c r="P148" s="12">
        <f>IF(M339&gt;0,ROUND((M148/M339) * 100, 4), "")</f>
      </c>
      <c r="Q148" s="4">
        <v>4</v>
      </c>
      <c r="R148" s="4">
        <v>0</v>
      </c>
      <c r="S148" s="4">
        <f>Q148 + R148</f>
      </c>
      <c r="T148" s="4">
        <f>B148 + K148 - Q148</f>
      </c>
      <c r="U148" s="4">
        <f>C148 + L148 - R148</f>
      </c>
      <c r="V148" s="4">
        <f>T148 + U148</f>
      </c>
    </row>
    <row x14ac:dyDescent="0.25" r="149" customHeight="1" ht="18.75">
      <c r="A149" s="3" t="s">
        <v>96</v>
      </c>
      <c r="B149" s="4">
        <v>0</v>
      </c>
      <c r="C149" s="4">
        <v>3</v>
      </c>
      <c r="D149" s="4">
        <f>B149+C149</f>
      </c>
      <c r="E149" s="4">
        <v>0</v>
      </c>
      <c r="F149" s="4">
        <v>11</v>
      </c>
      <c r="G149" s="4">
        <f>E149+F149</f>
      </c>
      <c r="H149" s="4">
        <v>0</v>
      </c>
      <c r="I149" s="4">
        <v>1</v>
      </c>
      <c r="J149" s="4">
        <f>H149+I149</f>
      </c>
      <c r="K149" s="4">
        <f>E149 + H149</f>
      </c>
      <c r="L149" s="4">
        <f>F149 + I149</f>
      </c>
      <c r="M149" s="4">
        <f>K149 + L149</f>
      </c>
      <c r="N149" s="4">
        <f>IF(K339&gt;0,ROUND((K149/K339) * 100, 4), "")</f>
      </c>
      <c r="O149" s="12">
        <f>IF(L339&gt;0,ROUND((L149/L339) * 100, 4), "")</f>
      </c>
      <c r="P149" s="12">
        <f>IF(M339&gt;0,ROUND((M149/M339) * 100, 4), "")</f>
      </c>
      <c r="Q149" s="4">
        <v>0</v>
      </c>
      <c r="R149" s="4">
        <v>15</v>
      </c>
      <c r="S149" s="4">
        <f>Q149 + R149</f>
      </c>
      <c r="T149" s="4">
        <f>B149 + K149 - Q149</f>
      </c>
      <c r="U149" s="4">
        <f>C149 + L149 - R149</f>
      </c>
      <c r="V149" s="4">
        <f>T149 + U149</f>
      </c>
    </row>
    <row x14ac:dyDescent="0.25" r="150" customHeight="1" ht="18.75">
      <c r="A150" s="3" t="s">
        <v>102</v>
      </c>
      <c r="B150" s="4">
        <v>1</v>
      </c>
      <c r="C150" s="4">
        <v>7</v>
      </c>
      <c r="D150" s="4">
        <f>B150+C150</f>
      </c>
      <c r="E150" s="4">
        <v>0</v>
      </c>
      <c r="F150" s="4">
        <v>21</v>
      </c>
      <c r="G150" s="4">
        <f>E150+F150</f>
      </c>
      <c r="H150" s="4">
        <v>0</v>
      </c>
      <c r="I150" s="4">
        <v>0</v>
      </c>
      <c r="J150" s="4">
        <f>H150+I150</f>
      </c>
      <c r="K150" s="4">
        <f>E150 + H150</f>
      </c>
      <c r="L150" s="4">
        <f>F150 + I150</f>
      </c>
      <c r="M150" s="4">
        <f>K150 + L150</f>
      </c>
      <c r="N150" s="4">
        <f>IF(K339&gt;0,ROUND((K150/K339) * 100, 4), "")</f>
      </c>
      <c r="O150" s="12">
        <f>IF(L339&gt;0,ROUND((L150/L339) * 100, 4), "")</f>
      </c>
      <c r="P150" s="12">
        <f>IF(M339&gt;0,ROUND((M150/M339) * 100, 4), "")</f>
      </c>
      <c r="Q150" s="4">
        <v>1</v>
      </c>
      <c r="R150" s="4">
        <v>21</v>
      </c>
      <c r="S150" s="4">
        <f>Q150 + R150</f>
      </c>
      <c r="T150" s="4">
        <f>B150 + K150 - Q150</f>
      </c>
      <c r="U150" s="4">
        <f>C150 + L150 - R150</f>
      </c>
      <c r="V150" s="4">
        <f>T150 + U150</f>
      </c>
    </row>
    <row x14ac:dyDescent="0.25" r="151" customHeight="1" ht="18.75">
      <c r="A151" s="3" t="s">
        <v>103</v>
      </c>
      <c r="B151" s="4">
        <v>0</v>
      </c>
      <c r="C151" s="4">
        <v>3</v>
      </c>
      <c r="D151" s="4">
        <f>B151+C151</f>
      </c>
      <c r="E151" s="4">
        <v>1</v>
      </c>
      <c r="F151" s="4">
        <v>60</v>
      </c>
      <c r="G151" s="4">
        <f>E151+F151</f>
      </c>
      <c r="H151" s="4">
        <v>0</v>
      </c>
      <c r="I151" s="4">
        <v>0</v>
      </c>
      <c r="J151" s="4">
        <f>H151+I151</f>
      </c>
      <c r="K151" s="4">
        <f>E151 + H151</f>
      </c>
      <c r="L151" s="4">
        <f>F151 + I151</f>
      </c>
      <c r="M151" s="4">
        <f>K151 + L151</f>
      </c>
      <c r="N151" s="12">
        <f>IF(K339&gt;0,ROUND((K151/K339) * 100, 4), "")</f>
      </c>
      <c r="O151" s="12">
        <f>IF(L339&gt;0,ROUND((L151/L339) * 100, 4), "")</f>
      </c>
      <c r="P151" s="12">
        <f>IF(M339&gt;0,ROUND((M151/M339) * 100, 4), "")</f>
      </c>
      <c r="Q151" s="4">
        <v>1</v>
      </c>
      <c r="R151" s="4">
        <v>58</v>
      </c>
      <c r="S151" s="4">
        <f>Q151 + R151</f>
      </c>
      <c r="T151" s="4">
        <f>B151 + K151 - Q151</f>
      </c>
      <c r="U151" s="4">
        <f>C151 + L151 - R151</f>
      </c>
      <c r="V151" s="4">
        <f>T151 + U151</f>
      </c>
    </row>
    <row x14ac:dyDescent="0.25" r="152" customHeight="1" ht="18.75">
      <c r="A152" s="3" t="s">
        <v>110</v>
      </c>
      <c r="B152" s="4">
        <v>1</v>
      </c>
      <c r="C152" s="4">
        <v>0</v>
      </c>
      <c r="D152" s="4">
        <f>B152+C152</f>
      </c>
      <c r="E152" s="4">
        <v>6</v>
      </c>
      <c r="F152" s="4">
        <v>0</v>
      </c>
      <c r="G152" s="4">
        <f>E152+F152</f>
      </c>
      <c r="H152" s="4">
        <v>0</v>
      </c>
      <c r="I152" s="4">
        <v>0</v>
      </c>
      <c r="J152" s="4">
        <f>H152+I152</f>
      </c>
      <c r="K152" s="4">
        <f>E152 + H152</f>
      </c>
      <c r="L152" s="4">
        <f>F152 + I152</f>
      </c>
      <c r="M152" s="4">
        <f>K152 + L152</f>
      </c>
      <c r="N152" s="12">
        <f>IF(K339&gt;0,ROUND((K152/K339) * 100, 4), "")</f>
      </c>
      <c r="O152" s="4">
        <f>IF(L339&gt;0,ROUND((L152/L339) * 100, 4), "")</f>
      </c>
      <c r="P152" s="12">
        <f>IF(M339&gt;0,ROUND((M152/M339) * 100, 4), "")</f>
      </c>
      <c r="Q152" s="4">
        <v>7</v>
      </c>
      <c r="R152" s="4">
        <v>0</v>
      </c>
      <c r="S152" s="4">
        <f>Q152 + R152</f>
      </c>
      <c r="T152" s="4">
        <f>B152 + K152 - Q152</f>
      </c>
      <c r="U152" s="4">
        <f>C152 + L152 - R152</f>
      </c>
      <c r="V152" s="4">
        <f>T152 + U152</f>
      </c>
    </row>
    <row x14ac:dyDescent="0.25" r="153" customHeight="1" ht="18.75">
      <c r="A153" s="3" t="s">
        <v>139</v>
      </c>
      <c r="B153" s="4">
        <v>5</v>
      </c>
      <c r="C153" s="4">
        <v>31</v>
      </c>
      <c r="D153" s="4">
        <f>B153+C153</f>
      </c>
      <c r="E153" s="4">
        <v>68</v>
      </c>
      <c r="F153" s="4">
        <v>457</v>
      </c>
      <c r="G153" s="4">
        <f>E153+F153</f>
      </c>
      <c r="H153" s="4">
        <v>3</v>
      </c>
      <c r="I153" s="4">
        <v>29</v>
      </c>
      <c r="J153" s="4">
        <f>H153+I153</f>
      </c>
      <c r="K153" s="4">
        <f>E153 + H153</f>
      </c>
      <c r="L153" s="4">
        <f>F153 + I153</f>
      </c>
      <c r="M153" s="4">
        <f>K153 + L153</f>
      </c>
      <c r="N153" s="12">
        <f>IF(K339&gt;0,ROUND((K153/K339) * 100, 4), "")</f>
      </c>
      <c r="O153" s="12">
        <f>IF(L339&gt;0,ROUND((L153/L339) * 100, 4), "")</f>
      </c>
      <c r="P153" s="12">
        <f>IF(M339&gt;0,ROUND((M153/M339) * 100, 4), "")</f>
      </c>
      <c r="Q153" s="4">
        <v>72</v>
      </c>
      <c r="R153" s="4">
        <v>457</v>
      </c>
      <c r="S153" s="4">
        <f>Q153 + R153</f>
      </c>
      <c r="T153" s="4">
        <f>B153 + K153 - Q153</f>
      </c>
      <c r="U153" s="4">
        <f>C153 + L153 - R153</f>
      </c>
      <c r="V153" s="4">
        <f>T153 + U153</f>
      </c>
    </row>
    <row x14ac:dyDescent="0.25" r="154" customHeight="1" ht="18.75">
      <c r="A154" s="3" t="s">
        <v>161</v>
      </c>
      <c r="B154" s="4">
        <v>0</v>
      </c>
      <c r="C154" s="4">
        <v>0</v>
      </c>
      <c r="D154" s="4">
        <f>B154+C154</f>
      </c>
      <c r="E154" s="4">
        <v>0</v>
      </c>
      <c r="F154" s="4">
        <v>5</v>
      </c>
      <c r="G154" s="4">
        <f>E154+F154</f>
      </c>
      <c r="H154" s="4">
        <v>0</v>
      </c>
      <c r="I154" s="4">
        <v>0</v>
      </c>
      <c r="J154" s="4">
        <f>H154+I154</f>
      </c>
      <c r="K154" s="4">
        <f>E154 + H154</f>
      </c>
      <c r="L154" s="4">
        <f>F154 + I154</f>
      </c>
      <c r="M154" s="4">
        <f>K154 + L154</f>
      </c>
      <c r="N154" s="4">
        <f>IF(K339&gt;0,ROUND((K154/K339) * 100, 4), "")</f>
      </c>
      <c r="O154" s="12">
        <f>IF(L339&gt;0,ROUND((L154/L339) * 100, 4), "")</f>
      </c>
      <c r="P154" s="12">
        <f>IF(M339&gt;0,ROUND((M154/M339) * 100, 4), "")</f>
      </c>
      <c r="Q154" s="4">
        <v>0</v>
      </c>
      <c r="R154" s="4">
        <v>4</v>
      </c>
      <c r="S154" s="4">
        <f>Q154 + R154</f>
      </c>
      <c r="T154" s="4">
        <f>B154 + K154 - Q154</f>
      </c>
      <c r="U154" s="4">
        <f>C154 + L154 - R154</f>
      </c>
      <c r="V154" s="4">
        <f>T154 + U154</f>
      </c>
    </row>
    <row x14ac:dyDescent="0.25" r="155" customHeight="1" ht="18.75">
      <c r="A155" s="3" t="s">
        <v>163</v>
      </c>
      <c r="B155" s="4">
        <v>0</v>
      </c>
      <c r="C155" s="4">
        <v>0</v>
      </c>
      <c r="D155" s="4">
        <f>B155+C155</f>
      </c>
      <c r="E155" s="4">
        <v>0</v>
      </c>
      <c r="F155" s="4">
        <v>0</v>
      </c>
      <c r="G155" s="4">
        <f>E155+F155</f>
      </c>
      <c r="H155" s="4">
        <v>0</v>
      </c>
      <c r="I155" s="4">
        <v>0</v>
      </c>
      <c r="J155" s="4">
        <f>H155+I155</f>
      </c>
      <c r="K155" s="4">
        <f>E155 + H155</f>
      </c>
      <c r="L155" s="4">
        <f>F155 + I155</f>
      </c>
      <c r="M155" s="4">
        <f>K155 + L155</f>
      </c>
      <c r="N155" s="4">
        <f>IF(K339&gt;0,ROUND((K155/K339) * 100, 4), "")</f>
      </c>
      <c r="O155" s="4">
        <f>IF(L339&gt;0,ROUND((L155/L339) * 100, 4), "")</f>
      </c>
      <c r="P155" s="4">
        <f>IF(M339&gt;0,ROUND((M155/M339) * 100, 4), "")</f>
      </c>
      <c r="Q155" s="4">
        <v>0</v>
      </c>
      <c r="R155" s="4">
        <v>0</v>
      </c>
      <c r="S155" s="4">
        <f>Q155 + R155</f>
      </c>
      <c r="T155" s="4">
        <f>B155 + K155 - Q155</f>
      </c>
      <c r="U155" s="4">
        <f>C155 + L155 - R155</f>
      </c>
      <c r="V155" s="4">
        <f>T155 + U155</f>
      </c>
    </row>
    <row x14ac:dyDescent="0.25" r="156" customHeight="1" ht="18.75">
      <c r="A156" s="3" t="s">
        <v>164</v>
      </c>
      <c r="B156" s="4">
        <v>0</v>
      </c>
      <c r="C156" s="4">
        <v>0</v>
      </c>
      <c r="D156" s="4">
        <f>B156+C156</f>
      </c>
      <c r="E156" s="4">
        <v>0</v>
      </c>
      <c r="F156" s="4">
        <v>0</v>
      </c>
      <c r="G156" s="4">
        <f>E156+F156</f>
      </c>
      <c r="H156" s="4">
        <v>0</v>
      </c>
      <c r="I156" s="4">
        <v>0</v>
      </c>
      <c r="J156" s="4">
        <f>H156+I156</f>
      </c>
      <c r="K156" s="4">
        <f>E156 + H156</f>
      </c>
      <c r="L156" s="4">
        <f>F156 + I156</f>
      </c>
      <c r="M156" s="4">
        <f>K156 + L156</f>
      </c>
      <c r="N156" s="4">
        <f>IF(K339&gt;0,ROUND((K156/K339) * 100, 4), "")</f>
      </c>
      <c r="O156" s="4">
        <f>IF(L339&gt;0,ROUND((L156/L339) * 100, 4), "")</f>
      </c>
      <c r="P156" s="4">
        <f>IF(M339&gt;0,ROUND((M156/M339) * 100, 4), "")</f>
      </c>
      <c r="Q156" s="4">
        <v>0</v>
      </c>
      <c r="R156" s="4">
        <v>0</v>
      </c>
      <c r="S156" s="4">
        <f>Q156 + R156</f>
      </c>
      <c r="T156" s="4">
        <f>B156 + K156 - Q156</f>
      </c>
      <c r="U156" s="4">
        <f>C156 + L156 - R156</f>
      </c>
      <c r="V156" s="4">
        <f>T156 + U156</f>
      </c>
    </row>
    <row x14ac:dyDescent="0.25" r="157" customHeight="1" ht="18.75">
      <c r="A157" s="3" t="s">
        <v>165</v>
      </c>
      <c r="B157" s="4">
        <v>0</v>
      </c>
      <c r="C157" s="4">
        <v>0</v>
      </c>
      <c r="D157" s="4">
        <f>B157+C157</f>
      </c>
      <c r="E157" s="4">
        <v>0</v>
      </c>
      <c r="F157" s="4">
        <v>3</v>
      </c>
      <c r="G157" s="4">
        <f>E157+F157</f>
      </c>
      <c r="H157" s="4">
        <v>0</v>
      </c>
      <c r="I157" s="4">
        <v>0</v>
      </c>
      <c r="J157" s="4">
        <f>H157+I157</f>
      </c>
      <c r="K157" s="4">
        <f>E157 + H157</f>
      </c>
      <c r="L157" s="4">
        <f>F157 + I157</f>
      </c>
      <c r="M157" s="4">
        <f>K157 + L157</f>
      </c>
      <c r="N157" s="4">
        <f>IF(K339&gt;0,ROUND((K157/K339) * 100, 4), "")</f>
      </c>
      <c r="O157" s="12">
        <f>IF(L339&gt;0,ROUND((L157/L339) * 100, 4), "")</f>
      </c>
      <c r="P157" s="12">
        <f>IF(M339&gt;0,ROUND((M157/M339) * 100, 4), "")</f>
      </c>
      <c r="Q157" s="4">
        <v>0</v>
      </c>
      <c r="R157" s="4">
        <v>3</v>
      </c>
      <c r="S157" s="4">
        <f>Q157 + R157</f>
      </c>
      <c r="T157" s="4">
        <f>B157 + K157 - Q157</f>
      </c>
      <c r="U157" s="4">
        <f>C157 + L157 - R157</f>
      </c>
      <c r="V157" s="4">
        <f>T157 + U157</f>
      </c>
    </row>
    <row x14ac:dyDescent="0.25" r="158" customHeight="1" ht="18.75">
      <c r="A158" s="3" t="s">
        <v>166</v>
      </c>
      <c r="B158" s="4">
        <v>0</v>
      </c>
      <c r="C158" s="4">
        <v>0</v>
      </c>
      <c r="D158" s="4">
        <f>B158+C158</f>
      </c>
      <c r="E158" s="4">
        <v>0</v>
      </c>
      <c r="F158" s="4">
        <v>0</v>
      </c>
      <c r="G158" s="4">
        <f>E158+F158</f>
      </c>
      <c r="H158" s="4">
        <v>0</v>
      </c>
      <c r="I158" s="4">
        <v>0</v>
      </c>
      <c r="J158" s="4">
        <f>H158+I158</f>
      </c>
      <c r="K158" s="4">
        <f>E158 + H158</f>
      </c>
      <c r="L158" s="4">
        <f>F158 + I158</f>
      </c>
      <c r="M158" s="4">
        <f>K158 + L158</f>
      </c>
      <c r="N158" s="4">
        <f>IF(K339&gt;0,ROUND((K158/K339) * 100, 4), "")</f>
      </c>
      <c r="O158" s="4">
        <f>IF(L339&gt;0,ROUND((L158/L339) * 100, 4), "")</f>
      </c>
      <c r="P158" s="4">
        <f>IF(M339&gt;0,ROUND((M158/M339) * 100, 4), "")</f>
      </c>
      <c r="Q158" s="4">
        <v>0</v>
      </c>
      <c r="R158" s="4">
        <v>0</v>
      </c>
      <c r="S158" s="4">
        <f>Q158 + R158</f>
      </c>
      <c r="T158" s="4">
        <f>B158 + K158 - Q158</f>
      </c>
      <c r="U158" s="4">
        <f>C158 + L158 - R158</f>
      </c>
      <c r="V158" s="4">
        <f>T158 + U158</f>
      </c>
    </row>
    <row x14ac:dyDescent="0.25" r="159" customHeight="1" ht="18.75">
      <c r="A159" s="3" t="s">
        <v>170</v>
      </c>
      <c r="B159" s="4">
        <v>0</v>
      </c>
      <c r="C159" s="4">
        <v>0</v>
      </c>
      <c r="D159" s="4">
        <f>B159+C159</f>
      </c>
      <c r="E159" s="4">
        <v>0</v>
      </c>
      <c r="F159" s="4">
        <v>0</v>
      </c>
      <c r="G159" s="4">
        <f>E159+F159</f>
      </c>
      <c r="H159" s="4">
        <v>0</v>
      </c>
      <c r="I159" s="4">
        <v>0</v>
      </c>
      <c r="J159" s="4">
        <f>H159+I159</f>
      </c>
      <c r="K159" s="4">
        <f>E159 + H159</f>
      </c>
      <c r="L159" s="4">
        <f>F159 + I159</f>
      </c>
      <c r="M159" s="4">
        <f>K159 + L159</f>
      </c>
      <c r="N159" s="4">
        <f>IF(K339&gt;0,ROUND((K159/K339) * 100, 4), "")</f>
      </c>
      <c r="O159" s="4">
        <f>IF(L339&gt;0,ROUND((L159/L339) * 100, 4), "")</f>
      </c>
      <c r="P159" s="4">
        <f>IF(M339&gt;0,ROUND((M159/M339) * 100, 4), "")</f>
      </c>
      <c r="Q159" s="4">
        <v>0</v>
      </c>
      <c r="R159" s="4">
        <v>0</v>
      </c>
      <c r="S159" s="4">
        <f>Q159 + R159</f>
      </c>
      <c r="T159" s="4">
        <f>B159 + K159 - Q159</f>
      </c>
      <c r="U159" s="4">
        <f>C159 + L159 - R159</f>
      </c>
      <c r="V159" s="4">
        <f>T159 + U159</f>
      </c>
    </row>
    <row x14ac:dyDescent="0.25" r="160" customHeight="1" ht="18.75">
      <c r="A160" s="3" t="s">
        <v>173</v>
      </c>
      <c r="B160" s="4">
        <v>0</v>
      </c>
      <c r="C160" s="4">
        <v>0</v>
      </c>
      <c r="D160" s="4">
        <f>B160+C160</f>
      </c>
      <c r="E160" s="4">
        <v>0</v>
      </c>
      <c r="F160" s="4">
        <v>0</v>
      </c>
      <c r="G160" s="4">
        <f>E160+F160</f>
      </c>
      <c r="H160" s="4">
        <v>0</v>
      </c>
      <c r="I160" s="4">
        <v>0</v>
      </c>
      <c r="J160" s="4">
        <f>H160+I160</f>
      </c>
      <c r="K160" s="4">
        <f>E160 + H160</f>
      </c>
      <c r="L160" s="4">
        <f>F160 + I160</f>
      </c>
      <c r="M160" s="4">
        <f>K160 + L160</f>
      </c>
      <c r="N160" s="4">
        <f>IF(K339&gt;0,ROUND((K160/K339) * 100, 4), "")</f>
      </c>
      <c r="O160" s="4">
        <f>IF(L339&gt;0,ROUND((L160/L339) * 100, 4), "")</f>
      </c>
      <c r="P160" s="4">
        <f>IF(M339&gt;0,ROUND((M160/M339) * 100, 4), "")</f>
      </c>
      <c r="Q160" s="4">
        <v>0</v>
      </c>
      <c r="R160" s="4">
        <v>0</v>
      </c>
      <c r="S160" s="4">
        <f>Q160 + R160</f>
      </c>
      <c r="T160" s="4">
        <f>B160 + K160 - Q160</f>
      </c>
      <c r="U160" s="4">
        <f>C160 + L160 - R160</f>
      </c>
      <c r="V160" s="4">
        <f>T160 + U160</f>
      </c>
    </row>
    <row x14ac:dyDescent="0.25" r="161" customHeight="1" ht="18.75">
      <c r="A161" s="3" t="s">
        <v>175</v>
      </c>
      <c r="B161" s="4">
        <v>0</v>
      </c>
      <c r="C161" s="4">
        <v>0</v>
      </c>
      <c r="D161" s="4">
        <f>B161+C161</f>
      </c>
      <c r="E161" s="4">
        <v>0</v>
      </c>
      <c r="F161" s="4">
        <v>0</v>
      </c>
      <c r="G161" s="4">
        <f>E161+F161</f>
      </c>
      <c r="H161" s="4">
        <v>0</v>
      </c>
      <c r="I161" s="4">
        <v>0</v>
      </c>
      <c r="J161" s="4">
        <f>H161+I161</f>
      </c>
      <c r="K161" s="4">
        <f>E161 + H161</f>
      </c>
      <c r="L161" s="4">
        <f>F161 + I161</f>
      </c>
      <c r="M161" s="4">
        <f>K161 + L161</f>
      </c>
      <c r="N161" s="4">
        <f>IF(K339&gt;0,ROUND((K161/K339) * 100, 4), "")</f>
      </c>
      <c r="O161" s="4">
        <f>IF(L339&gt;0,ROUND((L161/L339) * 100, 4), "")</f>
      </c>
      <c r="P161" s="4">
        <f>IF(M339&gt;0,ROUND((M161/M339) * 100, 4), "")</f>
      </c>
      <c r="Q161" s="4">
        <v>0</v>
      </c>
      <c r="R161" s="4">
        <v>0</v>
      </c>
      <c r="S161" s="4">
        <f>Q161 + R161</f>
      </c>
      <c r="T161" s="4">
        <f>B161 + K161 - Q161</f>
      </c>
      <c r="U161" s="4">
        <f>C161 + L161 - R161</f>
      </c>
      <c r="V161" s="4">
        <f>T161 + U161</f>
      </c>
    </row>
    <row x14ac:dyDescent="0.25" r="162" customHeight="1" ht="18.75">
      <c r="A162" s="3" t="s">
        <v>183</v>
      </c>
      <c r="B162" s="4">
        <v>0</v>
      </c>
      <c r="C162" s="4">
        <v>0</v>
      </c>
      <c r="D162" s="4">
        <f>B162+C162</f>
      </c>
      <c r="E162" s="4">
        <v>0</v>
      </c>
      <c r="F162" s="4">
        <v>0</v>
      </c>
      <c r="G162" s="4">
        <f>E162+F162</f>
      </c>
      <c r="H162" s="4">
        <v>0</v>
      </c>
      <c r="I162" s="4">
        <v>0</v>
      </c>
      <c r="J162" s="4">
        <f>H162+I162</f>
      </c>
      <c r="K162" s="4">
        <f>E162 + H162</f>
      </c>
      <c r="L162" s="4">
        <f>F162 + I162</f>
      </c>
      <c r="M162" s="4">
        <f>K162 + L162</f>
      </c>
      <c r="N162" s="4">
        <f>IF(K339&gt;0,ROUND((K162/K339) * 100, 4), "")</f>
      </c>
      <c r="O162" s="4">
        <f>IF(L339&gt;0,ROUND((L162/L339) * 100, 4), "")</f>
      </c>
      <c r="P162" s="4">
        <f>IF(M339&gt;0,ROUND((M162/M339) * 100, 4), "")</f>
      </c>
      <c r="Q162" s="4">
        <v>0</v>
      </c>
      <c r="R162" s="4">
        <v>0</v>
      </c>
      <c r="S162" s="4">
        <f>Q162 + R162</f>
      </c>
      <c r="T162" s="4">
        <f>B162 + K162 - Q162</f>
      </c>
      <c r="U162" s="4">
        <f>C162 + L162 - R162</f>
      </c>
      <c r="V162" s="4">
        <f>T162 + U162</f>
      </c>
    </row>
    <row x14ac:dyDescent="0.25" r="163" customHeight="1" ht="18.75">
      <c r="A163" s="3" t="s">
        <v>188</v>
      </c>
      <c r="B163" s="4">
        <v>0</v>
      </c>
      <c r="C163" s="4">
        <v>0</v>
      </c>
      <c r="D163" s="4">
        <f>B163+C163</f>
      </c>
      <c r="E163" s="4">
        <v>0</v>
      </c>
      <c r="F163" s="4">
        <v>3</v>
      </c>
      <c r="G163" s="4">
        <f>E163+F163</f>
      </c>
      <c r="H163" s="4">
        <v>0</v>
      </c>
      <c r="I163" s="4">
        <v>1</v>
      </c>
      <c r="J163" s="4">
        <f>H163+I163</f>
      </c>
      <c r="K163" s="4">
        <f>E163 + H163</f>
      </c>
      <c r="L163" s="4">
        <f>F163 + I163</f>
      </c>
      <c r="M163" s="4">
        <f>K163 + L163</f>
      </c>
      <c r="N163" s="4">
        <f>IF(K339&gt;0,ROUND((K163/K339) * 100, 4), "")</f>
      </c>
      <c r="O163" s="12">
        <f>IF(L339&gt;0,ROUND((L163/L339) * 100, 4), "")</f>
      </c>
      <c r="P163" s="12">
        <f>IF(M339&gt;0,ROUND((M163/M339) * 100, 4), "")</f>
      </c>
      <c r="Q163" s="4">
        <v>0</v>
      </c>
      <c r="R163" s="4">
        <v>4</v>
      </c>
      <c r="S163" s="4">
        <f>Q163 + R163</f>
      </c>
      <c r="T163" s="4">
        <f>B163 + K163 - Q163</f>
      </c>
      <c r="U163" s="4">
        <f>C163 + L163 - R163</f>
      </c>
      <c r="V163" s="4">
        <f>T163 + U163</f>
      </c>
    </row>
    <row x14ac:dyDescent="0.25" r="164" customHeight="1" ht="18.75">
      <c r="A164" s="3" t="s">
        <v>202</v>
      </c>
      <c r="B164" s="4">
        <v>0</v>
      </c>
      <c r="C164" s="4">
        <v>1</v>
      </c>
      <c r="D164" s="4">
        <f>B164+C164</f>
      </c>
      <c r="E164" s="4">
        <v>0</v>
      </c>
      <c r="F164" s="4">
        <v>5</v>
      </c>
      <c r="G164" s="4">
        <f>E164+F164</f>
      </c>
      <c r="H164" s="4">
        <v>0</v>
      </c>
      <c r="I164" s="4">
        <v>1</v>
      </c>
      <c r="J164" s="4">
        <f>H164+I164</f>
      </c>
      <c r="K164" s="4">
        <f>E164 + H164</f>
      </c>
      <c r="L164" s="4">
        <f>F164 + I164</f>
      </c>
      <c r="M164" s="4">
        <f>K164 + L164</f>
      </c>
      <c r="N164" s="4">
        <f>IF(K339&gt;0,ROUND((K164/K339) * 100, 4), "")</f>
      </c>
      <c r="O164" s="12">
        <f>IF(L339&gt;0,ROUND((L164/L339) * 100, 4), "")</f>
      </c>
      <c r="P164" s="12">
        <f>IF(M339&gt;0,ROUND((M164/M339) * 100, 4), "")</f>
      </c>
      <c r="Q164" s="4">
        <v>0</v>
      </c>
      <c r="R164" s="4">
        <v>7</v>
      </c>
      <c r="S164" s="4">
        <f>Q164 + R164</f>
      </c>
      <c r="T164" s="4">
        <f>B164 + K164 - Q164</f>
      </c>
      <c r="U164" s="4">
        <f>C164 + L164 - R164</f>
      </c>
      <c r="V164" s="4">
        <f>T164 + U164</f>
      </c>
    </row>
    <row x14ac:dyDescent="0.25" r="165" customHeight="1" ht="18.75">
      <c r="A165" s="3" t="s">
        <v>216</v>
      </c>
      <c r="B165" s="4">
        <v>0</v>
      </c>
      <c r="C165" s="4">
        <v>0</v>
      </c>
      <c r="D165" s="4">
        <f>B165+C165</f>
      </c>
      <c r="E165" s="4">
        <v>0</v>
      </c>
      <c r="F165" s="4">
        <v>0</v>
      </c>
      <c r="G165" s="4">
        <f>E165+F165</f>
      </c>
      <c r="H165" s="4">
        <v>0</v>
      </c>
      <c r="I165" s="4">
        <v>0</v>
      </c>
      <c r="J165" s="4">
        <f>H165+I165</f>
      </c>
      <c r="K165" s="4">
        <f>E165 + H165</f>
      </c>
      <c r="L165" s="4">
        <f>F165 + I165</f>
      </c>
      <c r="M165" s="4">
        <f>K165 + L165</f>
      </c>
      <c r="N165" s="4">
        <f>IF(K339&gt;0,ROUND((K165/K339) * 100, 4), "")</f>
      </c>
      <c r="O165" s="4">
        <f>IF(L339&gt;0,ROUND((L165/L339) * 100, 4), "")</f>
      </c>
      <c r="P165" s="4">
        <f>IF(M339&gt;0,ROUND((M165/M339) * 100, 4), "")</f>
      </c>
      <c r="Q165" s="4">
        <v>0</v>
      </c>
      <c r="R165" s="4">
        <v>0</v>
      </c>
      <c r="S165" s="4">
        <f>Q165 + R165</f>
      </c>
      <c r="T165" s="4">
        <f>B165 + K165 - Q165</f>
      </c>
      <c r="U165" s="4">
        <f>C165 + L165 - R165</f>
      </c>
      <c r="V165" s="4">
        <f>T165 + U165</f>
      </c>
    </row>
    <row x14ac:dyDescent="0.25" r="166" customHeight="1" ht="18.75">
      <c r="A166" s="3" t="s">
        <v>224</v>
      </c>
      <c r="B166" s="4">
        <v>0</v>
      </c>
      <c r="C166" s="4">
        <v>0</v>
      </c>
      <c r="D166" s="4">
        <f>B166+C166</f>
      </c>
      <c r="E166" s="4">
        <v>0</v>
      </c>
      <c r="F166" s="4">
        <v>0</v>
      </c>
      <c r="G166" s="4">
        <f>E166+F166</f>
      </c>
      <c r="H166" s="4">
        <v>0</v>
      </c>
      <c r="I166" s="4">
        <v>0</v>
      </c>
      <c r="J166" s="4">
        <f>H166+I166</f>
      </c>
      <c r="K166" s="4">
        <f>E166 + H166</f>
      </c>
      <c r="L166" s="4">
        <f>F166 + I166</f>
      </c>
      <c r="M166" s="4">
        <f>K166 + L166</f>
      </c>
      <c r="N166" s="4">
        <f>IF(K339&gt;0,ROUND((K166/K339) * 100, 4), "")</f>
      </c>
      <c r="O166" s="4">
        <f>IF(L339&gt;0,ROUND((L166/L339) * 100, 4), "")</f>
      </c>
      <c r="P166" s="4">
        <f>IF(M339&gt;0,ROUND((M166/M339) * 100, 4), "")</f>
      </c>
      <c r="Q166" s="4">
        <v>0</v>
      </c>
      <c r="R166" s="4">
        <v>0</v>
      </c>
      <c r="S166" s="4">
        <f>Q166 + R166</f>
      </c>
      <c r="T166" s="4">
        <f>B166 + K166 - Q166</f>
      </c>
      <c r="U166" s="4">
        <f>C166 + L166 - R166</f>
      </c>
      <c r="V166" s="4">
        <f>T166 + U166</f>
      </c>
    </row>
    <row x14ac:dyDescent="0.25" r="167" customHeight="1" ht="18.75">
      <c r="A167" s="3" t="s">
        <v>228</v>
      </c>
      <c r="B167" s="4">
        <v>0</v>
      </c>
      <c r="C167" s="4">
        <v>1</v>
      </c>
      <c r="D167" s="4">
        <f>B167+C167</f>
      </c>
      <c r="E167" s="4">
        <v>0</v>
      </c>
      <c r="F167" s="4">
        <v>2</v>
      </c>
      <c r="G167" s="4">
        <f>E167+F167</f>
      </c>
      <c r="H167" s="4">
        <v>0</v>
      </c>
      <c r="I167" s="4">
        <v>0</v>
      </c>
      <c r="J167" s="4">
        <f>H167+I167</f>
      </c>
      <c r="K167" s="4">
        <f>E167 + H167</f>
      </c>
      <c r="L167" s="4">
        <f>F167 + I167</f>
      </c>
      <c r="M167" s="4">
        <f>K167 + L167</f>
      </c>
      <c r="N167" s="4">
        <f>IF(K339&gt;0,ROUND((K167/K339) * 100, 4), "")</f>
      </c>
      <c r="O167" s="12">
        <f>IF(L339&gt;0,ROUND((L167/L339) * 100, 4), "")</f>
      </c>
      <c r="P167" s="12">
        <f>IF(M339&gt;0,ROUND((M167/M339) * 100, 4), "")</f>
      </c>
      <c r="Q167" s="4">
        <v>0</v>
      </c>
      <c r="R167" s="4">
        <v>3</v>
      </c>
      <c r="S167" s="4">
        <f>Q167 + R167</f>
      </c>
      <c r="T167" s="4">
        <f>B167 + K167 - Q167</f>
      </c>
      <c r="U167" s="4">
        <f>C167 + L167 - R167</f>
      </c>
      <c r="V167" s="4">
        <f>T167 + U167</f>
      </c>
    </row>
    <row x14ac:dyDescent="0.25" r="168" customHeight="1" ht="18.75">
      <c r="A168" s="3" t="s">
        <v>236</v>
      </c>
      <c r="B168" s="4">
        <v>0</v>
      </c>
      <c r="C168" s="4">
        <v>2</v>
      </c>
      <c r="D168" s="4">
        <f>B168+C168</f>
      </c>
      <c r="E168" s="4">
        <v>0</v>
      </c>
      <c r="F168" s="4">
        <v>18</v>
      </c>
      <c r="G168" s="4">
        <f>E168+F168</f>
      </c>
      <c r="H168" s="4">
        <v>0</v>
      </c>
      <c r="I168" s="4">
        <v>2</v>
      </c>
      <c r="J168" s="4">
        <f>H168+I168</f>
      </c>
      <c r="K168" s="4">
        <f>E168 + H168</f>
      </c>
      <c r="L168" s="4">
        <f>F168 + I168</f>
      </c>
      <c r="M168" s="4">
        <f>K168 + L168</f>
      </c>
      <c r="N168" s="4">
        <f>IF(K339&gt;0,ROUND((K168/K339) * 100, 4), "")</f>
      </c>
      <c r="O168" s="12">
        <f>IF(L339&gt;0,ROUND((L168/L339) * 100, 4), "")</f>
      </c>
      <c r="P168" s="12">
        <f>IF(M339&gt;0,ROUND((M168/M339) * 100, 4), "")</f>
      </c>
      <c r="Q168" s="4">
        <v>0</v>
      </c>
      <c r="R168" s="4">
        <v>21</v>
      </c>
      <c r="S168" s="4">
        <f>Q168 + R168</f>
      </c>
      <c r="T168" s="4">
        <f>B168 + K168 - Q168</f>
      </c>
      <c r="U168" s="4">
        <f>C168 + L168 - R168</f>
      </c>
      <c r="V168" s="4">
        <f>T168 + U168</f>
      </c>
    </row>
    <row x14ac:dyDescent="0.25" r="169" customHeight="1" ht="18.75">
      <c r="A169" s="3" t="s">
        <v>237</v>
      </c>
      <c r="B169" s="4">
        <v>0</v>
      </c>
      <c r="C169" s="4">
        <v>0</v>
      </c>
      <c r="D169" s="4">
        <f>B169+C169</f>
      </c>
      <c r="E169" s="4">
        <v>0</v>
      </c>
      <c r="F169" s="4">
        <v>0</v>
      </c>
      <c r="G169" s="4">
        <f>E169+F169</f>
      </c>
      <c r="H169" s="4">
        <v>0</v>
      </c>
      <c r="I169" s="4">
        <v>0</v>
      </c>
      <c r="J169" s="4">
        <f>H169+I169</f>
      </c>
      <c r="K169" s="4">
        <f>E169 + H169</f>
      </c>
      <c r="L169" s="4">
        <f>F169 + I169</f>
      </c>
      <c r="M169" s="4">
        <f>K169 + L169</f>
      </c>
      <c r="N169" s="4">
        <f>IF(K339&gt;0,ROUND((K169/K339) * 100, 4), "")</f>
      </c>
      <c r="O169" s="4">
        <f>IF(L339&gt;0,ROUND((L169/L339) * 100, 4), "")</f>
      </c>
      <c r="P169" s="4">
        <f>IF(M339&gt;0,ROUND((M169/M339) * 100, 4), "")</f>
      </c>
      <c r="Q169" s="4">
        <v>0</v>
      </c>
      <c r="R169" s="4">
        <v>0</v>
      </c>
      <c r="S169" s="4">
        <f>Q169 + R169</f>
      </c>
      <c r="T169" s="4">
        <f>B169 + K169 - Q169</f>
      </c>
      <c r="U169" s="4">
        <f>C169 + L169 - R169</f>
      </c>
      <c r="V169" s="4">
        <f>T169 + U169</f>
      </c>
    </row>
    <row x14ac:dyDescent="0.25" r="170" customHeight="1" ht="18.75">
      <c r="A170" s="3" t="s">
        <v>240</v>
      </c>
      <c r="B170" s="4">
        <v>0</v>
      </c>
      <c r="C170" s="4">
        <v>0</v>
      </c>
      <c r="D170" s="4">
        <f>B170+C170</f>
      </c>
      <c r="E170" s="4">
        <v>0</v>
      </c>
      <c r="F170" s="4">
        <v>1</v>
      </c>
      <c r="G170" s="4">
        <f>E170+F170</f>
      </c>
      <c r="H170" s="4">
        <v>0</v>
      </c>
      <c r="I170" s="4">
        <v>1</v>
      </c>
      <c r="J170" s="4">
        <f>H170+I170</f>
      </c>
      <c r="K170" s="4">
        <f>E170 + H170</f>
      </c>
      <c r="L170" s="4">
        <f>F170 + I170</f>
      </c>
      <c r="M170" s="4">
        <f>K170 + L170</f>
      </c>
      <c r="N170" s="4">
        <f>IF(K339&gt;0,ROUND((K170/K339) * 100, 4), "")</f>
      </c>
      <c r="O170" s="12">
        <f>IF(L339&gt;0,ROUND((L170/L339) * 100, 4), "")</f>
      </c>
      <c r="P170" s="12">
        <f>IF(M339&gt;0,ROUND((M170/M339) * 100, 4), "")</f>
      </c>
      <c r="Q170" s="4">
        <v>0</v>
      </c>
      <c r="R170" s="4">
        <v>2</v>
      </c>
      <c r="S170" s="4">
        <f>Q170 + R170</f>
      </c>
      <c r="T170" s="4">
        <f>B170 + K170 - Q170</f>
      </c>
      <c r="U170" s="4">
        <f>C170 + L170 - R170</f>
      </c>
      <c r="V170" s="4">
        <f>T170 + U170</f>
      </c>
    </row>
    <row x14ac:dyDescent="0.25" r="171" customHeight="1" ht="18.75">
      <c r="A171" s="3" t="s">
        <v>242</v>
      </c>
      <c r="B171" s="4">
        <v>0</v>
      </c>
      <c r="C171" s="4">
        <v>0</v>
      </c>
      <c r="D171" s="4">
        <f>B171+C171</f>
      </c>
      <c r="E171" s="4">
        <v>0</v>
      </c>
      <c r="F171" s="4">
        <v>0</v>
      </c>
      <c r="G171" s="4">
        <f>E171+F171</f>
      </c>
      <c r="H171" s="4">
        <v>0</v>
      </c>
      <c r="I171" s="4">
        <v>0</v>
      </c>
      <c r="J171" s="4">
        <f>H171+I171</f>
      </c>
      <c r="K171" s="4">
        <f>E171 + H171</f>
      </c>
      <c r="L171" s="4">
        <f>F171 + I171</f>
      </c>
      <c r="M171" s="4">
        <f>K171 + L171</f>
      </c>
      <c r="N171" s="4">
        <f>IF(K339&gt;0,ROUND((K171/K339) * 100, 4), "")</f>
      </c>
      <c r="O171" s="4">
        <f>IF(L339&gt;0,ROUND((L171/L339) * 100, 4), "")</f>
      </c>
      <c r="P171" s="4">
        <f>IF(M339&gt;0,ROUND((M171/M339) * 100, 4), "")</f>
      </c>
      <c r="Q171" s="4">
        <v>0</v>
      </c>
      <c r="R171" s="4">
        <v>0</v>
      </c>
      <c r="S171" s="4">
        <f>Q171 + R171</f>
      </c>
      <c r="T171" s="4">
        <f>B171 + K171 - Q171</f>
      </c>
      <c r="U171" s="4">
        <f>C171 + L171 - R171</f>
      </c>
      <c r="V171" s="4">
        <f>T171 + U171</f>
      </c>
    </row>
    <row x14ac:dyDescent="0.25" r="172" customHeight="1" ht="18.75">
      <c r="A172" s="3" t="s">
        <v>261</v>
      </c>
      <c r="B172" s="4">
        <v>0</v>
      </c>
      <c r="C172" s="4">
        <v>0</v>
      </c>
      <c r="D172" s="4">
        <f>B172+C172</f>
      </c>
      <c r="E172" s="4">
        <v>0</v>
      </c>
      <c r="F172" s="4">
        <v>0</v>
      </c>
      <c r="G172" s="4">
        <f>E172+F172</f>
      </c>
      <c r="H172" s="4">
        <v>0</v>
      </c>
      <c r="I172" s="4">
        <v>0</v>
      </c>
      <c r="J172" s="4">
        <f>H172+I172</f>
      </c>
      <c r="K172" s="4">
        <f>E172 + H172</f>
      </c>
      <c r="L172" s="4">
        <f>F172 + I172</f>
      </c>
      <c r="M172" s="4">
        <f>K172 + L172</f>
      </c>
      <c r="N172" s="4">
        <f>IF(K339&gt;0,ROUND((K172/K339) * 100, 4), "")</f>
      </c>
      <c r="O172" s="4">
        <f>IF(L339&gt;0,ROUND((L172/L339) * 100, 4), "")</f>
      </c>
      <c r="P172" s="4">
        <f>IF(M339&gt;0,ROUND((M172/M339) * 100, 4), "")</f>
      </c>
      <c r="Q172" s="4">
        <v>0</v>
      </c>
      <c r="R172" s="4">
        <v>0</v>
      </c>
      <c r="S172" s="4">
        <f>Q172 + R172</f>
      </c>
      <c r="T172" s="4">
        <f>B172 + K172 - Q172</f>
      </c>
      <c r="U172" s="4">
        <f>C172 + L172 - R172</f>
      </c>
      <c r="V172" s="4">
        <f>T172 + U172</f>
      </c>
    </row>
    <row x14ac:dyDescent="0.25" r="173" customHeight="1" ht="18.75">
      <c r="A173" s="3" t="s">
        <v>263</v>
      </c>
      <c r="B173" s="4">
        <v>0</v>
      </c>
      <c r="C173" s="4">
        <v>0</v>
      </c>
      <c r="D173" s="4">
        <f>B173+C173</f>
      </c>
      <c r="E173" s="4">
        <v>0</v>
      </c>
      <c r="F173" s="4">
        <v>0</v>
      </c>
      <c r="G173" s="4">
        <f>E173+F173</f>
      </c>
      <c r="H173" s="4">
        <v>0</v>
      </c>
      <c r="I173" s="4">
        <v>0</v>
      </c>
      <c r="J173" s="4">
        <f>H173+I173</f>
      </c>
      <c r="K173" s="4">
        <f>E173 + H173</f>
      </c>
      <c r="L173" s="4">
        <f>F173 + I173</f>
      </c>
      <c r="M173" s="4">
        <f>K173 + L173</f>
      </c>
      <c r="N173" s="4">
        <f>IF(K339&gt;0,ROUND((K173/K339) * 100, 4), "")</f>
      </c>
      <c r="O173" s="4">
        <f>IF(L339&gt;0,ROUND((L173/L339) * 100, 4), "")</f>
      </c>
      <c r="P173" s="4">
        <f>IF(M339&gt;0,ROUND((M173/M339) * 100, 4), "")</f>
      </c>
      <c r="Q173" s="4">
        <v>0</v>
      </c>
      <c r="R173" s="4">
        <v>0</v>
      </c>
      <c r="S173" s="4">
        <f>Q173 + R173</f>
      </c>
      <c r="T173" s="4">
        <f>B173 + K173 - Q173</f>
      </c>
      <c r="U173" s="4">
        <f>C173 + L173 - R173</f>
      </c>
      <c r="V173" s="4">
        <f>T173 + U173</f>
      </c>
    </row>
    <row x14ac:dyDescent="0.25" r="174" customHeight="1" ht="18.75">
      <c r="A174" s="3" t="s">
        <v>264</v>
      </c>
      <c r="B174" s="4">
        <v>0</v>
      </c>
      <c r="C174" s="4">
        <v>0</v>
      </c>
      <c r="D174" s="4">
        <f>B174+C174</f>
      </c>
      <c r="E174" s="4">
        <v>0</v>
      </c>
      <c r="F174" s="4">
        <v>0</v>
      </c>
      <c r="G174" s="4">
        <f>E174+F174</f>
      </c>
      <c r="H174" s="4">
        <v>0</v>
      </c>
      <c r="I174" s="4">
        <v>0</v>
      </c>
      <c r="J174" s="4">
        <f>H174+I174</f>
      </c>
      <c r="K174" s="4">
        <f>E174 + H174</f>
      </c>
      <c r="L174" s="4">
        <f>F174 + I174</f>
      </c>
      <c r="M174" s="4">
        <f>K174 + L174</f>
      </c>
      <c r="N174" s="4">
        <f>IF(K339&gt;0,ROUND((K174/K339) * 100, 4), "")</f>
      </c>
      <c r="O174" s="4">
        <f>IF(L339&gt;0,ROUND((L174/L339) * 100, 4), "")</f>
      </c>
      <c r="P174" s="4">
        <f>IF(M339&gt;0,ROUND((M174/M339) * 100, 4), "")</f>
      </c>
      <c r="Q174" s="4">
        <v>0</v>
      </c>
      <c r="R174" s="4">
        <v>0</v>
      </c>
      <c r="S174" s="4">
        <f>Q174 + R174</f>
      </c>
      <c r="T174" s="4">
        <f>B174 + K174 - Q174</f>
      </c>
      <c r="U174" s="4">
        <f>C174 + L174 - R174</f>
      </c>
      <c r="V174" s="4">
        <f>T174 + U174</f>
      </c>
    </row>
    <row x14ac:dyDescent="0.25" r="175" customHeight="1" ht="18.75">
      <c r="A175" s="3" t="s">
        <v>265</v>
      </c>
      <c r="B175" s="4">
        <v>0</v>
      </c>
      <c r="C175" s="4">
        <v>0</v>
      </c>
      <c r="D175" s="4">
        <f>B175+C175</f>
      </c>
      <c r="E175" s="4">
        <v>0</v>
      </c>
      <c r="F175" s="4">
        <v>0</v>
      </c>
      <c r="G175" s="4">
        <f>E175+F175</f>
      </c>
      <c r="H175" s="4">
        <v>0</v>
      </c>
      <c r="I175" s="4">
        <v>0</v>
      </c>
      <c r="J175" s="4">
        <f>H175+I175</f>
      </c>
      <c r="K175" s="4">
        <f>E175 + H175</f>
      </c>
      <c r="L175" s="4">
        <f>F175 + I175</f>
      </c>
      <c r="M175" s="4">
        <f>K175 + L175</f>
      </c>
      <c r="N175" s="4">
        <f>IF(K339&gt;0,ROUND((K175/K339) * 100, 4), "")</f>
      </c>
      <c r="O175" s="4">
        <f>IF(L339&gt;0,ROUND((L175/L339) * 100, 4), "")</f>
      </c>
      <c r="P175" s="4">
        <f>IF(M339&gt;0,ROUND((M175/M339) * 100, 4), "")</f>
      </c>
      <c r="Q175" s="4">
        <v>0</v>
      </c>
      <c r="R175" s="4">
        <v>0</v>
      </c>
      <c r="S175" s="4">
        <f>Q175 + R175</f>
      </c>
      <c r="T175" s="4">
        <f>B175 + K175 - Q175</f>
      </c>
      <c r="U175" s="4">
        <f>C175 + L175 - R175</f>
      </c>
      <c r="V175" s="4">
        <f>T175 + U175</f>
      </c>
    </row>
    <row x14ac:dyDescent="0.25" r="176" customHeight="1" ht="18.75">
      <c r="A176" s="3" t="s">
        <v>268</v>
      </c>
      <c r="B176" s="4">
        <v>1</v>
      </c>
      <c r="C176" s="4">
        <v>1</v>
      </c>
      <c r="D176" s="4">
        <f>B176+C176</f>
      </c>
      <c r="E176" s="4">
        <v>1</v>
      </c>
      <c r="F176" s="4">
        <v>2</v>
      </c>
      <c r="G176" s="4">
        <f>E176+F176</f>
      </c>
      <c r="H176" s="4">
        <v>0</v>
      </c>
      <c r="I176" s="4">
        <v>0</v>
      </c>
      <c r="J176" s="4">
        <f>H176+I176</f>
      </c>
      <c r="K176" s="4">
        <f>E176 + H176</f>
      </c>
      <c r="L176" s="4">
        <f>F176 + I176</f>
      </c>
      <c r="M176" s="4">
        <f>K176 + L176</f>
      </c>
      <c r="N176" s="12">
        <f>IF(K339&gt;0,ROUND((K176/K339) * 100, 4), "")</f>
      </c>
      <c r="O176" s="12">
        <f>IF(L339&gt;0,ROUND((L176/L339) * 100, 4), "")</f>
      </c>
      <c r="P176" s="12">
        <f>IF(M339&gt;0,ROUND((M176/M339) * 100, 4), "")</f>
      </c>
      <c r="Q176" s="4">
        <v>2</v>
      </c>
      <c r="R176" s="4">
        <v>3</v>
      </c>
      <c r="S176" s="4">
        <f>Q176 + R176</f>
      </c>
      <c r="T176" s="4">
        <f>B176 + K176 - Q176</f>
      </c>
      <c r="U176" s="4">
        <f>C176 + L176 - R176</f>
      </c>
      <c r="V176" s="4">
        <f>T176 + U176</f>
      </c>
    </row>
    <row x14ac:dyDescent="0.25" r="177" customHeight="1" ht="18.75">
      <c r="A177" s="3" t="s">
        <v>269</v>
      </c>
      <c r="B177" s="4">
        <v>0</v>
      </c>
      <c r="C177" s="4">
        <v>0</v>
      </c>
      <c r="D177" s="4">
        <f>B177+C177</f>
      </c>
      <c r="E177" s="4">
        <v>0</v>
      </c>
      <c r="F177" s="4">
        <v>0</v>
      </c>
      <c r="G177" s="4">
        <f>E177+F177</f>
      </c>
      <c r="H177" s="4">
        <v>0</v>
      </c>
      <c r="I177" s="4">
        <v>0</v>
      </c>
      <c r="J177" s="4">
        <f>H177+I177</f>
      </c>
      <c r="K177" s="4">
        <f>E177 + H177</f>
      </c>
      <c r="L177" s="4">
        <f>F177 + I177</f>
      </c>
      <c r="M177" s="4">
        <f>K177 + L177</f>
      </c>
      <c r="N177" s="4">
        <f>IF(K339&gt;0,ROUND((K177/K339) * 100, 4), "")</f>
      </c>
      <c r="O177" s="4">
        <f>IF(L339&gt;0,ROUND((L177/L339) * 100, 4), "")</f>
      </c>
      <c r="P177" s="4">
        <f>IF(M339&gt;0,ROUND((M177/M339) * 100, 4), "")</f>
      </c>
      <c r="Q177" s="4">
        <v>0</v>
      </c>
      <c r="R177" s="4">
        <v>0</v>
      </c>
      <c r="S177" s="4">
        <f>Q177 + R177</f>
      </c>
      <c r="T177" s="4">
        <f>B177 + K177 - Q177</f>
      </c>
      <c r="U177" s="4">
        <f>C177 + L177 - R177</f>
      </c>
      <c r="V177" s="4">
        <f>T177 + U177</f>
      </c>
    </row>
    <row x14ac:dyDescent="0.25" r="178" customHeight="1" ht="18.75">
      <c r="A178" s="3" t="s">
        <v>285</v>
      </c>
      <c r="B178" s="4">
        <v>0</v>
      </c>
      <c r="C178" s="4">
        <v>0</v>
      </c>
      <c r="D178" s="4">
        <f>B178+C178</f>
      </c>
      <c r="E178" s="4">
        <v>0</v>
      </c>
      <c r="F178" s="4">
        <v>0</v>
      </c>
      <c r="G178" s="4">
        <f>E178+F178</f>
      </c>
      <c r="H178" s="4">
        <v>0</v>
      </c>
      <c r="I178" s="4">
        <v>0</v>
      </c>
      <c r="J178" s="4">
        <f>H178+I178</f>
      </c>
      <c r="K178" s="4">
        <f>E178 + H178</f>
      </c>
      <c r="L178" s="4">
        <f>F178 + I178</f>
      </c>
      <c r="M178" s="4">
        <f>K178 + L178</f>
      </c>
      <c r="N178" s="4">
        <f>IF(K339&gt;0,ROUND((K178/K339) * 100, 4), "")</f>
      </c>
      <c r="O178" s="4">
        <f>IF(L339&gt;0,ROUND((L178/L339) * 100, 4), "")</f>
      </c>
      <c r="P178" s="4">
        <f>IF(M339&gt;0,ROUND((M178/M339) * 100, 4), "")</f>
      </c>
      <c r="Q178" s="4">
        <v>0</v>
      </c>
      <c r="R178" s="4">
        <v>0</v>
      </c>
      <c r="S178" s="4">
        <f>Q178 + R178</f>
      </c>
      <c r="T178" s="4">
        <f>B178 + K178 - Q178</f>
      </c>
      <c r="U178" s="4">
        <f>C178 + L178 - R178</f>
      </c>
      <c r="V178" s="4">
        <f>T178 + U178</f>
      </c>
    </row>
    <row x14ac:dyDescent="0.25" r="179" customHeight="1" ht="18.75">
      <c r="A179" s="3" t="s">
        <v>297</v>
      </c>
      <c r="B179" s="4">
        <v>0</v>
      </c>
      <c r="C179" s="4">
        <v>0</v>
      </c>
      <c r="D179" s="4">
        <f>B179+C179</f>
      </c>
      <c r="E179" s="4">
        <v>0</v>
      </c>
      <c r="F179" s="4">
        <v>0</v>
      </c>
      <c r="G179" s="4">
        <f>E179+F179</f>
      </c>
      <c r="H179" s="4">
        <v>0</v>
      </c>
      <c r="I179" s="4">
        <v>0</v>
      </c>
      <c r="J179" s="4">
        <f>H179+I179</f>
      </c>
      <c r="K179" s="4">
        <f>E179 + H179</f>
      </c>
      <c r="L179" s="4">
        <f>F179 + I179</f>
      </c>
      <c r="M179" s="4">
        <f>K179 + L179</f>
      </c>
      <c r="N179" s="4">
        <f>IF(K339&gt;0,ROUND((K179/K339) * 100, 4), "")</f>
      </c>
      <c r="O179" s="4">
        <f>IF(L339&gt;0,ROUND((L179/L339) * 100, 4), "")</f>
      </c>
      <c r="P179" s="4">
        <f>IF(M339&gt;0,ROUND((M179/M339) * 100, 4), "")</f>
      </c>
      <c r="Q179" s="4">
        <v>0</v>
      </c>
      <c r="R179" s="4">
        <v>0</v>
      </c>
      <c r="S179" s="4">
        <f>Q179 + R179</f>
      </c>
      <c r="T179" s="4">
        <f>B179 + K179 - Q179</f>
      </c>
      <c r="U179" s="4">
        <f>C179 + L179 - R179</f>
      </c>
      <c r="V179" s="4">
        <f>T179 + U179</f>
      </c>
    </row>
    <row x14ac:dyDescent="0.25" r="180" customHeight="1" ht="18.75">
      <c r="A180" s="3"/>
      <c r="B180" s="15"/>
      <c r="C180" s="15"/>
      <c r="D180" s="15"/>
      <c r="E180" s="15"/>
      <c r="F180" s="15"/>
      <c r="G180" s="15"/>
      <c r="H180" s="15"/>
      <c r="I180" s="15"/>
      <c r="J180" s="15"/>
      <c r="K180" s="15"/>
      <c r="L180" s="15"/>
      <c r="M180" s="15"/>
      <c r="N180" s="15"/>
      <c r="O180" s="15"/>
      <c r="P180" s="15"/>
      <c r="Q180" s="15"/>
      <c r="R180" s="15"/>
      <c r="S180" s="15"/>
      <c r="T180" s="15"/>
      <c r="U180" s="15"/>
      <c r="V180" s="15"/>
    </row>
    <row x14ac:dyDescent="0.25" r="181" customHeight="1" ht="18.75">
      <c r="A181" s="18" t="s">
        <v>492</v>
      </c>
      <c r="B181" s="19"/>
      <c r="C181" s="19"/>
      <c r="D181" s="19"/>
      <c r="E181" s="19"/>
      <c r="F181" s="19"/>
      <c r="G181" s="19"/>
      <c r="H181" s="19"/>
      <c r="I181" s="19"/>
      <c r="J181" s="19"/>
      <c r="K181" s="19"/>
      <c r="L181" s="19"/>
      <c r="M181" s="19"/>
      <c r="N181" s="19"/>
      <c r="O181" s="19"/>
      <c r="P181" s="19"/>
      <c r="Q181" s="19"/>
      <c r="R181" s="19"/>
      <c r="S181" s="19"/>
      <c r="T181" s="19"/>
      <c r="U181" s="19"/>
      <c r="V181" s="19"/>
    </row>
    <row x14ac:dyDescent="0.25" r="182" customHeight="1" ht="18.75">
      <c r="A182" s="3" t="s">
        <v>32</v>
      </c>
      <c r="B182" s="4">
        <v>0</v>
      </c>
      <c r="C182" s="4">
        <v>0</v>
      </c>
      <c r="D182" s="4">
        <f>B182+C182</f>
      </c>
      <c r="E182" s="4">
        <v>0</v>
      </c>
      <c r="F182" s="4">
        <v>0</v>
      </c>
      <c r="G182" s="4">
        <f>E182+F182</f>
      </c>
      <c r="H182" s="4">
        <v>0</v>
      </c>
      <c r="I182" s="4">
        <v>0</v>
      </c>
      <c r="J182" s="4">
        <f>H182+I182</f>
      </c>
      <c r="K182" s="4">
        <f>E182 + H182</f>
      </c>
      <c r="L182" s="4">
        <f>F182 + I182</f>
      </c>
      <c r="M182" s="4">
        <f>K182 + L182</f>
      </c>
      <c r="N182" s="4">
        <f>IF(K339&gt;0,ROUND((K182/K339) * 100, 4), "")</f>
      </c>
      <c r="O182" s="4">
        <f>IF(L339&gt;0,ROUND((L182/L339) * 100, 4), "")</f>
      </c>
      <c r="P182" s="4">
        <f>IF(M339&gt;0,ROUND((M182/M339) * 100, 4), "")</f>
      </c>
      <c r="Q182" s="4">
        <v>0</v>
      </c>
      <c r="R182" s="4">
        <v>0</v>
      </c>
      <c r="S182" s="4">
        <f>Q182 + R182</f>
      </c>
      <c r="T182" s="4">
        <f>B182 + K182 - Q182</f>
      </c>
      <c r="U182" s="4">
        <f>C182 + L182 - R182</f>
      </c>
      <c r="V182" s="4">
        <f>T182 + U182</f>
      </c>
    </row>
    <row x14ac:dyDescent="0.25" r="183" customHeight="1" ht="18.75">
      <c r="A183" s="3" t="s">
        <v>35</v>
      </c>
      <c r="B183" s="4">
        <v>0</v>
      </c>
      <c r="C183" s="4">
        <v>0</v>
      </c>
      <c r="D183" s="4">
        <f>B183+C183</f>
      </c>
      <c r="E183" s="4">
        <v>0</v>
      </c>
      <c r="F183" s="4">
        <v>0</v>
      </c>
      <c r="G183" s="4">
        <f>E183+F183</f>
      </c>
      <c r="H183" s="4">
        <v>0</v>
      </c>
      <c r="I183" s="4">
        <v>0</v>
      </c>
      <c r="J183" s="4">
        <f>H183+I183</f>
      </c>
      <c r="K183" s="4">
        <f>E183 + H183</f>
      </c>
      <c r="L183" s="4">
        <f>F183 + I183</f>
      </c>
      <c r="M183" s="4">
        <f>K183 + L183</f>
      </c>
      <c r="N183" s="4">
        <f>IF(K339&gt;0,ROUND((K183/K339) * 100, 4), "")</f>
      </c>
      <c r="O183" s="4">
        <f>IF(L339&gt;0,ROUND((L183/L339) * 100, 4), "")</f>
      </c>
      <c r="P183" s="4">
        <f>IF(M339&gt;0,ROUND((M183/M339) * 100, 4), "")</f>
      </c>
      <c r="Q183" s="4">
        <v>0</v>
      </c>
      <c r="R183" s="4">
        <v>0</v>
      </c>
      <c r="S183" s="4">
        <f>Q183 + R183</f>
      </c>
      <c r="T183" s="4">
        <f>B183 + K183 - Q183</f>
      </c>
      <c r="U183" s="4">
        <f>C183 + L183 - R183</f>
      </c>
      <c r="V183" s="4">
        <f>T183 + U183</f>
      </c>
    </row>
    <row x14ac:dyDescent="0.25" r="184" customHeight="1" ht="18.75">
      <c r="A184" s="3" t="s">
        <v>67</v>
      </c>
      <c r="B184" s="4">
        <v>8</v>
      </c>
      <c r="C184" s="4">
        <v>3</v>
      </c>
      <c r="D184" s="4">
        <f>B184+C184</f>
      </c>
      <c r="E184" s="4">
        <v>51</v>
      </c>
      <c r="F184" s="4">
        <v>21</v>
      </c>
      <c r="G184" s="4">
        <f>E184+F184</f>
      </c>
      <c r="H184" s="4">
        <v>0</v>
      </c>
      <c r="I184" s="4">
        <v>0</v>
      </c>
      <c r="J184" s="4">
        <f>H184+I184</f>
      </c>
      <c r="K184" s="4">
        <f>E184 + H184</f>
      </c>
      <c r="L184" s="4">
        <f>F184 + I184</f>
      </c>
      <c r="M184" s="4">
        <f>K184 + L184</f>
      </c>
      <c r="N184" s="12">
        <f>IF(K339&gt;0,ROUND((K184/K339) * 100, 4), "")</f>
      </c>
      <c r="O184" s="12">
        <f>IF(L339&gt;0,ROUND((L184/L339) * 100, 4), "")</f>
      </c>
      <c r="P184" s="12">
        <f>IF(M339&gt;0,ROUND((M184/M339) * 100, 4), "")</f>
      </c>
      <c r="Q184" s="4">
        <v>55</v>
      </c>
      <c r="R184" s="4">
        <v>24</v>
      </c>
      <c r="S184" s="4">
        <f>Q184 + R184</f>
      </c>
      <c r="T184" s="4">
        <f>B184 + K184 - Q184</f>
      </c>
      <c r="U184" s="4">
        <f>C184 + L184 - R184</f>
      </c>
      <c r="V184" s="4">
        <f>T184 + U184</f>
      </c>
    </row>
    <row x14ac:dyDescent="0.25" r="185" customHeight="1" ht="18.75">
      <c r="A185" s="3" t="s">
        <v>72</v>
      </c>
      <c r="B185" s="4">
        <v>53</v>
      </c>
      <c r="C185" s="4">
        <v>31</v>
      </c>
      <c r="D185" s="4">
        <f>B185+C185</f>
      </c>
      <c r="E185" s="4">
        <v>644</v>
      </c>
      <c r="F185" s="4">
        <v>176</v>
      </c>
      <c r="G185" s="4">
        <f>E185+F185</f>
      </c>
      <c r="H185" s="4">
        <v>4</v>
      </c>
      <c r="I185" s="4">
        <v>3</v>
      </c>
      <c r="J185" s="4">
        <f>H185+I185</f>
      </c>
      <c r="K185" s="4">
        <f>E185 + H185</f>
      </c>
      <c r="L185" s="4">
        <f>F185 + I185</f>
      </c>
      <c r="M185" s="4">
        <f>K185 + L185</f>
      </c>
      <c r="N185" s="12">
        <f>IF(K339&gt;0,ROUND((K185/K339) * 100, 4), "")</f>
      </c>
      <c r="O185" s="12">
        <f>IF(L339&gt;0,ROUND((L185/L339) * 100, 4), "")</f>
      </c>
      <c r="P185" s="12">
        <f>IF(M339&gt;0,ROUND((M185/M339) * 100, 4), "")</f>
      </c>
      <c r="Q185" s="4">
        <v>652</v>
      </c>
      <c r="R185" s="4">
        <v>202</v>
      </c>
      <c r="S185" s="4">
        <f>Q185 + R185</f>
      </c>
      <c r="T185" s="4">
        <f>B185 + K185 - Q185</f>
      </c>
      <c r="U185" s="4">
        <f>C185 + L185 - R185</f>
      </c>
      <c r="V185" s="4">
        <f>T185 + U185</f>
      </c>
    </row>
    <row x14ac:dyDescent="0.25" r="186" customHeight="1" ht="18.75">
      <c r="A186" s="3" t="s">
        <v>80</v>
      </c>
      <c r="B186" s="4">
        <v>0</v>
      </c>
      <c r="C186" s="4">
        <v>0</v>
      </c>
      <c r="D186" s="4">
        <f>B186+C186</f>
      </c>
      <c r="E186" s="4">
        <v>0</v>
      </c>
      <c r="F186" s="4">
        <v>2</v>
      </c>
      <c r="G186" s="4">
        <f>E186+F186</f>
      </c>
      <c r="H186" s="4">
        <v>0</v>
      </c>
      <c r="I186" s="4">
        <v>0</v>
      </c>
      <c r="J186" s="4">
        <f>H186+I186</f>
      </c>
      <c r="K186" s="4">
        <f>E186 + H186</f>
      </c>
      <c r="L186" s="4">
        <f>F186 + I186</f>
      </c>
      <c r="M186" s="4">
        <f>K186 + L186</f>
      </c>
      <c r="N186" s="4">
        <f>IF(K339&gt;0,ROUND((K186/K339) * 100, 4), "")</f>
      </c>
      <c r="O186" s="12">
        <f>IF(L339&gt;0,ROUND((L186/L339) * 100, 4), "")</f>
      </c>
      <c r="P186" s="12">
        <f>IF(M339&gt;0,ROUND((M186/M339) * 100, 4), "")</f>
      </c>
      <c r="Q186" s="4">
        <v>0</v>
      </c>
      <c r="R186" s="4">
        <v>1</v>
      </c>
      <c r="S186" s="4">
        <f>Q186 + R186</f>
      </c>
      <c r="T186" s="4">
        <f>B186 + K186 - Q186</f>
      </c>
      <c r="U186" s="4">
        <f>C186 + L186 - R186</f>
      </c>
      <c r="V186" s="4">
        <f>T186 + U186</f>
      </c>
    </row>
    <row x14ac:dyDescent="0.25" r="187" customHeight="1" ht="18.75">
      <c r="A187" s="3" t="s">
        <v>106</v>
      </c>
      <c r="B187" s="4">
        <v>5</v>
      </c>
      <c r="C187" s="4">
        <v>34</v>
      </c>
      <c r="D187" s="4">
        <f>B187+C187</f>
      </c>
      <c r="E187" s="4">
        <v>232</v>
      </c>
      <c r="F187" s="4">
        <v>235</v>
      </c>
      <c r="G187" s="4">
        <f>E187+F187</f>
      </c>
      <c r="H187" s="4">
        <v>0</v>
      </c>
      <c r="I187" s="4">
        <v>3</v>
      </c>
      <c r="J187" s="4">
        <f>H187+I187</f>
      </c>
      <c r="K187" s="4">
        <f>E187 + H187</f>
      </c>
      <c r="L187" s="4">
        <f>F187 + I187</f>
      </c>
      <c r="M187" s="4">
        <f>K187 + L187</f>
      </c>
      <c r="N187" s="12">
        <f>IF(K339&gt;0,ROUND((K187/K339) * 100, 4), "")</f>
      </c>
      <c r="O187" s="12">
        <f>IF(L339&gt;0,ROUND((L187/L339) * 100, 4), "")</f>
      </c>
      <c r="P187" s="12">
        <f>IF(M339&gt;0,ROUND((M187/M339) * 100, 4), "")</f>
      </c>
      <c r="Q187" s="4">
        <v>229</v>
      </c>
      <c r="R187" s="4">
        <v>262</v>
      </c>
      <c r="S187" s="4">
        <f>Q187 + R187</f>
      </c>
      <c r="T187" s="4">
        <f>B187 + K187 - Q187</f>
      </c>
      <c r="U187" s="4">
        <f>C187 + L187 - R187</f>
      </c>
      <c r="V187" s="4">
        <f>T187 + U187</f>
      </c>
    </row>
    <row x14ac:dyDescent="0.25" r="188" customHeight="1" ht="18.75">
      <c r="A188" s="3" t="s">
        <v>140</v>
      </c>
      <c r="B188" s="4">
        <v>2509</v>
      </c>
      <c r="C188" s="4">
        <v>162</v>
      </c>
      <c r="D188" s="4">
        <f>B188+C188</f>
      </c>
      <c r="E188" s="4">
        <v>15407</v>
      </c>
      <c r="F188" s="4">
        <v>1887</v>
      </c>
      <c r="G188" s="4">
        <f>E188+F188</f>
      </c>
      <c r="H188" s="4">
        <v>259</v>
      </c>
      <c r="I188" s="4">
        <v>8</v>
      </c>
      <c r="J188" s="4">
        <f>H188+I188</f>
      </c>
      <c r="K188" s="4">
        <f>E188 + H188</f>
      </c>
      <c r="L188" s="4">
        <f>F188 + I188</f>
      </c>
      <c r="M188" s="4">
        <f>K188 + L188</f>
      </c>
      <c r="N188" s="12">
        <f>IF(K339&gt;0,ROUND((K188/K339) * 100, 4), "")</f>
      </c>
      <c r="O188" s="12">
        <f>IF(L339&gt;0,ROUND((L188/L339) * 100, 4), "")</f>
      </c>
      <c r="P188" s="12">
        <f>IF(M339&gt;0,ROUND((M188/M339) * 100, 4), "")</f>
      </c>
      <c r="Q188" s="4">
        <v>14801</v>
      </c>
      <c r="R188" s="4">
        <v>1789</v>
      </c>
      <c r="S188" s="4">
        <f>Q188 + R188</f>
      </c>
      <c r="T188" s="4">
        <f>B188 + K188 - Q188</f>
      </c>
      <c r="U188" s="4">
        <f>C188 + L188 - R188</f>
      </c>
      <c r="V188" s="4">
        <f>T188 + U188</f>
      </c>
    </row>
    <row x14ac:dyDescent="0.25" r="189" customHeight="1" ht="18.75">
      <c r="A189" s="3" t="s">
        <v>203</v>
      </c>
      <c r="B189" s="4">
        <v>0</v>
      </c>
      <c r="C189" s="4">
        <v>1</v>
      </c>
      <c r="D189" s="4">
        <f>B189+C189</f>
      </c>
      <c r="E189" s="4">
        <v>0</v>
      </c>
      <c r="F189" s="4">
        <v>1</v>
      </c>
      <c r="G189" s="4">
        <f>E189+F189</f>
      </c>
      <c r="H189" s="4">
        <v>0</v>
      </c>
      <c r="I189" s="4">
        <v>4</v>
      </c>
      <c r="J189" s="4">
        <f>H189+I189</f>
      </c>
      <c r="K189" s="4">
        <f>E189 + H189</f>
      </c>
      <c r="L189" s="4">
        <f>F189 + I189</f>
      </c>
      <c r="M189" s="4">
        <f>K189 + L189</f>
      </c>
      <c r="N189" s="4">
        <f>IF(K339&gt;0,ROUND((K189/K339) * 100, 4), "")</f>
      </c>
      <c r="O189" s="12">
        <f>IF(L339&gt;0,ROUND((L189/L339) * 100, 4), "")</f>
      </c>
      <c r="P189" s="12">
        <f>IF(M339&gt;0,ROUND((M189/M339) * 100, 4), "")</f>
      </c>
      <c r="Q189" s="4">
        <v>0</v>
      </c>
      <c r="R189" s="4">
        <v>5</v>
      </c>
      <c r="S189" s="4">
        <f>Q189 + R189</f>
      </c>
      <c r="T189" s="4">
        <f>B189 + K189 - Q189</f>
      </c>
      <c r="U189" s="4">
        <f>C189 + L189 - R189</f>
      </c>
      <c r="V189" s="4">
        <f>T189 + U189</f>
      </c>
    </row>
    <row x14ac:dyDescent="0.25" r="190" customHeight="1" ht="18.75">
      <c r="A190" s="3" t="s">
        <v>205</v>
      </c>
      <c r="B190" s="4">
        <v>0</v>
      </c>
      <c r="C190" s="4">
        <v>0</v>
      </c>
      <c r="D190" s="4">
        <f>B190+C190</f>
      </c>
      <c r="E190" s="4">
        <v>0</v>
      </c>
      <c r="F190" s="4">
        <v>0</v>
      </c>
      <c r="G190" s="4">
        <f>E190+F190</f>
      </c>
      <c r="H190" s="4">
        <v>0</v>
      </c>
      <c r="I190" s="4">
        <v>0</v>
      </c>
      <c r="J190" s="4">
        <f>H190+I190</f>
      </c>
      <c r="K190" s="4">
        <f>E190 + H190</f>
      </c>
      <c r="L190" s="4">
        <f>F190 + I190</f>
      </c>
      <c r="M190" s="4">
        <f>K190 + L190</f>
      </c>
      <c r="N190" s="4">
        <f>IF(K339&gt;0,ROUND((K190/K339) * 100, 4), "")</f>
      </c>
      <c r="O190" s="4">
        <f>IF(L339&gt;0,ROUND((L190/L339) * 100, 4), "")</f>
      </c>
      <c r="P190" s="4">
        <f>IF(M339&gt;0,ROUND((M190/M339) * 100, 4), "")</f>
      </c>
      <c r="Q190" s="4">
        <v>0</v>
      </c>
      <c r="R190" s="4">
        <v>0</v>
      </c>
      <c r="S190" s="4">
        <f>Q190 + R190</f>
      </c>
      <c r="T190" s="4">
        <f>B190 + K190 - Q190</f>
      </c>
      <c r="U190" s="4">
        <f>C190 + L190 - R190</f>
      </c>
      <c r="V190" s="4">
        <f>T190 + U190</f>
      </c>
    </row>
    <row x14ac:dyDescent="0.25" r="191" customHeight="1" ht="18.75">
      <c r="A191" s="3" t="s">
        <v>211</v>
      </c>
      <c r="B191" s="4">
        <v>0</v>
      </c>
      <c r="C191" s="4">
        <v>0</v>
      </c>
      <c r="D191" s="4">
        <f>B191+C191</f>
      </c>
      <c r="E191" s="4">
        <v>0</v>
      </c>
      <c r="F191" s="4">
        <v>0</v>
      </c>
      <c r="G191" s="4">
        <f>E191+F191</f>
      </c>
      <c r="H191" s="4">
        <v>0</v>
      </c>
      <c r="I191" s="4">
        <v>0</v>
      </c>
      <c r="J191" s="4">
        <f>H191+I191</f>
      </c>
      <c r="K191" s="4">
        <f>E191 + H191</f>
      </c>
      <c r="L191" s="4">
        <f>F191 + I191</f>
      </c>
      <c r="M191" s="4">
        <f>K191 + L191</f>
      </c>
      <c r="N191" s="4">
        <f>IF(K339&gt;0,ROUND((K191/K339) * 100, 4), "")</f>
      </c>
      <c r="O191" s="4">
        <f>IF(L339&gt;0,ROUND((L191/L339) * 100, 4), "")</f>
      </c>
      <c r="P191" s="4">
        <f>IF(M339&gt;0,ROUND((M191/M339) * 100, 4), "")</f>
      </c>
      <c r="Q191" s="4">
        <v>0</v>
      </c>
      <c r="R191" s="4">
        <v>0</v>
      </c>
      <c r="S191" s="4">
        <f>Q191 + R191</f>
      </c>
      <c r="T191" s="4">
        <f>B191 + K191 - Q191</f>
      </c>
      <c r="U191" s="4">
        <f>C191 + L191 - R191</f>
      </c>
      <c r="V191" s="4">
        <f>T191 + U191</f>
      </c>
    </row>
    <row x14ac:dyDescent="0.25" r="192" customHeight="1" ht="18.75">
      <c r="A192" s="3"/>
      <c r="B192" s="15"/>
      <c r="C192" s="15"/>
      <c r="D192" s="15"/>
      <c r="E192" s="15"/>
      <c r="F192" s="15"/>
      <c r="G192" s="15"/>
      <c r="H192" s="15"/>
      <c r="I192" s="15"/>
      <c r="J192" s="15"/>
      <c r="K192" s="15"/>
      <c r="L192" s="15"/>
      <c r="M192" s="15"/>
      <c r="N192" s="15"/>
      <c r="O192" s="15"/>
      <c r="P192" s="15"/>
      <c r="Q192" s="15"/>
      <c r="R192" s="15"/>
      <c r="S192" s="15"/>
      <c r="T192" s="15"/>
      <c r="U192" s="15"/>
      <c r="V192" s="15"/>
    </row>
    <row x14ac:dyDescent="0.25" r="193" customHeight="1" ht="18.75">
      <c r="A193" s="18" t="s">
        <v>493</v>
      </c>
      <c r="B193" s="19"/>
      <c r="C193" s="19"/>
      <c r="D193" s="19"/>
      <c r="E193" s="19"/>
      <c r="F193" s="19"/>
      <c r="G193" s="19"/>
      <c r="H193" s="19"/>
      <c r="I193" s="19"/>
      <c r="J193" s="19"/>
      <c r="K193" s="19"/>
      <c r="L193" s="19"/>
      <c r="M193" s="19"/>
      <c r="N193" s="19"/>
      <c r="O193" s="19"/>
      <c r="P193" s="19"/>
      <c r="Q193" s="19"/>
      <c r="R193" s="19"/>
      <c r="S193" s="19"/>
      <c r="T193" s="19"/>
      <c r="U193" s="19"/>
      <c r="V193" s="19"/>
    </row>
    <row x14ac:dyDescent="0.25" r="194" customHeight="1" ht="18.75">
      <c r="A194" s="3" t="s">
        <v>36</v>
      </c>
      <c r="B194" s="4">
        <v>0</v>
      </c>
      <c r="C194" s="4">
        <v>0</v>
      </c>
      <c r="D194" s="4">
        <f>B194+C194</f>
      </c>
      <c r="E194" s="4">
        <v>0</v>
      </c>
      <c r="F194" s="4">
        <v>0</v>
      </c>
      <c r="G194" s="4">
        <f>E194+F194</f>
      </c>
      <c r="H194" s="4">
        <v>0</v>
      </c>
      <c r="I194" s="4">
        <v>0</v>
      </c>
      <c r="J194" s="4">
        <f>H194+I194</f>
      </c>
      <c r="K194" s="4">
        <f>E194 + H194</f>
      </c>
      <c r="L194" s="4">
        <f>F194 + I194</f>
      </c>
      <c r="M194" s="4">
        <f>K194 + L194</f>
      </c>
      <c r="N194" s="4">
        <f>IF(K339&gt;0,ROUND((K194/K339) * 100, 4), "")</f>
      </c>
      <c r="O194" s="4">
        <f>IF(L339&gt;0,ROUND((L194/L339) * 100, 4), "")</f>
      </c>
      <c r="P194" s="4">
        <f>IF(M339&gt;0,ROUND((M194/M339) * 100, 4), "")</f>
      </c>
      <c r="Q194" s="4">
        <v>0</v>
      </c>
      <c r="R194" s="4">
        <v>0</v>
      </c>
      <c r="S194" s="4">
        <f>Q194 + R194</f>
      </c>
      <c r="T194" s="4">
        <f>B194 + K194 - Q194</f>
      </c>
      <c r="U194" s="4">
        <f>C194 + L194 - R194</f>
      </c>
      <c r="V194" s="4">
        <f>T194 + U194</f>
      </c>
    </row>
    <row x14ac:dyDescent="0.25" r="195" customHeight="1" ht="18.75">
      <c r="A195" s="3"/>
      <c r="B195" s="15"/>
      <c r="C195" s="15"/>
      <c r="D195" s="15"/>
      <c r="E195" s="15"/>
      <c r="F195" s="15"/>
      <c r="G195" s="15"/>
      <c r="H195" s="15"/>
      <c r="I195" s="15"/>
      <c r="J195" s="15"/>
      <c r="K195" s="15"/>
      <c r="L195" s="15"/>
      <c r="M195" s="15"/>
      <c r="N195" s="15"/>
      <c r="O195" s="15"/>
      <c r="P195" s="15"/>
      <c r="Q195" s="15"/>
      <c r="R195" s="15"/>
      <c r="S195" s="15"/>
      <c r="T195" s="15"/>
      <c r="U195" s="15"/>
      <c r="V195" s="15"/>
    </row>
    <row x14ac:dyDescent="0.25" r="196" customHeight="1" ht="18.75">
      <c r="A196" s="18" t="s">
        <v>494</v>
      </c>
      <c r="B196" s="19"/>
      <c r="C196" s="19"/>
      <c r="D196" s="19"/>
      <c r="E196" s="19"/>
      <c r="F196" s="19"/>
      <c r="G196" s="19"/>
      <c r="H196" s="19"/>
      <c r="I196" s="19"/>
      <c r="J196" s="19"/>
      <c r="K196" s="19"/>
      <c r="L196" s="19"/>
      <c r="M196" s="19"/>
      <c r="N196" s="19"/>
      <c r="O196" s="19"/>
      <c r="P196" s="19"/>
      <c r="Q196" s="19"/>
      <c r="R196" s="19"/>
      <c r="S196" s="19"/>
      <c r="T196" s="19"/>
      <c r="U196" s="19"/>
      <c r="V196" s="19"/>
    </row>
    <row x14ac:dyDescent="0.25" r="197" customHeight="1" ht="18.75">
      <c r="A197" s="3" t="s">
        <v>37</v>
      </c>
      <c r="B197" s="4">
        <v>0</v>
      </c>
      <c r="C197" s="4">
        <v>0</v>
      </c>
      <c r="D197" s="4">
        <f>B197+C197</f>
      </c>
      <c r="E197" s="4">
        <v>0</v>
      </c>
      <c r="F197" s="4">
        <v>2</v>
      </c>
      <c r="G197" s="4">
        <f>E197+F197</f>
      </c>
      <c r="H197" s="4">
        <v>0</v>
      </c>
      <c r="I197" s="4">
        <v>0</v>
      </c>
      <c r="J197" s="4">
        <f>H197+I197</f>
      </c>
      <c r="K197" s="4">
        <f>E197 + H197</f>
      </c>
      <c r="L197" s="4">
        <f>F197 + I197</f>
      </c>
      <c r="M197" s="4">
        <f>K197 + L197</f>
      </c>
      <c r="N197" s="4">
        <f>IF(K339&gt;0,ROUND((K197/K339) * 100, 4), "")</f>
      </c>
      <c r="O197" s="12">
        <f>IF(L339&gt;0,ROUND((L197/L339) * 100, 4), "")</f>
      </c>
      <c r="P197" s="12">
        <f>IF(M339&gt;0,ROUND((M197/M339) * 100, 4), "")</f>
      </c>
      <c r="Q197" s="4">
        <v>0</v>
      </c>
      <c r="R197" s="4">
        <v>2</v>
      </c>
      <c r="S197" s="4">
        <f>Q197 + R197</f>
      </c>
      <c r="T197" s="4">
        <f>B197 + K197 - Q197</f>
      </c>
      <c r="U197" s="4">
        <f>C197 + L197 - R197</f>
      </c>
      <c r="V197" s="4">
        <f>T197 + U197</f>
      </c>
    </row>
    <row x14ac:dyDescent="0.25" r="198" customHeight="1" ht="18.75">
      <c r="A198" s="3" t="s">
        <v>83</v>
      </c>
      <c r="B198" s="4">
        <v>0</v>
      </c>
      <c r="C198" s="4">
        <v>0</v>
      </c>
      <c r="D198" s="4">
        <f>B198+C198</f>
      </c>
      <c r="E198" s="4">
        <v>0</v>
      </c>
      <c r="F198" s="4">
        <v>0</v>
      </c>
      <c r="G198" s="4">
        <f>E198+F198</f>
      </c>
      <c r="H198" s="4">
        <v>0</v>
      </c>
      <c r="I198" s="4">
        <v>0</v>
      </c>
      <c r="J198" s="4">
        <f>H198+I198</f>
      </c>
      <c r="K198" s="4">
        <f>E198 + H198</f>
      </c>
      <c r="L198" s="4">
        <f>F198 + I198</f>
      </c>
      <c r="M198" s="4">
        <f>K198 + L198</f>
      </c>
      <c r="N198" s="4">
        <f>IF(K339&gt;0,ROUND((K198/K339) * 100, 4), "")</f>
      </c>
      <c r="O198" s="4">
        <f>IF(L339&gt;0,ROUND((L198/L339) * 100, 4), "")</f>
      </c>
      <c r="P198" s="4">
        <f>IF(M339&gt;0,ROUND((M198/M339) * 100, 4), "")</f>
      </c>
      <c r="Q198" s="4">
        <v>0</v>
      </c>
      <c r="R198" s="4">
        <v>0</v>
      </c>
      <c r="S198" s="4">
        <f>Q198 + R198</f>
      </c>
      <c r="T198" s="4">
        <f>B198 + K198 - Q198</f>
      </c>
      <c r="U198" s="4">
        <f>C198 + L198 - R198</f>
      </c>
      <c r="V198" s="4">
        <f>T198 + U198</f>
      </c>
    </row>
    <row x14ac:dyDescent="0.25" r="199" customHeight="1" ht="18.75">
      <c r="A199" s="3" t="s">
        <v>89</v>
      </c>
      <c r="B199" s="4">
        <v>0</v>
      </c>
      <c r="C199" s="4">
        <v>1</v>
      </c>
      <c r="D199" s="4">
        <f>B199+C199</f>
      </c>
      <c r="E199" s="4">
        <v>1</v>
      </c>
      <c r="F199" s="4">
        <v>3</v>
      </c>
      <c r="G199" s="4">
        <f>E199+F199</f>
      </c>
      <c r="H199" s="4">
        <v>0</v>
      </c>
      <c r="I199" s="4">
        <v>0</v>
      </c>
      <c r="J199" s="4">
        <f>H199+I199</f>
      </c>
      <c r="K199" s="4">
        <f>E199 + H199</f>
      </c>
      <c r="L199" s="4">
        <f>F199 + I199</f>
      </c>
      <c r="M199" s="4">
        <f>K199 + L199</f>
      </c>
      <c r="N199" s="12">
        <f>IF(K339&gt;0,ROUND((K199/K339) * 100, 4), "")</f>
      </c>
      <c r="O199" s="12">
        <f>IF(L339&gt;0,ROUND((L199/L339) * 100, 4), "")</f>
      </c>
      <c r="P199" s="12">
        <f>IF(M339&gt;0,ROUND((M199/M339) * 100, 4), "")</f>
      </c>
      <c r="Q199" s="4">
        <v>1</v>
      </c>
      <c r="R199" s="4">
        <v>4</v>
      </c>
      <c r="S199" s="4">
        <f>Q199 + R199</f>
      </c>
      <c r="T199" s="4">
        <f>B199 + K199 - Q199</f>
      </c>
      <c r="U199" s="4">
        <f>C199 + L199 - R199</f>
      </c>
      <c r="V199" s="4">
        <f>T199 + U199</f>
      </c>
    </row>
    <row x14ac:dyDescent="0.25" r="200" customHeight="1" ht="18.75">
      <c r="A200" s="3" t="s">
        <v>98</v>
      </c>
      <c r="B200" s="4">
        <v>0</v>
      </c>
      <c r="C200" s="4">
        <v>0</v>
      </c>
      <c r="D200" s="4">
        <f>B200+C200</f>
      </c>
      <c r="E200" s="4">
        <v>0</v>
      </c>
      <c r="F200" s="4">
        <v>1</v>
      </c>
      <c r="G200" s="4">
        <f>E200+F200</f>
      </c>
      <c r="H200" s="4">
        <v>0</v>
      </c>
      <c r="I200" s="4">
        <v>0</v>
      </c>
      <c r="J200" s="4">
        <f>H200+I200</f>
      </c>
      <c r="K200" s="4">
        <f>E200 + H200</f>
      </c>
      <c r="L200" s="4">
        <f>F200 + I200</f>
      </c>
      <c r="M200" s="4">
        <f>K200 + L200</f>
      </c>
      <c r="N200" s="4">
        <f>IF(K339&gt;0,ROUND((K200/K339) * 100, 4), "")</f>
      </c>
      <c r="O200" s="12">
        <f>IF(L339&gt;0,ROUND((L200/L339) * 100, 4), "")</f>
      </c>
      <c r="P200" s="12">
        <f>IF(M339&gt;0,ROUND((M200/M339) * 100, 4), "")</f>
      </c>
      <c r="Q200" s="4">
        <v>0</v>
      </c>
      <c r="R200" s="4">
        <v>1</v>
      </c>
      <c r="S200" s="4">
        <f>Q200 + R200</f>
      </c>
      <c r="T200" s="4">
        <f>B200 + K200 - Q200</f>
      </c>
      <c r="U200" s="4">
        <f>C200 + L200 - R200</f>
      </c>
      <c r="V200" s="4">
        <f>T200 + U200</f>
      </c>
    </row>
    <row x14ac:dyDescent="0.25" r="201" customHeight="1" ht="18.75">
      <c r="A201" s="3" t="s">
        <v>114</v>
      </c>
      <c r="B201" s="4">
        <v>0</v>
      </c>
      <c r="C201" s="4">
        <v>0</v>
      </c>
      <c r="D201" s="4">
        <f>B201+C201</f>
      </c>
      <c r="E201" s="4">
        <v>0</v>
      </c>
      <c r="F201" s="4">
        <v>0</v>
      </c>
      <c r="G201" s="4">
        <f>E201+F201</f>
      </c>
      <c r="H201" s="4">
        <v>0</v>
      </c>
      <c r="I201" s="4">
        <v>0</v>
      </c>
      <c r="J201" s="4">
        <f>H201+I201</f>
      </c>
      <c r="K201" s="4">
        <f>E201 + H201</f>
      </c>
      <c r="L201" s="4">
        <f>F201 + I201</f>
      </c>
      <c r="M201" s="4">
        <f>K201 + L201</f>
      </c>
      <c r="N201" s="4">
        <f>IF(K339&gt;0,ROUND((K201/K339) * 100, 4), "")</f>
      </c>
      <c r="O201" s="4">
        <f>IF(L339&gt;0,ROUND((L201/L339) * 100, 4), "")</f>
      </c>
      <c r="P201" s="4">
        <f>IF(M339&gt;0,ROUND((M201/M339) * 100, 4), "")</f>
      </c>
      <c r="Q201" s="4">
        <v>0</v>
      </c>
      <c r="R201" s="4">
        <v>0</v>
      </c>
      <c r="S201" s="4">
        <f>Q201 + R201</f>
      </c>
      <c r="T201" s="4">
        <f>B201 + K201 - Q201</f>
      </c>
      <c r="U201" s="4">
        <f>C201 + L201 - R201</f>
      </c>
      <c r="V201" s="4">
        <f>T201 + U201</f>
      </c>
    </row>
    <row x14ac:dyDescent="0.25" r="202" customHeight="1" ht="18.75">
      <c r="A202" s="3" t="s">
        <v>115</v>
      </c>
      <c r="B202" s="4">
        <v>0</v>
      </c>
      <c r="C202" s="4">
        <v>9</v>
      </c>
      <c r="D202" s="4">
        <f>B202+C202</f>
      </c>
      <c r="E202" s="4">
        <v>2</v>
      </c>
      <c r="F202" s="4">
        <v>7</v>
      </c>
      <c r="G202" s="4">
        <f>E202+F202</f>
      </c>
      <c r="H202" s="4">
        <v>0</v>
      </c>
      <c r="I202" s="4">
        <v>1</v>
      </c>
      <c r="J202" s="4">
        <f>H202+I202</f>
      </c>
      <c r="K202" s="4">
        <f>E202 + H202</f>
      </c>
      <c r="L202" s="4">
        <f>F202 + I202</f>
      </c>
      <c r="M202" s="4">
        <f>K202 + L202</f>
      </c>
      <c r="N202" s="12">
        <f>IF(K339&gt;0,ROUND((K202/K339) * 100, 4), "")</f>
      </c>
      <c r="O202" s="12">
        <f>IF(L339&gt;0,ROUND((L202/L339) * 100, 4), "")</f>
      </c>
      <c r="P202" s="12">
        <f>IF(M339&gt;0,ROUND((M202/M339) * 100, 4), "")</f>
      </c>
      <c r="Q202" s="4">
        <v>2</v>
      </c>
      <c r="R202" s="4">
        <v>17</v>
      </c>
      <c r="S202" s="4">
        <f>Q202 + R202</f>
      </c>
      <c r="T202" s="4">
        <f>B202 + K202 - Q202</f>
      </c>
      <c r="U202" s="4">
        <f>C202 + L202 - R202</f>
      </c>
      <c r="V202" s="4">
        <f>T202 + U202</f>
      </c>
    </row>
    <row x14ac:dyDescent="0.25" r="203" customHeight="1" ht="18.75">
      <c r="A203" s="3" t="s">
        <v>116</v>
      </c>
      <c r="B203" s="4">
        <v>0</v>
      </c>
      <c r="C203" s="4">
        <v>0</v>
      </c>
      <c r="D203" s="4">
        <f>B203+C203</f>
      </c>
      <c r="E203" s="4">
        <v>0</v>
      </c>
      <c r="F203" s="4">
        <v>1</v>
      </c>
      <c r="G203" s="4">
        <f>E203+F203</f>
      </c>
      <c r="H203" s="4">
        <v>0</v>
      </c>
      <c r="I203" s="4">
        <v>0</v>
      </c>
      <c r="J203" s="4">
        <f>H203+I203</f>
      </c>
      <c r="K203" s="4">
        <f>E203 + H203</f>
      </c>
      <c r="L203" s="4">
        <f>F203 + I203</f>
      </c>
      <c r="M203" s="4">
        <f>K203 + L203</f>
      </c>
      <c r="N203" s="4">
        <f>IF(K339&gt;0,ROUND((K203/K339) * 100, 4), "")</f>
      </c>
      <c r="O203" s="12">
        <f>IF(L339&gt;0,ROUND((L203/L339) * 100, 4), "")</f>
      </c>
      <c r="P203" s="12">
        <f>IF(M339&gt;0,ROUND((M203/M339) * 100, 4), "")</f>
      </c>
      <c r="Q203" s="4">
        <v>0</v>
      </c>
      <c r="R203" s="4">
        <v>1</v>
      </c>
      <c r="S203" s="4">
        <f>Q203 + R203</f>
      </c>
      <c r="T203" s="4">
        <f>B203 + K203 - Q203</f>
      </c>
      <c r="U203" s="4">
        <f>C203 + L203 - R203</f>
      </c>
      <c r="V203" s="4">
        <f>T203 + U203</f>
      </c>
    </row>
    <row x14ac:dyDescent="0.25" r="204" customHeight="1" ht="18.75">
      <c r="A204" s="3" t="s">
        <v>121</v>
      </c>
      <c r="B204" s="4">
        <v>1</v>
      </c>
      <c r="C204" s="4">
        <v>1</v>
      </c>
      <c r="D204" s="4">
        <f>B204+C204</f>
      </c>
      <c r="E204" s="4">
        <v>7</v>
      </c>
      <c r="F204" s="4">
        <v>35</v>
      </c>
      <c r="G204" s="4">
        <f>E204+F204</f>
      </c>
      <c r="H204" s="4">
        <v>0</v>
      </c>
      <c r="I204" s="4">
        <v>0</v>
      </c>
      <c r="J204" s="4">
        <f>H204+I204</f>
      </c>
      <c r="K204" s="4">
        <f>E204 + H204</f>
      </c>
      <c r="L204" s="4">
        <f>F204 + I204</f>
      </c>
      <c r="M204" s="4">
        <f>K204 + L204</f>
      </c>
      <c r="N204" s="12">
        <f>IF(K339&gt;0,ROUND((K204/K339) * 100, 4), "")</f>
      </c>
      <c r="O204" s="12">
        <f>IF(L339&gt;0,ROUND((L204/L339) * 100, 4), "")</f>
      </c>
      <c r="P204" s="12">
        <f>IF(M339&gt;0,ROUND((M204/M339) * 100, 4), "")</f>
      </c>
      <c r="Q204" s="4">
        <v>7</v>
      </c>
      <c r="R204" s="4">
        <v>29</v>
      </c>
      <c r="S204" s="4">
        <f>Q204 + R204</f>
      </c>
      <c r="T204" s="4">
        <f>B204 + K204 - Q204</f>
      </c>
      <c r="U204" s="4">
        <f>C204 + L204 - R204</f>
      </c>
      <c r="V204" s="4">
        <f>T204 + U204</f>
      </c>
    </row>
    <row x14ac:dyDescent="0.25" r="205" customHeight="1" ht="18.75">
      <c r="A205" s="3" t="s">
        <v>141</v>
      </c>
      <c r="B205" s="4">
        <v>0</v>
      </c>
      <c r="C205" s="4">
        <v>16</v>
      </c>
      <c r="D205" s="4">
        <f>B205+C205</f>
      </c>
      <c r="E205" s="4">
        <v>1</v>
      </c>
      <c r="F205" s="4">
        <v>125</v>
      </c>
      <c r="G205" s="4">
        <f>E205+F205</f>
      </c>
      <c r="H205" s="4">
        <v>0</v>
      </c>
      <c r="I205" s="4">
        <v>2</v>
      </c>
      <c r="J205" s="4">
        <f>H205+I205</f>
      </c>
      <c r="K205" s="4">
        <f>E205 + H205</f>
      </c>
      <c r="L205" s="4">
        <f>F205 + I205</f>
      </c>
      <c r="M205" s="4">
        <f>K205 + L205</f>
      </c>
      <c r="N205" s="12">
        <f>IF(K339&gt;0,ROUND((K205/K339) * 100, 4), "")</f>
      </c>
      <c r="O205" s="12">
        <f>IF(L339&gt;0,ROUND((L205/L339) * 100, 4), "")</f>
      </c>
      <c r="P205" s="12">
        <f>IF(M339&gt;0,ROUND((M205/M339) * 100, 4), "")</f>
      </c>
      <c r="Q205" s="4">
        <v>0</v>
      </c>
      <c r="R205" s="4">
        <v>127</v>
      </c>
      <c r="S205" s="4">
        <f>Q205 + R205</f>
      </c>
      <c r="T205" s="4">
        <f>B205 + K205 - Q205</f>
      </c>
      <c r="U205" s="4">
        <f>C205 + L205 - R205</f>
      </c>
      <c r="V205" s="4">
        <f>T205 + U205</f>
      </c>
    </row>
    <row x14ac:dyDescent="0.25" r="206" customHeight="1" ht="18.75">
      <c r="A206" s="3" t="s">
        <v>167</v>
      </c>
      <c r="B206" s="4">
        <v>0</v>
      </c>
      <c r="C206" s="4">
        <v>0</v>
      </c>
      <c r="D206" s="4">
        <f>B206+C206</f>
      </c>
      <c r="E206" s="4">
        <v>0</v>
      </c>
      <c r="F206" s="4">
        <v>5</v>
      </c>
      <c r="G206" s="4">
        <f>E206+F206</f>
      </c>
      <c r="H206" s="4">
        <v>0</v>
      </c>
      <c r="I206" s="4">
        <v>0</v>
      </c>
      <c r="J206" s="4">
        <f>H206+I206</f>
      </c>
      <c r="K206" s="4">
        <f>E206 + H206</f>
      </c>
      <c r="L206" s="4">
        <f>F206 + I206</f>
      </c>
      <c r="M206" s="4">
        <f>K206 + L206</f>
      </c>
      <c r="N206" s="4">
        <f>IF(K339&gt;0,ROUND((K206/K339) * 100, 4), "")</f>
      </c>
      <c r="O206" s="12">
        <f>IF(L339&gt;0,ROUND((L206/L339) * 100, 4), "")</f>
      </c>
      <c r="P206" s="12">
        <f>IF(M339&gt;0,ROUND((M206/M339) * 100, 4), "")</f>
      </c>
      <c r="Q206" s="4">
        <v>0</v>
      </c>
      <c r="R206" s="4">
        <v>5</v>
      </c>
      <c r="S206" s="4">
        <f>Q206 + R206</f>
      </c>
      <c r="T206" s="4">
        <f>B206 + K206 - Q206</f>
      </c>
      <c r="U206" s="4">
        <f>C206 + L206 - R206</f>
      </c>
      <c r="V206" s="4">
        <f>T206 + U206</f>
      </c>
    </row>
    <row x14ac:dyDescent="0.25" r="207" customHeight="1" ht="18.75">
      <c r="A207" s="3" t="s">
        <v>182</v>
      </c>
      <c r="B207" s="4">
        <v>0</v>
      </c>
      <c r="C207" s="4">
        <v>7</v>
      </c>
      <c r="D207" s="4">
        <f>B207+C207</f>
      </c>
      <c r="E207" s="4">
        <v>3</v>
      </c>
      <c r="F207" s="4">
        <v>148</v>
      </c>
      <c r="G207" s="4">
        <f>E207+F207</f>
      </c>
      <c r="H207" s="4">
        <v>0</v>
      </c>
      <c r="I207" s="4">
        <v>0</v>
      </c>
      <c r="J207" s="4">
        <f>H207+I207</f>
      </c>
      <c r="K207" s="4">
        <f>E207 + H207</f>
      </c>
      <c r="L207" s="4">
        <f>F207 + I207</f>
      </c>
      <c r="M207" s="4">
        <f>K207 + L207</f>
      </c>
      <c r="N207" s="12">
        <f>IF(K339&gt;0,ROUND((K207/K339) * 100, 4), "")</f>
      </c>
      <c r="O207" s="12">
        <f>IF(L339&gt;0,ROUND((L207/L339) * 100, 4), "")</f>
      </c>
      <c r="P207" s="12">
        <f>IF(M339&gt;0,ROUND((M207/M339) * 100, 4), "")</f>
      </c>
      <c r="Q207" s="4">
        <v>0</v>
      </c>
      <c r="R207" s="4">
        <v>143</v>
      </c>
      <c r="S207" s="4">
        <f>Q207 + R207</f>
      </c>
      <c r="T207" s="4">
        <f>B207 + K207 - Q207</f>
      </c>
      <c r="U207" s="4">
        <f>C207 + L207 - R207</f>
      </c>
      <c r="V207" s="4">
        <f>T207 + U207</f>
      </c>
    </row>
    <row x14ac:dyDescent="0.25" r="208" customHeight="1" ht="18.75">
      <c r="A208" s="3" t="s">
        <v>197</v>
      </c>
      <c r="B208" s="4">
        <v>0</v>
      </c>
      <c r="C208" s="4">
        <v>3</v>
      </c>
      <c r="D208" s="4">
        <f>B208+C208</f>
      </c>
      <c r="E208" s="4">
        <v>0</v>
      </c>
      <c r="F208" s="4">
        <v>26</v>
      </c>
      <c r="G208" s="4">
        <f>E208+F208</f>
      </c>
      <c r="H208" s="4">
        <v>0</v>
      </c>
      <c r="I208" s="4">
        <v>0</v>
      </c>
      <c r="J208" s="4">
        <f>H208+I208</f>
      </c>
      <c r="K208" s="4">
        <f>E208 + H208</f>
      </c>
      <c r="L208" s="4">
        <f>F208 + I208</f>
      </c>
      <c r="M208" s="4">
        <f>K208 + L208</f>
      </c>
      <c r="N208" s="4">
        <f>IF(K339&gt;0,ROUND((K208/K339) * 100, 4), "")</f>
      </c>
      <c r="O208" s="12">
        <f>IF(L339&gt;0,ROUND((L208/L339) * 100, 4), "")</f>
      </c>
      <c r="P208" s="12">
        <f>IF(M339&gt;0,ROUND((M208/M339) * 100, 4), "")</f>
      </c>
      <c r="Q208" s="4">
        <v>0</v>
      </c>
      <c r="R208" s="4">
        <v>25</v>
      </c>
      <c r="S208" s="4">
        <f>Q208 + R208</f>
      </c>
      <c r="T208" s="4">
        <f>B208 + K208 - Q208</f>
      </c>
      <c r="U208" s="4">
        <f>C208 + L208 - R208</f>
      </c>
      <c r="V208" s="4">
        <f>T208 + U208</f>
      </c>
    </row>
    <row x14ac:dyDescent="0.25" r="209" customHeight="1" ht="18.75">
      <c r="A209" s="3" t="s">
        <v>208</v>
      </c>
      <c r="B209" s="4">
        <v>0</v>
      </c>
      <c r="C209" s="4">
        <v>0</v>
      </c>
      <c r="D209" s="4">
        <f>B209+C209</f>
      </c>
      <c r="E209" s="4">
        <v>0</v>
      </c>
      <c r="F209" s="4">
        <v>2</v>
      </c>
      <c r="G209" s="4">
        <f>E209+F209</f>
      </c>
      <c r="H209" s="4">
        <v>0</v>
      </c>
      <c r="I209" s="4">
        <v>0</v>
      </c>
      <c r="J209" s="4">
        <f>H209+I209</f>
      </c>
      <c r="K209" s="4">
        <f>E209 + H209</f>
      </c>
      <c r="L209" s="4">
        <f>F209 + I209</f>
      </c>
      <c r="M209" s="4">
        <f>K209 + L209</f>
      </c>
      <c r="N209" s="4">
        <f>IF(K339&gt;0,ROUND((K209/K339) * 100, 4), "")</f>
      </c>
      <c r="O209" s="12">
        <f>IF(L339&gt;0,ROUND((L209/L339) * 100, 4), "")</f>
      </c>
      <c r="P209" s="12">
        <f>IF(M339&gt;0,ROUND((M209/M339) * 100, 4), "")</f>
      </c>
      <c r="Q209" s="4">
        <v>0</v>
      </c>
      <c r="R209" s="4">
        <v>2</v>
      </c>
      <c r="S209" s="4">
        <f>Q209 + R209</f>
      </c>
      <c r="T209" s="4">
        <f>B209 + K209 - Q209</f>
      </c>
      <c r="U209" s="4">
        <f>C209 + L209 - R209</f>
      </c>
      <c r="V209" s="4">
        <f>T209 + U209</f>
      </c>
    </row>
    <row x14ac:dyDescent="0.25" r="210" customHeight="1" ht="18.75">
      <c r="A210" s="3" t="s">
        <v>215</v>
      </c>
      <c r="B210" s="4">
        <v>0</v>
      </c>
      <c r="C210" s="4">
        <v>1</v>
      </c>
      <c r="D210" s="4">
        <f>B210+C210</f>
      </c>
      <c r="E210" s="4">
        <v>0</v>
      </c>
      <c r="F210" s="4">
        <v>13</v>
      </c>
      <c r="G210" s="4">
        <f>E210+F210</f>
      </c>
      <c r="H210" s="4">
        <v>0</v>
      </c>
      <c r="I210" s="4">
        <v>0</v>
      </c>
      <c r="J210" s="4">
        <f>H210+I210</f>
      </c>
      <c r="K210" s="4">
        <f>E210 + H210</f>
      </c>
      <c r="L210" s="4">
        <f>F210 + I210</f>
      </c>
      <c r="M210" s="4">
        <f>K210 + L210</f>
      </c>
      <c r="N210" s="4">
        <f>IF(K339&gt;0,ROUND((K210/K339) * 100, 4), "")</f>
      </c>
      <c r="O210" s="12">
        <f>IF(L339&gt;0,ROUND((L210/L339) * 100, 4), "")</f>
      </c>
      <c r="P210" s="12">
        <f>IF(M339&gt;0,ROUND((M210/M339) * 100, 4), "")</f>
      </c>
      <c r="Q210" s="4">
        <v>0</v>
      </c>
      <c r="R210" s="4">
        <v>13</v>
      </c>
      <c r="S210" s="4">
        <f>Q210 + R210</f>
      </c>
      <c r="T210" s="4">
        <f>B210 + K210 - Q210</f>
      </c>
      <c r="U210" s="4">
        <f>C210 + L210 - R210</f>
      </c>
      <c r="V210" s="4">
        <f>T210 + U210</f>
      </c>
    </row>
    <row x14ac:dyDescent="0.25" r="211" customHeight="1" ht="18.75">
      <c r="A211" s="3" t="s">
        <v>245</v>
      </c>
      <c r="B211" s="4">
        <v>0</v>
      </c>
      <c r="C211" s="4">
        <v>2</v>
      </c>
      <c r="D211" s="4">
        <f>B211+C211</f>
      </c>
      <c r="E211" s="4">
        <v>0</v>
      </c>
      <c r="F211" s="4">
        <v>12</v>
      </c>
      <c r="G211" s="4">
        <f>E211+F211</f>
      </c>
      <c r="H211" s="4">
        <v>0</v>
      </c>
      <c r="I211" s="4">
        <v>0</v>
      </c>
      <c r="J211" s="4">
        <f>H211+I211</f>
      </c>
      <c r="K211" s="4">
        <f>E211 + H211</f>
      </c>
      <c r="L211" s="4">
        <f>F211 + I211</f>
      </c>
      <c r="M211" s="4">
        <f>K211 + L211</f>
      </c>
      <c r="N211" s="4">
        <f>IF(K339&gt;0,ROUND((K211/K339) * 100, 4), "")</f>
      </c>
      <c r="O211" s="12">
        <f>IF(L339&gt;0,ROUND((L211/L339) * 100, 4), "")</f>
      </c>
      <c r="P211" s="12">
        <f>IF(M339&gt;0,ROUND((M211/M339) * 100, 4), "")</f>
      </c>
      <c r="Q211" s="4">
        <v>0</v>
      </c>
      <c r="R211" s="4">
        <v>12</v>
      </c>
      <c r="S211" s="4">
        <f>Q211 + R211</f>
      </c>
      <c r="T211" s="4">
        <f>B211 + K211 - Q211</f>
      </c>
      <c r="U211" s="4">
        <f>C211 + L211 - R211</f>
      </c>
      <c r="V211" s="4">
        <f>T211 + U211</f>
      </c>
    </row>
    <row x14ac:dyDescent="0.25" r="212" customHeight="1" ht="18.75">
      <c r="A212" s="3" t="s">
        <v>300</v>
      </c>
      <c r="B212" s="4">
        <v>0</v>
      </c>
      <c r="C212" s="4">
        <v>0</v>
      </c>
      <c r="D212" s="4">
        <f>B212+C212</f>
      </c>
      <c r="E212" s="4">
        <v>0</v>
      </c>
      <c r="F212" s="4">
        <v>0</v>
      </c>
      <c r="G212" s="4">
        <f>E212+F212</f>
      </c>
      <c r="H212" s="4">
        <v>0</v>
      </c>
      <c r="I212" s="4">
        <v>0</v>
      </c>
      <c r="J212" s="4">
        <f>H212+I212</f>
      </c>
      <c r="K212" s="4">
        <f>E212 + H212</f>
      </c>
      <c r="L212" s="4">
        <f>F212 + I212</f>
      </c>
      <c r="M212" s="4">
        <f>K212 + L212</f>
      </c>
      <c r="N212" s="4">
        <f>IF(K339&gt;0,ROUND((K212/K339) * 100, 4), "")</f>
      </c>
      <c r="O212" s="4">
        <f>IF(L339&gt;0,ROUND((L212/L339) * 100, 4), "")</f>
      </c>
      <c r="P212" s="4">
        <f>IF(M339&gt;0,ROUND((M212/M339) * 100, 4), "")</f>
      </c>
      <c r="Q212" s="4">
        <v>0</v>
      </c>
      <c r="R212" s="4">
        <v>0</v>
      </c>
      <c r="S212" s="4">
        <f>Q212 + R212</f>
      </c>
      <c r="T212" s="4">
        <f>B212 + K212 - Q212</f>
      </c>
      <c r="U212" s="4">
        <f>C212 + L212 - R212</f>
      </c>
      <c r="V212" s="4">
        <f>T212 + U212</f>
      </c>
    </row>
    <row x14ac:dyDescent="0.25" r="213" customHeight="1" ht="18.75">
      <c r="A213" s="3" t="s">
        <v>301</v>
      </c>
      <c r="B213" s="4">
        <v>0</v>
      </c>
      <c r="C213" s="4">
        <v>0</v>
      </c>
      <c r="D213" s="4">
        <f>B213+C213</f>
      </c>
      <c r="E213" s="4">
        <v>0</v>
      </c>
      <c r="F213" s="4">
        <v>0</v>
      </c>
      <c r="G213" s="4">
        <f>E213+F213</f>
      </c>
      <c r="H213" s="4">
        <v>0</v>
      </c>
      <c r="I213" s="4">
        <v>0</v>
      </c>
      <c r="J213" s="4">
        <f>H213+I213</f>
      </c>
      <c r="K213" s="4">
        <f>E213 + H213</f>
      </c>
      <c r="L213" s="4">
        <f>F213 + I213</f>
      </c>
      <c r="M213" s="4">
        <f>K213 + L213</f>
      </c>
      <c r="N213" s="4">
        <f>IF(K339&gt;0,ROUND((K213/K339) * 100, 4), "")</f>
      </c>
      <c r="O213" s="4">
        <f>IF(L339&gt;0,ROUND((L213/L339) * 100, 4), "")</f>
      </c>
      <c r="P213" s="4">
        <f>IF(M339&gt;0,ROUND((M213/M339) * 100, 4), "")</f>
      </c>
      <c r="Q213" s="4">
        <v>0</v>
      </c>
      <c r="R213" s="4">
        <v>0</v>
      </c>
      <c r="S213" s="4">
        <f>Q213 + R213</f>
      </c>
      <c r="T213" s="4">
        <f>B213 + K213 - Q213</f>
      </c>
      <c r="U213" s="4">
        <f>C213 + L213 - R213</f>
      </c>
      <c r="V213" s="4">
        <f>T213 + U213</f>
      </c>
    </row>
    <row x14ac:dyDescent="0.25" r="214" customHeight="1" ht="18.75">
      <c r="A214" s="3"/>
      <c r="B214" s="15"/>
      <c r="C214" s="15"/>
      <c r="D214" s="15"/>
      <c r="E214" s="15"/>
      <c r="F214" s="15"/>
      <c r="G214" s="15"/>
      <c r="H214" s="15"/>
      <c r="I214" s="15"/>
      <c r="J214" s="15"/>
      <c r="K214" s="15"/>
      <c r="L214" s="15"/>
      <c r="M214" s="15"/>
      <c r="N214" s="15"/>
      <c r="O214" s="15"/>
      <c r="P214" s="15"/>
      <c r="Q214" s="15"/>
      <c r="R214" s="15"/>
      <c r="S214" s="15"/>
      <c r="T214" s="15"/>
      <c r="U214" s="15"/>
      <c r="V214" s="15"/>
    </row>
    <row x14ac:dyDescent="0.25" r="215" customHeight="1" ht="18.75">
      <c r="A215" s="18" t="s">
        <v>495</v>
      </c>
      <c r="B215" s="19"/>
      <c r="C215" s="19"/>
      <c r="D215" s="19"/>
      <c r="E215" s="19"/>
      <c r="F215" s="19"/>
      <c r="G215" s="19"/>
      <c r="H215" s="19"/>
      <c r="I215" s="19"/>
      <c r="J215" s="19"/>
      <c r="K215" s="19"/>
      <c r="L215" s="19"/>
      <c r="M215" s="19"/>
      <c r="N215" s="19"/>
      <c r="O215" s="19"/>
      <c r="P215" s="19"/>
      <c r="Q215" s="19"/>
      <c r="R215" s="19"/>
      <c r="S215" s="19"/>
      <c r="T215" s="19"/>
      <c r="U215" s="19"/>
      <c r="V215" s="19"/>
    </row>
    <row x14ac:dyDescent="0.25" r="216" customHeight="1" ht="18.75">
      <c r="A216" s="3" t="s">
        <v>25</v>
      </c>
      <c r="B216" s="4">
        <v>17</v>
      </c>
      <c r="C216" s="4">
        <v>22</v>
      </c>
      <c r="D216" s="4">
        <f>B216+C216</f>
      </c>
      <c r="E216" s="4">
        <v>6</v>
      </c>
      <c r="F216" s="4">
        <v>26</v>
      </c>
      <c r="G216" s="4">
        <f>E216+F216</f>
      </c>
      <c r="H216" s="4">
        <v>0</v>
      </c>
      <c r="I216" s="4">
        <v>0</v>
      </c>
      <c r="J216" s="4">
        <f>H216+I216</f>
      </c>
      <c r="K216" s="4">
        <f>E216 + H216</f>
      </c>
      <c r="L216" s="4">
        <f>F216 + I216</f>
      </c>
      <c r="M216" s="4">
        <f>K216 + L216</f>
      </c>
      <c r="N216" s="12">
        <f>IF(K339&gt;0,ROUND((K216/K339) * 100, 4), "")</f>
      </c>
      <c r="O216" s="12">
        <f>IF(L339&gt;0,ROUND((L216/L339) * 100, 4), "")</f>
      </c>
      <c r="P216" s="12">
        <f>IF(M339&gt;0,ROUND((M216/M339) * 100, 4), "")</f>
      </c>
      <c r="Q216" s="4">
        <v>23</v>
      </c>
      <c r="R216" s="4">
        <v>45</v>
      </c>
      <c r="S216" s="4">
        <f>Q216 + R216</f>
      </c>
      <c r="T216" s="4">
        <f>B216 + K216 - Q216</f>
      </c>
      <c r="U216" s="4">
        <f>C216 + L216 - R216</f>
      </c>
      <c r="V216" s="4">
        <f>T216 + U216</f>
      </c>
    </row>
    <row x14ac:dyDescent="0.25" r="217" customHeight="1" ht="18.75">
      <c r="A217" s="3" t="s">
        <v>38</v>
      </c>
      <c r="B217" s="4">
        <v>0</v>
      </c>
      <c r="C217" s="4">
        <v>0</v>
      </c>
      <c r="D217" s="4">
        <f>B217+C217</f>
      </c>
      <c r="E217" s="4">
        <v>0</v>
      </c>
      <c r="F217" s="4">
        <v>0</v>
      </c>
      <c r="G217" s="4">
        <f>E217+F217</f>
      </c>
      <c r="H217" s="4">
        <v>0</v>
      </c>
      <c r="I217" s="4">
        <v>0</v>
      </c>
      <c r="J217" s="4">
        <f>H217+I217</f>
      </c>
      <c r="K217" s="4">
        <f>E217 + H217</f>
      </c>
      <c r="L217" s="4">
        <f>F217 + I217</f>
      </c>
      <c r="M217" s="4">
        <f>K217 + L217</f>
      </c>
      <c r="N217" s="4">
        <f>IF(K339&gt;0,ROUND((K217/K339) * 100, 4), "")</f>
      </c>
      <c r="O217" s="4">
        <f>IF(L339&gt;0,ROUND((L217/L339) * 100, 4), "")</f>
      </c>
      <c r="P217" s="4">
        <f>IF(M339&gt;0,ROUND((M217/M339) * 100, 4), "")</f>
      </c>
      <c r="Q217" s="4">
        <v>0</v>
      </c>
      <c r="R217" s="4">
        <v>0</v>
      </c>
      <c r="S217" s="4">
        <f>Q217 + R217</f>
      </c>
      <c r="T217" s="4">
        <f>B217 + K217 - Q217</f>
      </c>
      <c r="U217" s="4">
        <f>C217 + L217 - R217</f>
      </c>
      <c r="V217" s="4">
        <f>T217 + U217</f>
      </c>
    </row>
    <row x14ac:dyDescent="0.25" r="218" customHeight="1" ht="18.75">
      <c r="A218" s="3" t="s">
        <v>40</v>
      </c>
      <c r="B218" s="4">
        <v>0</v>
      </c>
      <c r="C218" s="4">
        <v>0</v>
      </c>
      <c r="D218" s="4">
        <f>B218+C218</f>
      </c>
      <c r="E218" s="4">
        <v>0</v>
      </c>
      <c r="F218" s="4">
        <v>0</v>
      </c>
      <c r="G218" s="4">
        <f>E218+F218</f>
      </c>
      <c r="H218" s="4">
        <v>0</v>
      </c>
      <c r="I218" s="4">
        <v>0</v>
      </c>
      <c r="J218" s="4">
        <f>H218+I218</f>
      </c>
      <c r="K218" s="4">
        <f>E218 + H218</f>
      </c>
      <c r="L218" s="4">
        <f>F218 + I218</f>
      </c>
      <c r="M218" s="4">
        <f>K218 + L218</f>
      </c>
      <c r="N218" s="4">
        <f>IF(K339&gt;0,ROUND((K218/K339) * 100, 4), "")</f>
      </c>
      <c r="O218" s="4">
        <f>IF(L339&gt;0,ROUND((L218/L339) * 100, 4), "")</f>
      </c>
      <c r="P218" s="4">
        <f>IF(M339&gt;0,ROUND((M218/M339) * 100, 4), "")</f>
      </c>
      <c r="Q218" s="4">
        <v>0</v>
      </c>
      <c r="R218" s="4">
        <v>0</v>
      </c>
      <c r="S218" s="4">
        <f>Q218 + R218</f>
      </c>
      <c r="T218" s="4">
        <f>B218 + K218 - Q218</f>
      </c>
      <c r="U218" s="4">
        <f>C218 + L218 - R218</f>
      </c>
      <c r="V218" s="4">
        <f>T218 + U218</f>
      </c>
    </row>
    <row x14ac:dyDescent="0.25" r="219" customHeight="1" ht="18.75">
      <c r="A219" s="3" t="s">
        <v>45</v>
      </c>
      <c r="B219" s="4">
        <v>0</v>
      </c>
      <c r="C219" s="4">
        <v>0</v>
      </c>
      <c r="D219" s="4">
        <f>B219+C219</f>
      </c>
      <c r="E219" s="4">
        <v>0</v>
      </c>
      <c r="F219" s="4">
        <v>0</v>
      </c>
      <c r="G219" s="4">
        <f>E219+F219</f>
      </c>
      <c r="H219" s="4">
        <v>0</v>
      </c>
      <c r="I219" s="4">
        <v>0</v>
      </c>
      <c r="J219" s="4">
        <f>H219+I219</f>
      </c>
      <c r="K219" s="4">
        <f>E219 + H219</f>
      </c>
      <c r="L219" s="4">
        <f>F219 + I219</f>
      </c>
      <c r="M219" s="4">
        <f>K219 + L219</f>
      </c>
      <c r="N219" s="4">
        <f>IF(K339&gt;0,ROUND((K219/K339) * 100, 4), "")</f>
      </c>
      <c r="O219" s="4">
        <f>IF(L339&gt;0,ROUND((L219/L339) * 100, 4), "")</f>
      </c>
      <c r="P219" s="4">
        <f>IF(M339&gt;0,ROUND((M219/M339) * 100, 4), "")</f>
      </c>
      <c r="Q219" s="4">
        <v>0</v>
      </c>
      <c r="R219" s="4">
        <v>0</v>
      </c>
      <c r="S219" s="4">
        <f>Q219 + R219</f>
      </c>
      <c r="T219" s="4">
        <f>B219 + K219 - Q219</f>
      </c>
      <c r="U219" s="4">
        <f>C219 + L219 - R219</f>
      </c>
      <c r="V219" s="4">
        <f>T219 + U219</f>
      </c>
    </row>
    <row x14ac:dyDescent="0.25" r="220" customHeight="1" ht="18.75">
      <c r="A220" s="3" t="s">
        <v>53</v>
      </c>
      <c r="B220" s="4">
        <v>0</v>
      </c>
      <c r="C220" s="4">
        <v>0</v>
      </c>
      <c r="D220" s="4">
        <f>B220+C220</f>
      </c>
      <c r="E220" s="4">
        <v>0</v>
      </c>
      <c r="F220" s="4">
        <v>4</v>
      </c>
      <c r="G220" s="4">
        <f>E220+F220</f>
      </c>
      <c r="H220" s="4">
        <v>0</v>
      </c>
      <c r="I220" s="4">
        <v>0</v>
      </c>
      <c r="J220" s="4">
        <f>H220+I220</f>
      </c>
      <c r="K220" s="4">
        <f>E220 + H220</f>
      </c>
      <c r="L220" s="4">
        <f>F220 + I220</f>
      </c>
      <c r="M220" s="4">
        <f>K220 + L220</f>
      </c>
      <c r="N220" s="4">
        <f>IF(K339&gt;0,ROUND((K220/K339) * 100, 4), "")</f>
      </c>
      <c r="O220" s="12">
        <f>IF(L339&gt;0,ROUND((L220/L339) * 100, 4), "")</f>
      </c>
      <c r="P220" s="12">
        <f>IF(M339&gt;0,ROUND((M220/M339) * 100, 4), "")</f>
      </c>
      <c r="Q220" s="4">
        <v>0</v>
      </c>
      <c r="R220" s="4">
        <v>3</v>
      </c>
      <c r="S220" s="4">
        <f>Q220 + R220</f>
      </c>
      <c r="T220" s="4">
        <f>B220 + K220 - Q220</f>
      </c>
      <c r="U220" s="4">
        <f>C220 + L220 - R220</f>
      </c>
      <c r="V220" s="4">
        <f>T220 + U220</f>
      </c>
    </row>
    <row x14ac:dyDescent="0.25" r="221" customHeight="1" ht="18.75">
      <c r="A221" s="3" t="s">
        <v>55</v>
      </c>
      <c r="B221" s="4">
        <v>0</v>
      </c>
      <c r="C221" s="4">
        <v>7</v>
      </c>
      <c r="D221" s="4">
        <f>B221+C221</f>
      </c>
      <c r="E221" s="4">
        <v>6</v>
      </c>
      <c r="F221" s="4">
        <v>55</v>
      </c>
      <c r="G221" s="4">
        <f>E221+F221</f>
      </c>
      <c r="H221" s="4">
        <v>0</v>
      </c>
      <c r="I221" s="4">
        <v>0</v>
      </c>
      <c r="J221" s="4">
        <f>H221+I221</f>
      </c>
      <c r="K221" s="4">
        <f>E221 + H221</f>
      </c>
      <c r="L221" s="4">
        <f>F221 + I221</f>
      </c>
      <c r="M221" s="4">
        <f>K221 + L221</f>
      </c>
      <c r="N221" s="12">
        <f>IF(K339&gt;0,ROUND((K221/K339) * 100, 4), "")</f>
      </c>
      <c r="O221" s="12">
        <f>IF(L339&gt;0,ROUND((L221/L339) * 100, 4), "")</f>
      </c>
      <c r="P221" s="12">
        <f>IF(M339&gt;0,ROUND((M221/M339) * 100, 4), "")</f>
      </c>
      <c r="Q221" s="4">
        <v>3</v>
      </c>
      <c r="R221" s="4">
        <v>49</v>
      </c>
      <c r="S221" s="4">
        <f>Q221 + R221</f>
      </c>
      <c r="T221" s="4">
        <f>B221 + K221 - Q221</f>
      </c>
      <c r="U221" s="4">
        <f>C221 + L221 - R221</f>
      </c>
      <c r="V221" s="4">
        <f>T221 + U221</f>
      </c>
    </row>
    <row x14ac:dyDescent="0.25" r="222" customHeight="1" ht="18.75">
      <c r="A222" s="3" t="s">
        <v>63</v>
      </c>
      <c r="B222" s="4">
        <v>0</v>
      </c>
      <c r="C222" s="4">
        <v>0</v>
      </c>
      <c r="D222" s="4">
        <f>B222+C222</f>
      </c>
      <c r="E222" s="4">
        <v>0</v>
      </c>
      <c r="F222" s="4">
        <v>29</v>
      </c>
      <c r="G222" s="4">
        <f>E222+F222</f>
      </c>
      <c r="H222" s="4">
        <v>0</v>
      </c>
      <c r="I222" s="4">
        <v>0</v>
      </c>
      <c r="J222" s="4">
        <f>H222+I222</f>
      </c>
      <c r="K222" s="4">
        <f>E222 + H222</f>
      </c>
      <c r="L222" s="4">
        <f>F222 + I222</f>
      </c>
      <c r="M222" s="4">
        <f>K222 + L222</f>
      </c>
      <c r="N222" s="4">
        <f>IF(K339&gt;0,ROUND((K222/K339) * 100, 4), "")</f>
      </c>
      <c r="O222" s="12">
        <f>IF(L339&gt;0,ROUND((L222/L339) * 100, 4), "")</f>
      </c>
      <c r="P222" s="12">
        <f>IF(M339&gt;0,ROUND((M222/M339) * 100, 4), "")</f>
      </c>
      <c r="Q222" s="4">
        <v>0</v>
      </c>
      <c r="R222" s="4">
        <v>26</v>
      </c>
      <c r="S222" s="4">
        <f>Q222 + R222</f>
      </c>
      <c r="T222" s="4">
        <f>B222 + K222 - Q222</f>
      </c>
      <c r="U222" s="4">
        <f>C222 + L222 - R222</f>
      </c>
      <c r="V222" s="4">
        <f>T222 + U222</f>
      </c>
    </row>
    <row x14ac:dyDescent="0.25" r="223" customHeight="1" ht="18.75">
      <c r="A223" s="3" t="s">
        <v>73</v>
      </c>
      <c r="B223" s="4">
        <v>1</v>
      </c>
      <c r="C223" s="4">
        <v>0</v>
      </c>
      <c r="D223" s="4">
        <f>B223+C223</f>
      </c>
      <c r="E223" s="4">
        <v>0</v>
      </c>
      <c r="F223" s="4">
        <v>1</v>
      </c>
      <c r="G223" s="4">
        <f>E223+F223</f>
      </c>
      <c r="H223" s="4">
        <v>0</v>
      </c>
      <c r="I223" s="4">
        <v>0</v>
      </c>
      <c r="J223" s="4">
        <f>H223+I223</f>
      </c>
      <c r="K223" s="4">
        <f>E223 + H223</f>
      </c>
      <c r="L223" s="4">
        <f>F223 + I223</f>
      </c>
      <c r="M223" s="4">
        <f>K223 + L223</f>
      </c>
      <c r="N223" s="4">
        <f>IF(K339&gt;0,ROUND((K223/K339) * 100, 4), "")</f>
      </c>
      <c r="O223" s="12">
        <f>IF(L339&gt;0,ROUND((L223/L339) * 100, 4), "")</f>
      </c>
      <c r="P223" s="12">
        <f>IF(M339&gt;0,ROUND((M223/M339) * 100, 4), "")</f>
      </c>
      <c r="Q223" s="4">
        <v>1</v>
      </c>
      <c r="R223" s="4">
        <v>1</v>
      </c>
      <c r="S223" s="4">
        <f>Q223 + R223</f>
      </c>
      <c r="T223" s="4">
        <f>B223 + K223 - Q223</f>
      </c>
      <c r="U223" s="4">
        <f>C223 + L223 - R223</f>
      </c>
      <c r="V223" s="4">
        <f>T223 + U223</f>
      </c>
    </row>
    <row x14ac:dyDescent="0.25" r="224" customHeight="1" ht="18.75">
      <c r="A224" s="3" t="s">
        <v>85</v>
      </c>
      <c r="B224" s="4">
        <v>3</v>
      </c>
      <c r="C224" s="4">
        <v>1</v>
      </c>
      <c r="D224" s="4">
        <f>B224+C224</f>
      </c>
      <c r="E224" s="4">
        <v>64</v>
      </c>
      <c r="F224" s="4">
        <v>0</v>
      </c>
      <c r="G224" s="4">
        <f>E224+F224</f>
      </c>
      <c r="H224" s="4">
        <v>1</v>
      </c>
      <c r="I224" s="4">
        <v>0</v>
      </c>
      <c r="J224" s="4">
        <f>H224+I224</f>
      </c>
      <c r="K224" s="4">
        <f>E224 + H224</f>
      </c>
      <c r="L224" s="4">
        <f>F224 + I224</f>
      </c>
      <c r="M224" s="4">
        <f>K224 + L224</f>
      </c>
      <c r="N224" s="12">
        <f>IF(K339&gt;0,ROUND((K224/K339) * 100, 4), "")</f>
      </c>
      <c r="O224" s="4">
        <f>IF(L339&gt;0,ROUND((L224/L339) * 100, 4), "")</f>
      </c>
      <c r="P224" s="12">
        <f>IF(M339&gt;0,ROUND((M224/M339) * 100, 4), "")</f>
      </c>
      <c r="Q224" s="4">
        <v>60</v>
      </c>
      <c r="R224" s="4">
        <v>0</v>
      </c>
      <c r="S224" s="4">
        <f>Q224 + R224</f>
      </c>
      <c r="T224" s="4">
        <f>B224 + K224 - Q224</f>
      </c>
      <c r="U224" s="4">
        <f>C224 + L224 - R224</f>
      </c>
      <c r="V224" s="4">
        <f>T224 + U224</f>
      </c>
    </row>
    <row x14ac:dyDescent="0.25" r="225" customHeight="1" ht="18.75">
      <c r="A225" s="3" t="s">
        <v>93</v>
      </c>
      <c r="B225" s="4">
        <v>3</v>
      </c>
      <c r="C225" s="4">
        <v>2</v>
      </c>
      <c r="D225" s="4">
        <f>B225+C225</f>
      </c>
      <c r="E225" s="4">
        <v>89</v>
      </c>
      <c r="F225" s="4">
        <v>72</v>
      </c>
      <c r="G225" s="4">
        <f>E225+F225</f>
      </c>
      <c r="H225" s="4">
        <v>0</v>
      </c>
      <c r="I225" s="4">
        <v>0</v>
      </c>
      <c r="J225" s="4">
        <f>H225+I225</f>
      </c>
      <c r="K225" s="4">
        <f>E225 + H225</f>
      </c>
      <c r="L225" s="4">
        <f>F225 + I225</f>
      </c>
      <c r="M225" s="4">
        <f>K225 + L225</f>
      </c>
      <c r="N225" s="12">
        <f>IF(K339&gt;0,ROUND((K225/K339) * 100, 4), "")</f>
      </c>
      <c r="O225" s="12">
        <f>IF(L339&gt;0,ROUND((L225/L339) * 100, 4), "")</f>
      </c>
      <c r="P225" s="12">
        <f>IF(M339&gt;0,ROUND((M225/M339) * 100, 4), "")</f>
      </c>
      <c r="Q225" s="4">
        <v>92</v>
      </c>
      <c r="R225" s="4">
        <v>69</v>
      </c>
      <c r="S225" s="4">
        <f>Q225 + R225</f>
      </c>
      <c r="T225" s="4">
        <f>B225 + K225 - Q225</f>
      </c>
      <c r="U225" s="4">
        <f>C225 + L225 - R225</f>
      </c>
      <c r="V225" s="4">
        <f>T225 + U225</f>
      </c>
    </row>
    <row x14ac:dyDescent="0.25" r="226" customHeight="1" ht="18.75">
      <c r="A226" s="3" t="s">
        <v>107</v>
      </c>
      <c r="B226" s="4">
        <v>0</v>
      </c>
      <c r="C226" s="4">
        <v>0</v>
      </c>
      <c r="D226" s="4">
        <f>B226+C226</f>
      </c>
      <c r="E226" s="4">
        <v>7</v>
      </c>
      <c r="F226" s="4">
        <v>2</v>
      </c>
      <c r="G226" s="4">
        <f>E226+F226</f>
      </c>
      <c r="H226" s="4">
        <v>0</v>
      </c>
      <c r="I226" s="4">
        <v>0</v>
      </c>
      <c r="J226" s="4">
        <f>H226+I226</f>
      </c>
      <c r="K226" s="4">
        <f>E226 + H226</f>
      </c>
      <c r="L226" s="4">
        <f>F226 + I226</f>
      </c>
      <c r="M226" s="4">
        <f>K226 + L226</f>
      </c>
      <c r="N226" s="12">
        <f>IF(K339&gt;0,ROUND((K226/K339) * 100, 4), "")</f>
      </c>
      <c r="O226" s="12">
        <f>IF(L339&gt;0,ROUND((L226/L339) * 100, 4), "")</f>
      </c>
      <c r="P226" s="12">
        <f>IF(M339&gt;0,ROUND((M226/M339) * 100, 4), "")</f>
      </c>
      <c r="Q226" s="4">
        <v>7</v>
      </c>
      <c r="R226" s="4">
        <v>2</v>
      </c>
      <c r="S226" s="4">
        <f>Q226 + R226</f>
      </c>
      <c r="T226" s="4">
        <f>B226 + K226 - Q226</f>
      </c>
      <c r="U226" s="4">
        <f>C226 + L226 - R226</f>
      </c>
      <c r="V226" s="4">
        <f>T226 + U226</f>
      </c>
    </row>
    <row x14ac:dyDescent="0.25" r="227" customHeight="1" ht="18.75">
      <c r="A227" s="3" t="s">
        <v>111</v>
      </c>
      <c r="B227" s="4">
        <v>32</v>
      </c>
      <c r="C227" s="4">
        <v>26</v>
      </c>
      <c r="D227" s="4">
        <f>B227+C227</f>
      </c>
      <c r="E227" s="4">
        <v>63</v>
      </c>
      <c r="F227" s="4">
        <v>81</v>
      </c>
      <c r="G227" s="4">
        <f>E227+F227</f>
      </c>
      <c r="H227" s="4">
        <v>0</v>
      </c>
      <c r="I227" s="4">
        <v>1</v>
      </c>
      <c r="J227" s="4">
        <f>H227+I227</f>
      </c>
      <c r="K227" s="4">
        <f>E227 + H227</f>
      </c>
      <c r="L227" s="4">
        <f>F227 + I227</f>
      </c>
      <c r="M227" s="4">
        <f>K227 + L227</f>
      </c>
      <c r="N227" s="12">
        <f>IF(K339&gt;0,ROUND((K227/K339) * 100, 4), "")</f>
      </c>
      <c r="O227" s="12">
        <f>IF(L339&gt;0,ROUND((L227/L339) * 100, 4), "")</f>
      </c>
      <c r="P227" s="12">
        <f>IF(M339&gt;0,ROUND((M227/M339) * 100, 4), "")</f>
      </c>
      <c r="Q227" s="4">
        <v>55</v>
      </c>
      <c r="R227" s="4">
        <v>75</v>
      </c>
      <c r="S227" s="4">
        <f>Q227 + R227</f>
      </c>
      <c r="T227" s="4">
        <f>B227 + K227 - Q227</f>
      </c>
      <c r="U227" s="4">
        <f>C227 + L227 - R227</f>
      </c>
      <c r="V227" s="4">
        <f>T227 + U227</f>
      </c>
    </row>
    <row x14ac:dyDescent="0.25" r="228" customHeight="1" ht="18.75">
      <c r="A228" s="3" t="s">
        <v>112</v>
      </c>
      <c r="B228" s="4">
        <v>0</v>
      </c>
      <c r="C228" s="4">
        <v>0</v>
      </c>
      <c r="D228" s="4">
        <f>B228+C228</f>
      </c>
      <c r="E228" s="4">
        <v>0</v>
      </c>
      <c r="F228" s="4">
        <v>0</v>
      </c>
      <c r="G228" s="4">
        <f>E228+F228</f>
      </c>
      <c r="H228" s="4">
        <v>0</v>
      </c>
      <c r="I228" s="4">
        <v>0</v>
      </c>
      <c r="J228" s="4">
        <f>H228+I228</f>
      </c>
      <c r="K228" s="4">
        <f>E228 + H228</f>
      </c>
      <c r="L228" s="4">
        <f>F228 + I228</f>
      </c>
      <c r="M228" s="4">
        <f>K228 + L228</f>
      </c>
      <c r="N228" s="4">
        <f>IF(K339&gt;0,ROUND((K228/K339) * 100, 4), "")</f>
      </c>
      <c r="O228" s="4">
        <f>IF(L339&gt;0,ROUND((L228/L339) * 100, 4), "")</f>
      </c>
      <c r="P228" s="4">
        <f>IF(M339&gt;0,ROUND((M228/M339) * 100, 4), "")</f>
      </c>
      <c r="Q228" s="4">
        <v>0</v>
      </c>
      <c r="R228" s="4">
        <v>0</v>
      </c>
      <c r="S228" s="4">
        <f>Q228 + R228</f>
      </c>
      <c r="T228" s="4">
        <f>B228 + K228 - Q228</f>
      </c>
      <c r="U228" s="4">
        <f>C228 + L228 - R228</f>
      </c>
      <c r="V228" s="4">
        <f>T228 + U228</f>
      </c>
    </row>
    <row x14ac:dyDescent="0.25" r="229" customHeight="1" ht="18.75">
      <c r="A229" s="3" t="s">
        <v>113</v>
      </c>
      <c r="B229" s="4">
        <v>0</v>
      </c>
      <c r="C229" s="4">
        <v>0</v>
      </c>
      <c r="D229" s="4">
        <f>B229+C229</f>
      </c>
      <c r="E229" s="4">
        <v>0</v>
      </c>
      <c r="F229" s="4">
        <v>0</v>
      </c>
      <c r="G229" s="4">
        <f>E229+F229</f>
      </c>
      <c r="H229" s="4">
        <v>0</v>
      </c>
      <c r="I229" s="4">
        <v>0</v>
      </c>
      <c r="J229" s="4">
        <f>H229+I229</f>
      </c>
      <c r="K229" s="4">
        <f>E229 + H229</f>
      </c>
      <c r="L229" s="4">
        <f>F229 + I229</f>
      </c>
      <c r="M229" s="4">
        <f>K229 + L229</f>
      </c>
      <c r="N229" s="4">
        <f>IF(K339&gt;0,ROUND((K229/K339) * 100, 4), "")</f>
      </c>
      <c r="O229" s="4">
        <f>IF(L339&gt;0,ROUND((L229/L339) * 100, 4), "")</f>
      </c>
      <c r="P229" s="4">
        <f>IF(M339&gt;0,ROUND((M229/M339) * 100, 4), "")</f>
      </c>
      <c r="Q229" s="4">
        <v>0</v>
      </c>
      <c r="R229" s="4">
        <v>0</v>
      </c>
      <c r="S229" s="4">
        <f>Q229 + R229</f>
      </c>
      <c r="T229" s="4">
        <f>B229 + K229 - Q229</f>
      </c>
      <c r="U229" s="4">
        <f>C229 + L229 - R229</f>
      </c>
      <c r="V229" s="4">
        <f>T229 + U229</f>
      </c>
    </row>
    <row x14ac:dyDescent="0.25" r="230" customHeight="1" ht="18.75">
      <c r="A230" s="3" t="s">
        <v>124</v>
      </c>
      <c r="B230" s="4">
        <v>0</v>
      </c>
      <c r="C230" s="4">
        <v>0</v>
      </c>
      <c r="D230" s="4">
        <f>B230+C230</f>
      </c>
      <c r="E230" s="4">
        <v>0</v>
      </c>
      <c r="F230" s="4">
        <v>0</v>
      </c>
      <c r="G230" s="4">
        <f>E230+F230</f>
      </c>
      <c r="H230" s="4">
        <v>0</v>
      </c>
      <c r="I230" s="4">
        <v>0</v>
      </c>
      <c r="J230" s="4">
        <f>H230+I230</f>
      </c>
      <c r="K230" s="4">
        <f>E230 + H230</f>
      </c>
      <c r="L230" s="4">
        <f>F230 + I230</f>
      </c>
      <c r="M230" s="4">
        <f>K230 + L230</f>
      </c>
      <c r="N230" s="4">
        <f>IF(K339&gt;0,ROUND((K230/K339) * 100, 4), "")</f>
      </c>
      <c r="O230" s="4">
        <f>IF(L339&gt;0,ROUND((L230/L339) * 100, 4), "")</f>
      </c>
      <c r="P230" s="4">
        <f>IF(M339&gt;0,ROUND((M230/M339) * 100, 4), "")</f>
      </c>
      <c r="Q230" s="4">
        <v>0</v>
      </c>
      <c r="R230" s="4">
        <v>0</v>
      </c>
      <c r="S230" s="4">
        <f>Q230 + R230</f>
      </c>
      <c r="T230" s="4">
        <f>B230 + K230 - Q230</f>
      </c>
      <c r="U230" s="4">
        <f>C230 + L230 - R230</f>
      </c>
      <c r="V230" s="4">
        <f>T230 + U230</f>
      </c>
    </row>
    <row x14ac:dyDescent="0.25" r="231" customHeight="1" ht="18.75">
      <c r="A231" s="3" t="s">
        <v>142</v>
      </c>
      <c r="B231" s="4">
        <v>0</v>
      </c>
      <c r="C231" s="4">
        <v>12</v>
      </c>
      <c r="D231" s="4">
        <f>B231+C231</f>
      </c>
      <c r="E231" s="4">
        <v>0</v>
      </c>
      <c r="F231" s="4">
        <v>147</v>
      </c>
      <c r="G231" s="4">
        <f>E231+F231</f>
      </c>
      <c r="H231" s="4">
        <v>0</v>
      </c>
      <c r="I231" s="4">
        <v>13</v>
      </c>
      <c r="J231" s="4">
        <f>H231+I231</f>
      </c>
      <c r="K231" s="4">
        <f>E231 + H231</f>
      </c>
      <c r="L231" s="4">
        <f>F231 + I231</f>
      </c>
      <c r="M231" s="4">
        <f>K231 + L231</f>
      </c>
      <c r="N231" s="4">
        <f>IF(K339&gt;0,ROUND((K231/K339) * 100, 4), "")</f>
      </c>
      <c r="O231" s="12">
        <f>IF(L339&gt;0,ROUND((L231/L339) * 100, 4), "")</f>
      </c>
      <c r="P231" s="12">
        <f>IF(M339&gt;0,ROUND((M231/M339) * 100, 4), "")</f>
      </c>
      <c r="Q231" s="4">
        <v>0</v>
      </c>
      <c r="R231" s="4">
        <v>147</v>
      </c>
      <c r="S231" s="4">
        <f>Q231 + R231</f>
      </c>
      <c r="T231" s="4">
        <f>B231 + K231 - Q231</f>
      </c>
      <c r="U231" s="4">
        <f>C231 + L231 - R231</f>
      </c>
      <c r="V231" s="4">
        <f>T231 + U231</f>
      </c>
    </row>
    <row x14ac:dyDescent="0.25" r="232" customHeight="1" ht="18.75">
      <c r="A232" s="3" t="s">
        <v>147</v>
      </c>
      <c r="B232" s="4">
        <v>0</v>
      </c>
      <c r="C232" s="4">
        <v>2</v>
      </c>
      <c r="D232" s="4">
        <f>B232+C232</f>
      </c>
      <c r="E232" s="4">
        <v>0</v>
      </c>
      <c r="F232" s="4">
        <v>0</v>
      </c>
      <c r="G232" s="4">
        <f>E232+F232</f>
      </c>
      <c r="H232" s="4">
        <v>0</v>
      </c>
      <c r="I232" s="4">
        <v>0</v>
      </c>
      <c r="J232" s="4">
        <f>H232+I232</f>
      </c>
      <c r="K232" s="4">
        <f>E232 + H232</f>
      </c>
      <c r="L232" s="4">
        <f>F232 + I232</f>
      </c>
      <c r="M232" s="4">
        <f>K232 + L232</f>
      </c>
      <c r="N232" s="4">
        <f>IF(K339&gt;0,ROUND((K232/K339) * 100, 4), "")</f>
      </c>
      <c r="O232" s="4">
        <f>IF(L339&gt;0,ROUND((L232/L339) * 100, 4), "")</f>
      </c>
      <c r="P232" s="4">
        <f>IF(M339&gt;0,ROUND((M232/M339) * 100, 4), "")</f>
      </c>
      <c r="Q232" s="4">
        <v>0</v>
      </c>
      <c r="R232" s="4">
        <v>2</v>
      </c>
      <c r="S232" s="4">
        <f>Q232 + R232</f>
      </c>
      <c r="T232" s="4">
        <f>B232 + K232 - Q232</f>
      </c>
      <c r="U232" s="4">
        <f>C232 + L232 - R232</f>
      </c>
      <c r="V232" s="4">
        <f>T232 + U232</f>
      </c>
    </row>
    <row x14ac:dyDescent="0.25" r="233" customHeight="1" ht="18.75">
      <c r="A233" s="3" t="s">
        <v>158</v>
      </c>
      <c r="B233" s="4">
        <v>0</v>
      </c>
      <c r="C233" s="4">
        <v>0</v>
      </c>
      <c r="D233" s="4">
        <f>B233+C233</f>
      </c>
      <c r="E233" s="4">
        <v>0</v>
      </c>
      <c r="F233" s="4">
        <v>0</v>
      </c>
      <c r="G233" s="4">
        <f>E233+F233</f>
      </c>
      <c r="H233" s="4">
        <v>0</v>
      </c>
      <c r="I233" s="4">
        <v>0</v>
      </c>
      <c r="J233" s="4">
        <f>H233+I233</f>
      </c>
      <c r="K233" s="4">
        <f>E233 + H233</f>
      </c>
      <c r="L233" s="4">
        <f>F233 + I233</f>
      </c>
      <c r="M233" s="4">
        <f>K233 + L233</f>
      </c>
      <c r="N233" s="4">
        <f>IF(K339&gt;0,ROUND((K233/K339) * 100, 4), "")</f>
      </c>
      <c r="O233" s="4">
        <f>IF(L339&gt;0,ROUND((L233/L339) * 100, 4), "")</f>
      </c>
      <c r="P233" s="4">
        <f>IF(M339&gt;0,ROUND((M233/M339) * 100, 4), "")</f>
      </c>
      <c r="Q233" s="4">
        <v>0</v>
      </c>
      <c r="R233" s="4">
        <v>0</v>
      </c>
      <c r="S233" s="4">
        <f>Q233 + R233</f>
      </c>
      <c r="T233" s="4">
        <f>B233 + K233 - Q233</f>
      </c>
      <c r="U233" s="4">
        <f>C233 + L233 - R233</f>
      </c>
      <c r="V233" s="4">
        <f>T233 + U233</f>
      </c>
    </row>
    <row x14ac:dyDescent="0.25" r="234" customHeight="1" ht="18.75">
      <c r="A234" s="3" t="s">
        <v>179</v>
      </c>
      <c r="B234" s="4">
        <v>0</v>
      </c>
      <c r="C234" s="4">
        <v>0</v>
      </c>
      <c r="D234" s="4">
        <f>B234+C234</f>
      </c>
      <c r="E234" s="4">
        <v>0</v>
      </c>
      <c r="F234" s="4">
        <v>5</v>
      </c>
      <c r="G234" s="4">
        <f>E234+F234</f>
      </c>
      <c r="H234" s="4">
        <v>0</v>
      </c>
      <c r="I234" s="4">
        <v>0</v>
      </c>
      <c r="J234" s="4">
        <f>H234+I234</f>
      </c>
      <c r="K234" s="4">
        <f>E234 + H234</f>
      </c>
      <c r="L234" s="4">
        <f>F234 + I234</f>
      </c>
      <c r="M234" s="4">
        <f>K234 + L234</f>
      </c>
      <c r="N234" s="4">
        <f>IF(K339&gt;0,ROUND((K234/K339) * 100, 4), "")</f>
      </c>
      <c r="O234" s="12">
        <f>IF(L339&gt;0,ROUND((L234/L339) * 100, 4), "")</f>
      </c>
      <c r="P234" s="12">
        <f>IF(M339&gt;0,ROUND((M234/M339) * 100, 4), "")</f>
      </c>
      <c r="Q234" s="4">
        <v>0</v>
      </c>
      <c r="R234" s="4">
        <v>5</v>
      </c>
      <c r="S234" s="4">
        <f>Q234 + R234</f>
      </c>
      <c r="T234" s="4">
        <f>B234 + K234 - Q234</f>
      </c>
      <c r="U234" s="4">
        <f>C234 + L234 - R234</f>
      </c>
      <c r="V234" s="4">
        <f>T234 + U234</f>
      </c>
    </row>
    <row x14ac:dyDescent="0.25" r="235" customHeight="1" ht="18.75">
      <c r="A235" s="3" t="s">
        <v>181</v>
      </c>
      <c r="B235" s="4">
        <v>0</v>
      </c>
      <c r="C235" s="4">
        <v>0</v>
      </c>
      <c r="D235" s="4">
        <f>B235+C235</f>
      </c>
      <c r="E235" s="4">
        <v>0</v>
      </c>
      <c r="F235" s="4">
        <v>0</v>
      </c>
      <c r="G235" s="4">
        <f>E235+F235</f>
      </c>
      <c r="H235" s="4">
        <v>0</v>
      </c>
      <c r="I235" s="4">
        <v>0</v>
      </c>
      <c r="J235" s="4">
        <f>H235+I235</f>
      </c>
      <c r="K235" s="4">
        <f>E235 + H235</f>
      </c>
      <c r="L235" s="4">
        <f>F235 + I235</f>
      </c>
      <c r="M235" s="4">
        <f>K235 + L235</f>
      </c>
      <c r="N235" s="4">
        <f>IF(K339&gt;0,ROUND((K235/K339) * 100, 4), "")</f>
      </c>
      <c r="O235" s="4">
        <f>IF(L339&gt;0,ROUND((L235/L339) * 100, 4), "")</f>
      </c>
      <c r="P235" s="4">
        <f>IF(M339&gt;0,ROUND((M235/M339) * 100, 4), "")</f>
      </c>
      <c r="Q235" s="4">
        <v>0</v>
      </c>
      <c r="R235" s="4">
        <v>0</v>
      </c>
      <c r="S235" s="4">
        <f>Q235 + R235</f>
      </c>
      <c r="T235" s="4">
        <f>B235 + K235 - Q235</f>
      </c>
      <c r="U235" s="4">
        <f>C235 + L235 - R235</f>
      </c>
      <c r="V235" s="4">
        <f>T235 + U235</f>
      </c>
    </row>
    <row x14ac:dyDescent="0.25" r="236" customHeight="1" ht="18.75">
      <c r="A236" s="3" t="s">
        <v>190</v>
      </c>
      <c r="B236" s="4">
        <v>0</v>
      </c>
      <c r="C236" s="4">
        <v>0</v>
      </c>
      <c r="D236" s="4">
        <f>B236+C236</f>
      </c>
      <c r="E236" s="4">
        <v>0</v>
      </c>
      <c r="F236" s="4">
        <v>7</v>
      </c>
      <c r="G236" s="4">
        <f>E236+F236</f>
      </c>
      <c r="H236" s="4">
        <v>0</v>
      </c>
      <c r="I236" s="4">
        <v>0</v>
      </c>
      <c r="J236" s="4">
        <f>H236+I236</f>
      </c>
      <c r="K236" s="4">
        <f>E236 + H236</f>
      </c>
      <c r="L236" s="4">
        <f>F236 + I236</f>
      </c>
      <c r="M236" s="4">
        <f>K236 + L236</f>
      </c>
      <c r="N236" s="4">
        <f>IF(K339&gt;0,ROUND((K236/K339) * 100, 4), "")</f>
      </c>
      <c r="O236" s="12">
        <f>IF(L339&gt;0,ROUND((L236/L339) * 100, 4), "")</f>
      </c>
      <c r="P236" s="12">
        <f>IF(M339&gt;0,ROUND((M236/M339) * 100, 4), "")</f>
      </c>
      <c r="Q236" s="4">
        <v>0</v>
      </c>
      <c r="R236" s="4">
        <v>4</v>
      </c>
      <c r="S236" s="4">
        <f>Q236 + R236</f>
      </c>
      <c r="T236" s="4">
        <f>B236 + K236 - Q236</f>
      </c>
      <c r="U236" s="4">
        <f>C236 + L236 - R236</f>
      </c>
      <c r="V236" s="4">
        <f>T236 + U236</f>
      </c>
    </row>
    <row x14ac:dyDescent="0.25" r="237" customHeight="1" ht="18.75">
      <c r="A237" s="3" t="s">
        <v>191</v>
      </c>
      <c r="B237" s="4">
        <v>0</v>
      </c>
      <c r="C237" s="4">
        <v>0</v>
      </c>
      <c r="D237" s="4">
        <f>B237+C237</f>
      </c>
      <c r="E237" s="4">
        <v>0</v>
      </c>
      <c r="F237" s="4">
        <v>0</v>
      </c>
      <c r="G237" s="4">
        <f>E237+F237</f>
      </c>
      <c r="H237" s="4">
        <v>0</v>
      </c>
      <c r="I237" s="4">
        <v>0</v>
      </c>
      <c r="J237" s="4">
        <f>H237+I237</f>
      </c>
      <c r="K237" s="4">
        <f>E237 + H237</f>
      </c>
      <c r="L237" s="4">
        <f>F237 + I237</f>
      </c>
      <c r="M237" s="4">
        <f>K237 + L237</f>
      </c>
      <c r="N237" s="4">
        <f>IF(K339&gt;0,ROUND((K237/K339) * 100, 4), "")</f>
      </c>
      <c r="O237" s="4">
        <f>IF(L339&gt;0,ROUND((L237/L339) * 100, 4), "")</f>
      </c>
      <c r="P237" s="4">
        <f>IF(M339&gt;0,ROUND((M237/M339) * 100, 4), "")</f>
      </c>
      <c r="Q237" s="4">
        <v>0</v>
      </c>
      <c r="R237" s="4">
        <v>0</v>
      </c>
      <c r="S237" s="4">
        <f>Q237 + R237</f>
      </c>
      <c r="T237" s="4">
        <f>B237 + K237 - Q237</f>
      </c>
      <c r="U237" s="4">
        <f>C237 + L237 - R237</f>
      </c>
      <c r="V237" s="4">
        <f>T237 + U237</f>
      </c>
    </row>
    <row x14ac:dyDescent="0.25" r="238" customHeight="1" ht="18.75">
      <c r="A238" s="3" t="s">
        <v>209</v>
      </c>
      <c r="B238" s="4">
        <v>0</v>
      </c>
      <c r="C238" s="4">
        <v>0</v>
      </c>
      <c r="D238" s="4">
        <f>B238+C238</f>
      </c>
      <c r="E238" s="4">
        <v>0</v>
      </c>
      <c r="F238" s="4">
        <v>11</v>
      </c>
      <c r="G238" s="4">
        <f>E238+F238</f>
      </c>
      <c r="H238" s="4">
        <v>0</v>
      </c>
      <c r="I238" s="4">
        <v>0</v>
      </c>
      <c r="J238" s="4">
        <f>H238+I238</f>
      </c>
      <c r="K238" s="4">
        <f>E238 + H238</f>
      </c>
      <c r="L238" s="4">
        <f>F238 + I238</f>
      </c>
      <c r="M238" s="4">
        <f>K238 + L238</f>
      </c>
      <c r="N238" s="4">
        <f>IF(K339&gt;0,ROUND((K238/K339) * 100, 4), "")</f>
      </c>
      <c r="O238" s="12">
        <f>IF(L339&gt;0,ROUND((L238/L339) * 100, 4), "")</f>
      </c>
      <c r="P238" s="12">
        <f>IF(M339&gt;0,ROUND((M238/M339) * 100, 4), "")</f>
      </c>
      <c r="Q238" s="4">
        <v>0</v>
      </c>
      <c r="R238" s="4">
        <v>8</v>
      </c>
      <c r="S238" s="4">
        <f>Q238 + R238</f>
      </c>
      <c r="T238" s="4">
        <f>B238 + K238 - Q238</f>
      </c>
      <c r="U238" s="4">
        <f>C238 + L238 - R238</f>
      </c>
      <c r="V238" s="4">
        <f>T238 + U238</f>
      </c>
    </row>
    <row x14ac:dyDescent="0.25" r="239" customHeight="1" ht="18.75">
      <c r="A239" s="3" t="s">
        <v>212</v>
      </c>
      <c r="B239" s="4">
        <v>0</v>
      </c>
      <c r="C239" s="4">
        <v>0</v>
      </c>
      <c r="D239" s="4">
        <f>B239+C239</f>
      </c>
      <c r="E239" s="4">
        <v>0</v>
      </c>
      <c r="F239" s="4">
        <v>0</v>
      </c>
      <c r="G239" s="4">
        <f>E239+F239</f>
      </c>
      <c r="H239" s="4">
        <v>0</v>
      </c>
      <c r="I239" s="4">
        <v>0</v>
      </c>
      <c r="J239" s="4">
        <f>H239+I239</f>
      </c>
      <c r="K239" s="4">
        <f>E239 + H239</f>
      </c>
      <c r="L239" s="4">
        <f>F239 + I239</f>
      </c>
      <c r="M239" s="4">
        <f>K239 + L239</f>
      </c>
      <c r="N239" s="4">
        <f>IF(K339&gt;0,ROUND((K239/K339) * 100, 4), "")</f>
      </c>
      <c r="O239" s="4">
        <f>IF(L339&gt;0,ROUND((L239/L339) * 100, 4), "")</f>
      </c>
      <c r="P239" s="4">
        <f>IF(M339&gt;0,ROUND((M239/M339) * 100, 4), "")</f>
      </c>
      <c r="Q239" s="4">
        <v>0</v>
      </c>
      <c r="R239" s="4">
        <v>0</v>
      </c>
      <c r="S239" s="4">
        <f>Q239 + R239</f>
      </c>
      <c r="T239" s="4">
        <f>B239 + K239 - Q239</f>
      </c>
      <c r="U239" s="4">
        <f>C239 + L239 - R239</f>
      </c>
      <c r="V239" s="4">
        <f>T239 + U239</f>
      </c>
    </row>
    <row x14ac:dyDescent="0.25" r="240" customHeight="1" ht="18.75">
      <c r="A240" s="3" t="s">
        <v>213</v>
      </c>
      <c r="B240" s="4">
        <v>0</v>
      </c>
      <c r="C240" s="4">
        <v>0</v>
      </c>
      <c r="D240" s="4">
        <f>B240+C240</f>
      </c>
      <c r="E240" s="4">
        <v>0</v>
      </c>
      <c r="F240" s="4">
        <v>1</v>
      </c>
      <c r="G240" s="4">
        <f>E240+F240</f>
      </c>
      <c r="H240" s="4">
        <v>0</v>
      </c>
      <c r="I240" s="4">
        <v>0</v>
      </c>
      <c r="J240" s="4">
        <f>H240+I240</f>
      </c>
      <c r="K240" s="4">
        <f>E240 + H240</f>
      </c>
      <c r="L240" s="4">
        <f>F240 + I240</f>
      </c>
      <c r="M240" s="4">
        <f>K240 + L240</f>
      </c>
      <c r="N240" s="4">
        <f>IF(K339&gt;0,ROUND((K240/K339) * 100, 4), "")</f>
      </c>
      <c r="O240" s="12">
        <f>IF(L339&gt;0,ROUND((L240/L339) * 100, 4), "")</f>
      </c>
      <c r="P240" s="12">
        <f>IF(M339&gt;0,ROUND((M240/M339) * 100, 4), "")</f>
      </c>
      <c r="Q240" s="4">
        <v>0</v>
      </c>
      <c r="R240" s="4">
        <v>1</v>
      </c>
      <c r="S240" s="4">
        <f>Q240 + R240</f>
      </c>
      <c r="T240" s="4">
        <f>B240 + K240 - Q240</f>
      </c>
      <c r="U240" s="4">
        <f>C240 + L240 - R240</f>
      </c>
      <c r="V240" s="4">
        <f>T240 + U240</f>
      </c>
    </row>
    <row x14ac:dyDescent="0.25" r="241" customHeight="1" ht="18.75">
      <c r="A241" s="3" t="s">
        <v>214</v>
      </c>
      <c r="B241" s="4">
        <v>0</v>
      </c>
      <c r="C241" s="4">
        <v>0</v>
      </c>
      <c r="D241" s="4">
        <f>B241+C241</f>
      </c>
      <c r="E241" s="4">
        <v>0</v>
      </c>
      <c r="F241" s="4">
        <v>0</v>
      </c>
      <c r="G241" s="4">
        <f>E241+F241</f>
      </c>
      <c r="H241" s="4">
        <v>0</v>
      </c>
      <c r="I241" s="4">
        <v>0</v>
      </c>
      <c r="J241" s="4">
        <f>H241+I241</f>
      </c>
      <c r="K241" s="4">
        <f>E241 + H241</f>
      </c>
      <c r="L241" s="4">
        <f>F241 + I241</f>
      </c>
      <c r="M241" s="4">
        <f>K241 + L241</f>
      </c>
      <c r="N241" s="4">
        <f>IF(K339&gt;0,ROUND((K241/K339) * 100, 4), "")</f>
      </c>
      <c r="O241" s="4">
        <f>IF(L339&gt;0,ROUND((L241/L339) * 100, 4), "")</f>
      </c>
      <c r="P241" s="4">
        <f>IF(M339&gt;0,ROUND((M241/M339) * 100, 4), "")</f>
      </c>
      <c r="Q241" s="4">
        <v>0</v>
      </c>
      <c r="R241" s="4">
        <v>0</v>
      </c>
      <c r="S241" s="4">
        <f>Q241 + R241</f>
      </c>
      <c r="T241" s="4">
        <f>B241 + K241 - Q241</f>
      </c>
      <c r="U241" s="4">
        <f>C241 + L241 - R241</f>
      </c>
      <c r="V241" s="4">
        <f>T241 + U241</f>
      </c>
    </row>
    <row x14ac:dyDescent="0.25" r="242" customHeight="1" ht="18.75">
      <c r="A242" s="3" t="s">
        <v>229</v>
      </c>
      <c r="B242" s="4">
        <v>0</v>
      </c>
      <c r="C242" s="4">
        <v>2</v>
      </c>
      <c r="D242" s="4">
        <f>B242+C242</f>
      </c>
      <c r="E242" s="4">
        <v>2</v>
      </c>
      <c r="F242" s="4">
        <v>15</v>
      </c>
      <c r="G242" s="4">
        <f>E242+F242</f>
      </c>
      <c r="H242" s="4">
        <v>0</v>
      </c>
      <c r="I242" s="4">
        <v>1</v>
      </c>
      <c r="J242" s="4">
        <f>H242+I242</f>
      </c>
      <c r="K242" s="4">
        <f>E242 + H242</f>
      </c>
      <c r="L242" s="4">
        <f>F242 + I242</f>
      </c>
      <c r="M242" s="4">
        <f>K242 + L242</f>
      </c>
      <c r="N242" s="12">
        <f>IF(K339&gt;0,ROUND((K242/K339) * 100, 4), "")</f>
      </c>
      <c r="O242" s="12">
        <f>IF(L339&gt;0,ROUND((L242/L339) * 100, 4), "")</f>
      </c>
      <c r="P242" s="12">
        <f>IF(M339&gt;0,ROUND((M242/M339) * 100, 4), "")</f>
      </c>
      <c r="Q242" s="4">
        <v>2</v>
      </c>
      <c r="R242" s="4">
        <v>15</v>
      </c>
      <c r="S242" s="4">
        <f>Q242 + R242</f>
      </c>
      <c r="T242" s="4">
        <f>B242 + K242 - Q242</f>
      </c>
      <c r="U242" s="4">
        <f>C242 + L242 - R242</f>
      </c>
      <c r="V242" s="4">
        <f>T242 + U242</f>
      </c>
    </row>
    <row x14ac:dyDescent="0.25" r="243" customHeight="1" ht="18.75">
      <c r="A243" s="3" t="s">
        <v>233</v>
      </c>
      <c r="B243" s="4">
        <v>0</v>
      </c>
      <c r="C243" s="4">
        <v>0</v>
      </c>
      <c r="D243" s="4">
        <f>B243+C243</f>
      </c>
      <c r="E243" s="4">
        <v>0</v>
      </c>
      <c r="F243" s="4">
        <v>0</v>
      </c>
      <c r="G243" s="4">
        <f>E243+F243</f>
      </c>
      <c r="H243" s="4">
        <v>0</v>
      </c>
      <c r="I243" s="4">
        <v>0</v>
      </c>
      <c r="J243" s="4">
        <f>H243+I243</f>
      </c>
      <c r="K243" s="4">
        <f>E243 + H243</f>
      </c>
      <c r="L243" s="4">
        <f>F243 + I243</f>
      </c>
      <c r="M243" s="4">
        <f>K243 + L243</f>
      </c>
      <c r="N243" s="4">
        <f>IF(K339&gt;0,ROUND((K243/K339) * 100, 4), "")</f>
      </c>
      <c r="O243" s="4">
        <f>IF(L339&gt;0,ROUND((L243/L339) * 100, 4), "")</f>
      </c>
      <c r="P243" s="4">
        <f>IF(M339&gt;0,ROUND((M243/M339) * 100, 4), "")</f>
      </c>
      <c r="Q243" s="4">
        <v>0</v>
      </c>
      <c r="R243" s="4">
        <v>0</v>
      </c>
      <c r="S243" s="4">
        <f>Q243 + R243</f>
      </c>
      <c r="T243" s="4">
        <f>B243 + K243 - Q243</f>
      </c>
      <c r="U243" s="4">
        <f>C243 + L243 - R243</f>
      </c>
      <c r="V243" s="4">
        <f>T243 + U243</f>
      </c>
    </row>
    <row x14ac:dyDescent="0.25" r="244" customHeight="1" ht="18.75">
      <c r="A244" s="3" t="s">
        <v>234</v>
      </c>
      <c r="B244" s="4">
        <v>1</v>
      </c>
      <c r="C244" s="4">
        <v>0</v>
      </c>
      <c r="D244" s="4">
        <f>B244+C244</f>
      </c>
      <c r="E244" s="4">
        <v>0</v>
      </c>
      <c r="F244" s="4">
        <v>0</v>
      </c>
      <c r="G244" s="4">
        <f>E244+F244</f>
      </c>
      <c r="H244" s="4">
        <v>0</v>
      </c>
      <c r="I244" s="4">
        <v>0</v>
      </c>
      <c r="J244" s="4">
        <f>H244+I244</f>
      </c>
      <c r="K244" s="4">
        <f>E244 + H244</f>
      </c>
      <c r="L244" s="4">
        <f>F244 + I244</f>
      </c>
      <c r="M244" s="4">
        <f>K244 + L244</f>
      </c>
      <c r="N244" s="4">
        <f>IF(K339&gt;0,ROUND((K244/K339) * 100, 4), "")</f>
      </c>
      <c r="O244" s="4">
        <f>IF(L339&gt;0,ROUND((L244/L339) * 100, 4), "")</f>
      </c>
      <c r="P244" s="4">
        <f>IF(M339&gt;0,ROUND((M244/M339) * 100, 4), "")</f>
      </c>
      <c r="Q244" s="4">
        <v>0</v>
      </c>
      <c r="R244" s="4">
        <v>0</v>
      </c>
      <c r="S244" s="4">
        <f>Q244 + R244</f>
      </c>
      <c r="T244" s="4">
        <f>B244 + K244 - Q244</f>
      </c>
      <c r="U244" s="4">
        <f>C244 + L244 - R244</f>
      </c>
      <c r="V244" s="4">
        <f>T244 + U244</f>
      </c>
    </row>
    <row x14ac:dyDescent="0.25" r="245" customHeight="1" ht="18.75">
      <c r="A245" s="3" t="s">
        <v>235</v>
      </c>
      <c r="B245" s="4">
        <v>0</v>
      </c>
      <c r="C245" s="4">
        <v>0</v>
      </c>
      <c r="D245" s="4">
        <f>B245+C245</f>
      </c>
      <c r="E245" s="4">
        <v>0</v>
      </c>
      <c r="F245" s="4">
        <v>3</v>
      </c>
      <c r="G245" s="4">
        <f>E245+F245</f>
      </c>
      <c r="H245" s="4">
        <v>0</v>
      </c>
      <c r="I245" s="4">
        <v>0</v>
      </c>
      <c r="J245" s="4">
        <f>H245+I245</f>
      </c>
      <c r="K245" s="4">
        <f>E245 + H245</f>
      </c>
      <c r="L245" s="4">
        <f>F245 + I245</f>
      </c>
      <c r="M245" s="4">
        <f>K245 + L245</f>
      </c>
      <c r="N245" s="4">
        <f>IF(K339&gt;0,ROUND((K245/K339) * 100, 4), "")</f>
      </c>
      <c r="O245" s="12">
        <f>IF(L339&gt;0,ROUND((L245/L339) * 100, 4), "")</f>
      </c>
      <c r="P245" s="12">
        <f>IF(M339&gt;0,ROUND((M245/M339) * 100, 4), "")</f>
      </c>
      <c r="Q245" s="4">
        <v>0</v>
      </c>
      <c r="R245" s="4">
        <v>3</v>
      </c>
      <c r="S245" s="4">
        <f>Q245 + R245</f>
      </c>
      <c r="T245" s="4">
        <f>B245 + K245 - Q245</f>
      </c>
      <c r="U245" s="4">
        <f>C245 + L245 - R245</f>
      </c>
      <c r="V245" s="4">
        <f>T245 + U245</f>
      </c>
    </row>
    <row x14ac:dyDescent="0.25" r="246" customHeight="1" ht="18.75">
      <c r="A246" s="3" t="s">
        <v>241</v>
      </c>
      <c r="B246" s="4">
        <v>0</v>
      </c>
      <c r="C246" s="4">
        <v>1</v>
      </c>
      <c r="D246" s="4">
        <f>B246+C246</f>
      </c>
      <c r="E246" s="4">
        <v>1</v>
      </c>
      <c r="F246" s="4">
        <v>1</v>
      </c>
      <c r="G246" s="4">
        <f>E246+F246</f>
      </c>
      <c r="H246" s="4">
        <v>0</v>
      </c>
      <c r="I246" s="4">
        <v>0</v>
      </c>
      <c r="J246" s="4">
        <f>H246+I246</f>
      </c>
      <c r="K246" s="4">
        <f>E246 + H246</f>
      </c>
      <c r="L246" s="4">
        <f>F246 + I246</f>
      </c>
      <c r="M246" s="4">
        <f>K246 + L246</f>
      </c>
      <c r="N246" s="12">
        <f>IF(K339&gt;0,ROUND((K246/K339) * 100, 4), "")</f>
      </c>
      <c r="O246" s="12">
        <f>IF(L339&gt;0,ROUND((L246/L339) * 100, 4), "")</f>
      </c>
      <c r="P246" s="12">
        <f>IF(M339&gt;0,ROUND((M246/M339) * 100, 4), "")</f>
      </c>
      <c r="Q246" s="4">
        <v>1</v>
      </c>
      <c r="R246" s="4">
        <v>2</v>
      </c>
      <c r="S246" s="4">
        <f>Q246 + R246</f>
      </c>
      <c r="T246" s="4">
        <f>B246 + K246 - Q246</f>
      </c>
      <c r="U246" s="4">
        <f>C246 + L246 - R246</f>
      </c>
      <c r="V246" s="4">
        <f>T246 + U246</f>
      </c>
    </row>
    <row x14ac:dyDescent="0.25" r="247" customHeight="1" ht="18.75">
      <c r="A247" s="3" t="s">
        <v>243</v>
      </c>
      <c r="B247" s="4">
        <v>0</v>
      </c>
      <c r="C247" s="4">
        <v>0</v>
      </c>
      <c r="D247" s="4">
        <f>B247+C247</f>
      </c>
      <c r="E247" s="4">
        <v>0</v>
      </c>
      <c r="F247" s="4">
        <v>6</v>
      </c>
      <c r="G247" s="4">
        <f>E247+F247</f>
      </c>
      <c r="H247" s="4">
        <v>0</v>
      </c>
      <c r="I247" s="4">
        <v>0</v>
      </c>
      <c r="J247" s="4">
        <f>H247+I247</f>
      </c>
      <c r="K247" s="4">
        <f>E247 + H247</f>
      </c>
      <c r="L247" s="4">
        <f>F247 + I247</f>
      </c>
      <c r="M247" s="4">
        <f>K247 + L247</f>
      </c>
      <c r="N247" s="4">
        <f>IF(K339&gt;0,ROUND((K247/K339) * 100, 4), "")</f>
      </c>
      <c r="O247" s="12">
        <f>IF(L339&gt;0,ROUND((L247/L339) * 100, 4), "")</f>
      </c>
      <c r="P247" s="12">
        <f>IF(M339&gt;0,ROUND((M247/M339) * 100, 4), "")</f>
      </c>
      <c r="Q247" s="4">
        <v>0</v>
      </c>
      <c r="R247" s="4">
        <v>5</v>
      </c>
      <c r="S247" s="4">
        <f>Q247 + R247</f>
      </c>
      <c r="T247" s="4">
        <f>B247 + K247 - Q247</f>
      </c>
      <c r="U247" s="4">
        <f>C247 + L247 - R247</f>
      </c>
      <c r="V247" s="4">
        <f>T247 + U247</f>
      </c>
    </row>
    <row x14ac:dyDescent="0.25" r="248" customHeight="1" ht="18.75">
      <c r="A248" s="3" t="s">
        <v>246</v>
      </c>
      <c r="B248" s="4">
        <v>0</v>
      </c>
      <c r="C248" s="4">
        <v>0</v>
      </c>
      <c r="D248" s="4">
        <f>B248+C248</f>
      </c>
      <c r="E248" s="4">
        <v>0</v>
      </c>
      <c r="F248" s="4">
        <v>0</v>
      </c>
      <c r="G248" s="4">
        <f>E248+F248</f>
      </c>
      <c r="H248" s="4">
        <v>0</v>
      </c>
      <c r="I248" s="4">
        <v>0</v>
      </c>
      <c r="J248" s="4">
        <f>H248+I248</f>
      </c>
      <c r="K248" s="4">
        <f>E248 + H248</f>
      </c>
      <c r="L248" s="4">
        <f>F248 + I248</f>
      </c>
      <c r="M248" s="4">
        <f>K248 + L248</f>
      </c>
      <c r="N248" s="4">
        <f>IF(K339&gt;0,ROUND((K248/K339) * 100, 4), "")</f>
      </c>
      <c r="O248" s="4">
        <f>IF(L339&gt;0,ROUND((L248/L339) * 100, 4), "")</f>
      </c>
      <c r="P248" s="4">
        <f>IF(M339&gt;0,ROUND((M248/M339) * 100, 4), "")</f>
      </c>
      <c r="Q248" s="4">
        <v>0</v>
      </c>
      <c r="R248" s="4">
        <v>0</v>
      </c>
      <c r="S248" s="4">
        <f>Q248 + R248</f>
      </c>
      <c r="T248" s="4">
        <f>B248 + K248 - Q248</f>
      </c>
      <c r="U248" s="4">
        <f>C248 + L248 - R248</f>
      </c>
      <c r="V248" s="4">
        <f>T248 + U248</f>
      </c>
    </row>
    <row x14ac:dyDescent="0.25" r="249" customHeight="1" ht="18.75">
      <c r="A249" s="3" t="s">
        <v>247</v>
      </c>
      <c r="B249" s="4">
        <v>0</v>
      </c>
      <c r="C249" s="4">
        <v>0</v>
      </c>
      <c r="D249" s="4">
        <f>B249+C249</f>
      </c>
      <c r="E249" s="4">
        <v>0</v>
      </c>
      <c r="F249" s="4">
        <v>1</v>
      </c>
      <c r="G249" s="4">
        <f>E249+F249</f>
      </c>
      <c r="H249" s="4">
        <v>0</v>
      </c>
      <c r="I249" s="4">
        <v>0</v>
      </c>
      <c r="J249" s="4">
        <f>H249+I249</f>
      </c>
      <c r="K249" s="4">
        <f>E249 + H249</f>
      </c>
      <c r="L249" s="4">
        <f>F249 + I249</f>
      </c>
      <c r="M249" s="4">
        <f>K249 + L249</f>
      </c>
      <c r="N249" s="4">
        <f>IF(K339&gt;0,ROUND((K249/K339) * 100, 4), "")</f>
      </c>
      <c r="O249" s="12">
        <f>IF(L339&gt;0,ROUND((L249/L339) * 100, 4), "")</f>
      </c>
      <c r="P249" s="12">
        <f>IF(M339&gt;0,ROUND((M249/M339) * 100, 4), "")</f>
      </c>
      <c r="Q249" s="4">
        <v>0</v>
      </c>
      <c r="R249" s="4">
        <v>1</v>
      </c>
      <c r="S249" s="4">
        <f>Q249 + R249</f>
      </c>
      <c r="T249" s="4">
        <f>B249 + K249 - Q249</f>
      </c>
      <c r="U249" s="4">
        <f>C249 + L249 - R249</f>
      </c>
      <c r="V249" s="4">
        <f>T249 + U249</f>
      </c>
    </row>
    <row x14ac:dyDescent="0.25" r="250" customHeight="1" ht="18.75">
      <c r="A250" s="3" t="s">
        <v>248</v>
      </c>
      <c r="B250" s="4">
        <v>0</v>
      </c>
      <c r="C250" s="4">
        <v>11</v>
      </c>
      <c r="D250" s="4">
        <f>B250+C250</f>
      </c>
      <c r="E250" s="4">
        <v>0</v>
      </c>
      <c r="F250" s="4">
        <v>94</v>
      </c>
      <c r="G250" s="4">
        <f>E250+F250</f>
      </c>
      <c r="H250" s="4">
        <v>0</v>
      </c>
      <c r="I250" s="4">
        <v>0</v>
      </c>
      <c r="J250" s="4">
        <f>H250+I250</f>
      </c>
      <c r="K250" s="4">
        <f>E250 + H250</f>
      </c>
      <c r="L250" s="4">
        <f>F250 + I250</f>
      </c>
      <c r="M250" s="4">
        <f>K250 + L250</f>
      </c>
      <c r="N250" s="4">
        <f>IF(K339&gt;0,ROUND((K250/K339) * 100, 4), "")</f>
      </c>
      <c r="O250" s="12">
        <f>IF(L339&gt;0,ROUND((L250/L339) * 100, 4), "")</f>
      </c>
      <c r="P250" s="12">
        <f>IF(M339&gt;0,ROUND((M250/M339) * 100, 4), "")</f>
      </c>
      <c r="Q250" s="4">
        <v>0</v>
      </c>
      <c r="R250" s="4">
        <v>90</v>
      </c>
      <c r="S250" s="4">
        <f>Q250 + R250</f>
      </c>
      <c r="T250" s="4">
        <f>B250 + K250 - Q250</f>
      </c>
      <c r="U250" s="4">
        <f>C250 + L250 - R250</f>
      </c>
      <c r="V250" s="4">
        <f>T250 + U250</f>
      </c>
    </row>
    <row x14ac:dyDescent="0.25" r="251" customHeight="1" ht="18.75">
      <c r="A251" s="3" t="s">
        <v>252</v>
      </c>
      <c r="B251" s="4">
        <v>0</v>
      </c>
      <c r="C251" s="4">
        <v>0</v>
      </c>
      <c r="D251" s="4">
        <f>B251+C251</f>
      </c>
      <c r="E251" s="4">
        <v>0</v>
      </c>
      <c r="F251" s="4">
        <v>0</v>
      </c>
      <c r="G251" s="4">
        <f>E251+F251</f>
      </c>
      <c r="H251" s="4">
        <v>0</v>
      </c>
      <c r="I251" s="4">
        <v>0</v>
      </c>
      <c r="J251" s="4">
        <f>H251+I251</f>
      </c>
      <c r="K251" s="4">
        <f>E251 + H251</f>
      </c>
      <c r="L251" s="4">
        <f>F251 + I251</f>
      </c>
      <c r="M251" s="4">
        <f>K251 + L251</f>
      </c>
      <c r="N251" s="4">
        <f>IF(K339&gt;0,ROUND((K251/K339) * 100, 4), "")</f>
      </c>
      <c r="O251" s="4">
        <f>IF(L339&gt;0,ROUND((L251/L339) * 100, 4), "")</f>
      </c>
      <c r="P251" s="4">
        <f>IF(M339&gt;0,ROUND((M251/M339) * 100, 4), "")</f>
      </c>
      <c r="Q251" s="4">
        <v>0</v>
      </c>
      <c r="R251" s="4">
        <v>0</v>
      </c>
      <c r="S251" s="4">
        <f>Q251 + R251</f>
      </c>
      <c r="T251" s="4">
        <f>B251 + K251 - Q251</f>
      </c>
      <c r="U251" s="4">
        <f>C251 + L251 - R251</f>
      </c>
      <c r="V251" s="4">
        <f>T251 + U251</f>
      </c>
    </row>
    <row x14ac:dyDescent="0.25" r="252" customHeight="1" ht="18.75">
      <c r="A252" s="3" t="s">
        <v>257</v>
      </c>
      <c r="B252" s="4">
        <v>0</v>
      </c>
      <c r="C252" s="4">
        <v>0</v>
      </c>
      <c r="D252" s="4">
        <f>B252+C252</f>
      </c>
      <c r="E252" s="4">
        <v>0</v>
      </c>
      <c r="F252" s="4">
        <v>9</v>
      </c>
      <c r="G252" s="4">
        <f>E252+F252</f>
      </c>
      <c r="H252" s="4">
        <v>1</v>
      </c>
      <c r="I252" s="4">
        <v>0</v>
      </c>
      <c r="J252" s="4">
        <f>H252+I252</f>
      </c>
      <c r="K252" s="4">
        <f>E252 + H252</f>
      </c>
      <c r="L252" s="4">
        <f>F252 + I252</f>
      </c>
      <c r="M252" s="4">
        <f>K252 + L252</f>
      </c>
      <c r="N252" s="12">
        <f>IF(K339&gt;0,ROUND((K252/K339) * 100, 4), "")</f>
      </c>
      <c r="O252" s="12">
        <f>IF(L339&gt;0,ROUND((L252/L339) * 100, 4), "")</f>
      </c>
      <c r="P252" s="12">
        <f>IF(M339&gt;0,ROUND((M252/M339) * 100, 4), "")</f>
      </c>
      <c r="Q252" s="4">
        <v>1</v>
      </c>
      <c r="R252" s="4">
        <v>8</v>
      </c>
      <c r="S252" s="4">
        <f>Q252 + R252</f>
      </c>
      <c r="T252" s="4">
        <f>B252 + K252 - Q252</f>
      </c>
      <c r="U252" s="4">
        <f>C252 + L252 - R252</f>
      </c>
      <c r="V252" s="4">
        <f>T252 + U252</f>
      </c>
    </row>
    <row x14ac:dyDescent="0.25" r="253" customHeight="1" ht="18.75">
      <c r="A253" s="3" t="s">
        <v>270</v>
      </c>
      <c r="B253" s="4">
        <v>0</v>
      </c>
      <c r="C253" s="4">
        <v>0</v>
      </c>
      <c r="D253" s="4">
        <f>B253+C253</f>
      </c>
      <c r="E253" s="4">
        <v>0</v>
      </c>
      <c r="F253" s="4">
        <v>0</v>
      </c>
      <c r="G253" s="4">
        <f>E253+F253</f>
      </c>
      <c r="H253" s="4">
        <v>0</v>
      </c>
      <c r="I253" s="4">
        <v>0</v>
      </c>
      <c r="J253" s="4">
        <f>H253+I253</f>
      </c>
      <c r="K253" s="4">
        <f>E253 + H253</f>
      </c>
      <c r="L253" s="4">
        <f>F253 + I253</f>
      </c>
      <c r="M253" s="4">
        <f>K253 + L253</f>
      </c>
      <c r="N253" s="4">
        <f>IF(K339&gt;0,ROUND((K253/K339) * 100, 4), "")</f>
      </c>
      <c r="O253" s="4">
        <f>IF(L339&gt;0,ROUND((L253/L339) * 100, 4), "")</f>
      </c>
      <c r="P253" s="4">
        <f>IF(M339&gt;0,ROUND((M253/M339) * 100, 4), "")</f>
      </c>
      <c r="Q253" s="4">
        <v>0</v>
      </c>
      <c r="R253" s="4">
        <v>0</v>
      </c>
      <c r="S253" s="4">
        <f>Q253 + R253</f>
      </c>
      <c r="T253" s="4">
        <f>B253 + K253 - Q253</f>
      </c>
      <c r="U253" s="4">
        <f>C253 + L253 - R253</f>
      </c>
      <c r="V253" s="4">
        <f>T253 + U253</f>
      </c>
    </row>
    <row x14ac:dyDescent="0.25" r="254" customHeight="1" ht="18.75">
      <c r="A254" s="3" t="s">
        <v>283</v>
      </c>
      <c r="B254" s="4">
        <v>0</v>
      </c>
      <c r="C254" s="4">
        <v>0</v>
      </c>
      <c r="D254" s="4">
        <f>B254+C254</f>
      </c>
      <c r="E254" s="4">
        <v>2</v>
      </c>
      <c r="F254" s="4">
        <v>0</v>
      </c>
      <c r="G254" s="4">
        <f>E254+F254</f>
      </c>
      <c r="H254" s="4">
        <v>0</v>
      </c>
      <c r="I254" s="4">
        <v>0</v>
      </c>
      <c r="J254" s="4">
        <f>H254+I254</f>
      </c>
      <c r="K254" s="4">
        <f>E254 + H254</f>
      </c>
      <c r="L254" s="4">
        <f>F254 + I254</f>
      </c>
      <c r="M254" s="4">
        <f>K254 + L254</f>
      </c>
      <c r="N254" s="12">
        <f>IF(K339&gt;0,ROUND((K254/K339) * 100, 4), "")</f>
      </c>
      <c r="O254" s="4">
        <f>IF(L339&gt;0,ROUND((L254/L339) * 100, 4), "")</f>
      </c>
      <c r="P254" s="12">
        <f>IF(M339&gt;0,ROUND((M254/M339) * 100, 4), "")</f>
      </c>
      <c r="Q254" s="4">
        <v>1</v>
      </c>
      <c r="R254" s="4">
        <v>0</v>
      </c>
      <c r="S254" s="4">
        <f>Q254 + R254</f>
      </c>
      <c r="T254" s="4">
        <f>B254 + K254 - Q254</f>
      </c>
      <c r="U254" s="4">
        <f>C254 + L254 - R254</f>
      </c>
      <c r="V254" s="4">
        <f>T254 + U254</f>
      </c>
    </row>
    <row x14ac:dyDescent="0.25" r="255" customHeight="1" ht="18.75">
      <c r="A255" s="3" t="s">
        <v>289</v>
      </c>
      <c r="B255" s="4">
        <v>0</v>
      </c>
      <c r="C255" s="4">
        <v>0</v>
      </c>
      <c r="D255" s="4">
        <f>B255+C255</f>
      </c>
      <c r="E255" s="4">
        <v>0</v>
      </c>
      <c r="F255" s="4">
        <v>12</v>
      </c>
      <c r="G255" s="4">
        <f>E255+F255</f>
      </c>
      <c r="H255" s="4">
        <v>0</v>
      </c>
      <c r="I255" s="4">
        <v>0</v>
      </c>
      <c r="J255" s="4">
        <f>H255+I255</f>
      </c>
      <c r="K255" s="4">
        <f>E255 + H255</f>
      </c>
      <c r="L255" s="4">
        <f>F255 + I255</f>
      </c>
      <c r="M255" s="4">
        <f>K255 + L255</f>
      </c>
      <c r="N255" s="4">
        <f>IF(K339&gt;0,ROUND((K255/K339) * 100, 4), "")</f>
      </c>
      <c r="O255" s="12">
        <f>IF(L339&gt;0,ROUND((L255/L339) * 100, 4), "")</f>
      </c>
      <c r="P255" s="12">
        <f>IF(M339&gt;0,ROUND((M255/M339) * 100, 4), "")</f>
      </c>
      <c r="Q255" s="4">
        <v>0</v>
      </c>
      <c r="R255" s="4">
        <v>11</v>
      </c>
      <c r="S255" s="4">
        <f>Q255 + R255</f>
      </c>
      <c r="T255" s="4">
        <f>B255 + K255 - Q255</f>
      </c>
      <c r="U255" s="4">
        <f>C255 + L255 - R255</f>
      </c>
      <c r="V255" s="4">
        <f>T255 + U255</f>
      </c>
    </row>
    <row x14ac:dyDescent="0.25" r="256" customHeight="1" ht="18.75">
      <c r="A256" s="3"/>
      <c r="B256" s="15"/>
      <c r="C256" s="15"/>
      <c r="D256" s="15"/>
      <c r="E256" s="15"/>
      <c r="F256" s="15"/>
      <c r="G256" s="15"/>
      <c r="H256" s="15"/>
      <c r="I256" s="15"/>
      <c r="J256" s="15"/>
      <c r="K256" s="15"/>
      <c r="L256" s="15"/>
      <c r="M256" s="15"/>
      <c r="N256" s="15"/>
      <c r="O256" s="15"/>
      <c r="P256" s="15"/>
      <c r="Q256" s="15"/>
      <c r="R256" s="15"/>
      <c r="S256" s="15"/>
      <c r="T256" s="15"/>
      <c r="U256" s="15"/>
      <c r="V256" s="15"/>
    </row>
    <row x14ac:dyDescent="0.25" r="257" customHeight="1" ht="18.75">
      <c r="A257" s="18" t="s">
        <v>496</v>
      </c>
      <c r="B257" s="19"/>
      <c r="C257" s="19"/>
      <c r="D257" s="19"/>
      <c r="E257" s="19"/>
      <c r="F257" s="19"/>
      <c r="G257" s="19"/>
      <c r="H257" s="19"/>
      <c r="I257" s="19"/>
      <c r="J257" s="19"/>
      <c r="K257" s="19"/>
      <c r="L257" s="19"/>
      <c r="M257" s="19"/>
      <c r="N257" s="19"/>
      <c r="O257" s="19"/>
      <c r="P257" s="19"/>
      <c r="Q257" s="19"/>
      <c r="R257" s="19"/>
      <c r="S257" s="19"/>
      <c r="T257" s="19"/>
      <c r="U257" s="19"/>
      <c r="V257" s="19"/>
    </row>
    <row x14ac:dyDescent="0.25" r="258" customHeight="1" ht="18.75">
      <c r="A258" s="3" t="s">
        <v>8</v>
      </c>
      <c r="B258" s="4">
        <v>0</v>
      </c>
      <c r="C258" s="4">
        <v>0</v>
      </c>
      <c r="D258" s="4">
        <f>B258+C258</f>
      </c>
      <c r="E258" s="4">
        <v>0</v>
      </c>
      <c r="F258" s="4">
        <v>0</v>
      </c>
      <c r="G258" s="4">
        <f>E258+F258</f>
      </c>
      <c r="H258" s="4">
        <v>0</v>
      </c>
      <c r="I258" s="4">
        <v>0</v>
      </c>
      <c r="J258" s="4">
        <f>H258+I258</f>
      </c>
      <c r="K258" s="4">
        <f>E258 + H258</f>
      </c>
      <c r="L258" s="4">
        <f>F258 + I258</f>
      </c>
      <c r="M258" s="4">
        <f>K258 + L258</f>
      </c>
      <c r="N258" s="4">
        <f>IF(K339&gt;0,ROUND((K258/K339) * 100, 4), "")</f>
      </c>
      <c r="O258" s="4">
        <f>IF(L339&gt;0,ROUND((L258/L339) * 100, 4), "")</f>
      </c>
      <c r="P258" s="4">
        <f>IF(M339&gt;0,ROUND((M258/M339) * 100, 4), "")</f>
      </c>
      <c r="Q258" s="4">
        <v>0</v>
      </c>
      <c r="R258" s="4">
        <v>0</v>
      </c>
      <c r="S258" s="4">
        <f>Q258 + R258</f>
      </c>
      <c r="T258" s="4">
        <f>B258 + K258 - Q258</f>
      </c>
      <c r="U258" s="4">
        <f>C258 + L258 - R258</f>
      </c>
      <c r="V258" s="4">
        <f>T258 + U258</f>
      </c>
    </row>
    <row x14ac:dyDescent="0.25" r="259" customHeight="1" ht="18.75">
      <c r="A259" s="3" t="s">
        <v>10</v>
      </c>
      <c r="B259" s="4">
        <v>1</v>
      </c>
      <c r="C259" s="4">
        <v>0</v>
      </c>
      <c r="D259" s="4">
        <f>B259+C259</f>
      </c>
      <c r="E259" s="4">
        <v>4</v>
      </c>
      <c r="F259" s="4">
        <v>0</v>
      </c>
      <c r="G259" s="4">
        <f>E259+F259</f>
      </c>
      <c r="H259" s="4">
        <v>0</v>
      </c>
      <c r="I259" s="4">
        <v>0</v>
      </c>
      <c r="J259" s="4">
        <f>H259+I259</f>
      </c>
      <c r="K259" s="4">
        <f>E259 + H259</f>
      </c>
      <c r="L259" s="4">
        <f>F259 + I259</f>
      </c>
      <c r="M259" s="4">
        <f>K259 + L259</f>
      </c>
      <c r="N259" s="12">
        <f>IF(K339&gt;0,ROUND((K259/K339) * 100, 4), "")</f>
      </c>
      <c r="O259" s="4">
        <f>IF(L339&gt;0,ROUND((L259/L339) * 100, 4), "")</f>
      </c>
      <c r="P259" s="12">
        <f>IF(M339&gt;0,ROUND((M259/M339) * 100, 4), "")</f>
      </c>
      <c r="Q259" s="4">
        <v>5</v>
      </c>
      <c r="R259" s="4">
        <v>0</v>
      </c>
      <c r="S259" s="4">
        <f>Q259 + R259</f>
      </c>
      <c r="T259" s="4">
        <f>B259 + K259 - Q259</f>
      </c>
      <c r="U259" s="4">
        <f>C259 + L259 - R259</f>
      </c>
      <c r="V259" s="4">
        <f>T259 + U259</f>
      </c>
    </row>
    <row x14ac:dyDescent="0.25" r="260" customHeight="1" ht="18.75">
      <c r="A260" s="3" t="s">
        <v>30</v>
      </c>
      <c r="B260" s="4">
        <v>0</v>
      </c>
      <c r="C260" s="4">
        <v>0</v>
      </c>
      <c r="D260" s="4">
        <f>B260+C260</f>
      </c>
      <c r="E260" s="4">
        <v>0</v>
      </c>
      <c r="F260" s="4">
        <v>0</v>
      </c>
      <c r="G260" s="4">
        <f>E260+F260</f>
      </c>
      <c r="H260" s="4">
        <v>0</v>
      </c>
      <c r="I260" s="4">
        <v>0</v>
      </c>
      <c r="J260" s="4">
        <f>H260+I260</f>
      </c>
      <c r="K260" s="4">
        <f>E260 + H260</f>
      </c>
      <c r="L260" s="4">
        <f>F260 + I260</f>
      </c>
      <c r="M260" s="4">
        <f>K260 + L260</f>
      </c>
      <c r="N260" s="4">
        <f>IF(K339&gt;0,ROUND((K260/K339) * 100, 4), "")</f>
      </c>
      <c r="O260" s="4">
        <f>IF(L339&gt;0,ROUND((L260/L339) * 100, 4), "")</f>
      </c>
      <c r="P260" s="4">
        <f>IF(M339&gt;0,ROUND((M260/M339) * 100, 4), "")</f>
      </c>
      <c r="Q260" s="4">
        <v>0</v>
      </c>
      <c r="R260" s="4">
        <v>0</v>
      </c>
      <c r="S260" s="4">
        <f>Q260 + R260</f>
      </c>
      <c r="T260" s="4">
        <f>B260 + K260 - Q260</f>
      </c>
      <c r="U260" s="4">
        <f>C260 + L260 - R260</f>
      </c>
      <c r="V260" s="4">
        <f>T260 + U260</f>
      </c>
    </row>
    <row x14ac:dyDescent="0.25" r="261" customHeight="1" ht="18.75">
      <c r="A261" s="3" t="s">
        <v>46</v>
      </c>
      <c r="B261" s="4">
        <v>0</v>
      </c>
      <c r="C261" s="4">
        <v>0</v>
      </c>
      <c r="D261" s="4">
        <f>B261+C261</f>
      </c>
      <c r="E261" s="4">
        <v>0</v>
      </c>
      <c r="F261" s="4">
        <v>0</v>
      </c>
      <c r="G261" s="4">
        <f>E261+F261</f>
      </c>
      <c r="H261" s="4">
        <v>0</v>
      </c>
      <c r="I261" s="4">
        <v>0</v>
      </c>
      <c r="J261" s="4">
        <f>H261+I261</f>
      </c>
      <c r="K261" s="4">
        <f>E261 + H261</f>
      </c>
      <c r="L261" s="4">
        <f>F261 + I261</f>
      </c>
      <c r="M261" s="4">
        <f>K261 + L261</f>
      </c>
      <c r="N261" s="4">
        <f>IF(K339&gt;0,ROUND((K261/K339) * 100, 4), "")</f>
      </c>
      <c r="O261" s="4">
        <f>IF(L339&gt;0,ROUND((L261/L339) * 100, 4), "")</f>
      </c>
      <c r="P261" s="4">
        <f>IF(M339&gt;0,ROUND((M261/M339) * 100, 4), "")</f>
      </c>
      <c r="Q261" s="4">
        <v>0</v>
      </c>
      <c r="R261" s="4">
        <v>0</v>
      </c>
      <c r="S261" s="4">
        <f>Q261 + R261</f>
      </c>
      <c r="T261" s="4">
        <f>B261 + K261 - Q261</f>
      </c>
      <c r="U261" s="4">
        <f>C261 + L261 - R261</f>
      </c>
      <c r="V261" s="4">
        <f>T261 + U261</f>
      </c>
    </row>
    <row x14ac:dyDescent="0.25" r="262" customHeight="1" ht="18.75">
      <c r="A262" s="3" t="s">
        <v>79</v>
      </c>
      <c r="B262" s="4">
        <v>1</v>
      </c>
      <c r="C262" s="4">
        <v>0</v>
      </c>
      <c r="D262" s="4">
        <f>B262+C262</f>
      </c>
      <c r="E262" s="4">
        <v>0</v>
      </c>
      <c r="F262" s="4">
        <v>3</v>
      </c>
      <c r="G262" s="4">
        <f>E262+F262</f>
      </c>
      <c r="H262" s="4">
        <v>0</v>
      </c>
      <c r="I262" s="4">
        <v>1</v>
      </c>
      <c r="J262" s="4">
        <f>H262+I262</f>
      </c>
      <c r="K262" s="4">
        <f>E262 + H262</f>
      </c>
      <c r="L262" s="4">
        <f>F262 + I262</f>
      </c>
      <c r="M262" s="4">
        <f>K262 + L262</f>
      </c>
      <c r="N262" s="4">
        <f>IF(K339&gt;0,ROUND((K262/K339) * 100, 4), "")</f>
      </c>
      <c r="O262" s="12">
        <f>IF(L339&gt;0,ROUND((L262/L339) * 100, 4), "")</f>
      </c>
      <c r="P262" s="12">
        <f>IF(M339&gt;0,ROUND((M262/M339) * 100, 4), "")</f>
      </c>
      <c r="Q262" s="4">
        <v>1</v>
      </c>
      <c r="R262" s="4">
        <v>2</v>
      </c>
      <c r="S262" s="4">
        <f>Q262 + R262</f>
      </c>
      <c r="T262" s="4">
        <f>B262 + K262 - Q262</f>
      </c>
      <c r="U262" s="4">
        <f>C262 + L262 - R262</f>
      </c>
      <c r="V262" s="4">
        <f>T262 + U262</f>
      </c>
    </row>
    <row x14ac:dyDescent="0.25" r="263" customHeight="1" ht="18.75">
      <c r="A263" s="3" t="s">
        <v>95</v>
      </c>
      <c r="B263" s="4">
        <v>0</v>
      </c>
      <c r="C263" s="4">
        <v>2</v>
      </c>
      <c r="D263" s="4">
        <f>B263+C263</f>
      </c>
      <c r="E263" s="4">
        <v>6</v>
      </c>
      <c r="F263" s="4">
        <v>33</v>
      </c>
      <c r="G263" s="4">
        <f>E263+F263</f>
      </c>
      <c r="H263" s="4">
        <v>0</v>
      </c>
      <c r="I263" s="4">
        <v>0</v>
      </c>
      <c r="J263" s="4">
        <f>H263+I263</f>
      </c>
      <c r="K263" s="4">
        <f>E263 + H263</f>
      </c>
      <c r="L263" s="4">
        <f>F263 + I263</f>
      </c>
      <c r="M263" s="4">
        <f>K263 + L263</f>
      </c>
      <c r="N263" s="12">
        <f>IF(K339&gt;0,ROUND((K263/K339) * 100, 4), "")</f>
      </c>
      <c r="O263" s="12">
        <f>IF(L339&gt;0,ROUND((L263/L339) * 100, 4), "")</f>
      </c>
      <c r="P263" s="12">
        <f>IF(M339&gt;0,ROUND((M263/M339) * 100, 4), "")</f>
      </c>
      <c r="Q263" s="4">
        <v>5</v>
      </c>
      <c r="R263" s="4">
        <v>34</v>
      </c>
      <c r="S263" s="4">
        <f>Q263 + R263</f>
      </c>
      <c r="T263" s="4">
        <f>B263 + K263 - Q263</f>
      </c>
      <c r="U263" s="4">
        <f>C263 + L263 - R263</f>
      </c>
      <c r="V263" s="4">
        <f>T263 + U263</f>
      </c>
    </row>
    <row x14ac:dyDescent="0.25" r="264" customHeight="1" ht="18.75">
      <c r="A264" s="3" t="s">
        <v>128</v>
      </c>
      <c r="B264" s="4">
        <v>0</v>
      </c>
      <c r="C264" s="4">
        <v>0</v>
      </c>
      <c r="D264" s="4">
        <f>B264+C264</f>
      </c>
      <c r="E264" s="4">
        <v>0</v>
      </c>
      <c r="F264" s="4">
        <v>0</v>
      </c>
      <c r="G264" s="4">
        <f>E264+F264</f>
      </c>
      <c r="H264" s="4">
        <v>0</v>
      </c>
      <c r="I264" s="4">
        <v>0</v>
      </c>
      <c r="J264" s="4">
        <f>H264+I264</f>
      </c>
      <c r="K264" s="4">
        <f>E264 + H264</f>
      </c>
      <c r="L264" s="4">
        <f>F264 + I264</f>
      </c>
      <c r="M264" s="4">
        <f>K264 + L264</f>
      </c>
      <c r="N264" s="4">
        <f>IF(K339&gt;0,ROUND((K264/K339) * 100, 4), "")</f>
      </c>
      <c r="O264" s="4">
        <f>IF(L339&gt;0,ROUND((L264/L339) * 100, 4), "")</f>
      </c>
      <c r="P264" s="4">
        <f>IF(M339&gt;0,ROUND((M264/M339) * 100, 4), "")</f>
      </c>
      <c r="Q264" s="4">
        <v>0</v>
      </c>
      <c r="R264" s="4">
        <v>0</v>
      </c>
      <c r="S264" s="4">
        <f>Q264 + R264</f>
      </c>
      <c r="T264" s="4">
        <f>B264 + K264 - Q264</f>
      </c>
      <c r="U264" s="4">
        <f>C264 + L264 - R264</f>
      </c>
      <c r="V264" s="4">
        <f>T264 + U264</f>
      </c>
    </row>
    <row x14ac:dyDescent="0.25" r="265" customHeight="1" ht="18.75">
      <c r="A265" s="3" t="s">
        <v>144</v>
      </c>
      <c r="B265" s="4">
        <v>0</v>
      </c>
      <c r="C265" s="4">
        <v>30</v>
      </c>
      <c r="D265" s="4">
        <f>B265+C265</f>
      </c>
      <c r="E265" s="4">
        <v>8</v>
      </c>
      <c r="F265" s="4">
        <v>306</v>
      </c>
      <c r="G265" s="4">
        <f>E265+F265</f>
      </c>
      <c r="H265" s="4">
        <v>0</v>
      </c>
      <c r="I265" s="4">
        <v>25</v>
      </c>
      <c r="J265" s="4">
        <f>H265+I265</f>
      </c>
      <c r="K265" s="4">
        <f>E265 + H265</f>
      </c>
      <c r="L265" s="4">
        <f>F265 + I265</f>
      </c>
      <c r="M265" s="4">
        <f>K265 + L265</f>
      </c>
      <c r="N265" s="12">
        <f>IF(K339&gt;0,ROUND((K265/K339) * 100, 4), "")</f>
      </c>
      <c r="O265" s="12">
        <f>IF(L339&gt;0,ROUND((L265/L339) * 100, 4), "")</f>
      </c>
      <c r="P265" s="12">
        <f>IF(M339&gt;0,ROUND((M265/M339) * 100, 4), "")</f>
      </c>
      <c r="Q265" s="4">
        <v>8</v>
      </c>
      <c r="R265" s="4">
        <v>299</v>
      </c>
      <c r="S265" s="4">
        <f>Q265 + R265</f>
      </c>
      <c r="T265" s="4">
        <f>B265 + K265 - Q265</f>
      </c>
      <c r="U265" s="4">
        <f>C265 + L265 - R265</f>
      </c>
      <c r="V265" s="4">
        <f>T265 + U265</f>
      </c>
    </row>
    <row x14ac:dyDescent="0.25" r="266" customHeight="1" ht="18.75">
      <c r="A266" s="3" t="s">
        <v>150</v>
      </c>
      <c r="B266" s="4">
        <v>0</v>
      </c>
      <c r="C266" s="4">
        <v>0</v>
      </c>
      <c r="D266" s="4">
        <f>B266+C266</f>
      </c>
      <c r="E266" s="4">
        <v>0</v>
      </c>
      <c r="F266" s="4">
        <v>0</v>
      </c>
      <c r="G266" s="4">
        <f>E266+F266</f>
      </c>
      <c r="H266" s="4">
        <v>0</v>
      </c>
      <c r="I266" s="4">
        <v>0</v>
      </c>
      <c r="J266" s="4">
        <f>H266+I266</f>
      </c>
      <c r="K266" s="4">
        <f>E266 + H266</f>
      </c>
      <c r="L266" s="4">
        <f>F266 + I266</f>
      </c>
      <c r="M266" s="4">
        <f>K266 + L266</f>
      </c>
      <c r="N266" s="4">
        <f>IF(K339&gt;0,ROUND((K266/K339) * 100, 4), "")</f>
      </c>
      <c r="O266" s="4">
        <f>IF(L339&gt;0,ROUND((L266/L339) * 100, 4), "")</f>
      </c>
      <c r="P266" s="4">
        <f>IF(M339&gt;0,ROUND((M266/M339) * 100, 4), "")</f>
      </c>
      <c r="Q266" s="4">
        <v>0</v>
      </c>
      <c r="R266" s="4">
        <v>0</v>
      </c>
      <c r="S266" s="4">
        <f>Q266 + R266</f>
      </c>
      <c r="T266" s="4">
        <f>B266 + K266 - Q266</f>
      </c>
      <c r="U266" s="4">
        <f>C266 + L266 - R266</f>
      </c>
      <c r="V266" s="4">
        <f>T266 + U266</f>
      </c>
    </row>
    <row x14ac:dyDescent="0.25" r="267" customHeight="1" ht="18.75">
      <c r="A267" s="3" t="s">
        <v>176</v>
      </c>
      <c r="B267" s="4">
        <v>0</v>
      </c>
      <c r="C267" s="4">
        <v>0</v>
      </c>
      <c r="D267" s="4">
        <f>B267+C267</f>
      </c>
      <c r="E267" s="4">
        <v>5</v>
      </c>
      <c r="F267" s="4">
        <v>0</v>
      </c>
      <c r="G267" s="4">
        <f>E267+F267</f>
      </c>
      <c r="H267" s="4">
        <v>0</v>
      </c>
      <c r="I267" s="4">
        <v>0</v>
      </c>
      <c r="J267" s="4">
        <f>H267+I267</f>
      </c>
      <c r="K267" s="4">
        <f>E267 + H267</f>
      </c>
      <c r="L267" s="4">
        <f>F267 + I267</f>
      </c>
      <c r="M267" s="4">
        <f>K267 + L267</f>
      </c>
      <c r="N267" s="12">
        <f>IF(K339&gt;0,ROUND((K267/K339) * 100, 4), "")</f>
      </c>
      <c r="O267" s="4">
        <f>IF(L339&gt;0,ROUND((L267/L339) * 100, 4), "")</f>
      </c>
      <c r="P267" s="12">
        <f>IF(M339&gt;0,ROUND((M267/M339) * 100, 4), "")</f>
      </c>
      <c r="Q267" s="4">
        <v>5</v>
      </c>
      <c r="R267" s="4">
        <v>0</v>
      </c>
      <c r="S267" s="4">
        <f>Q267 + R267</f>
      </c>
      <c r="T267" s="4">
        <f>B267 + K267 - Q267</f>
      </c>
      <c r="U267" s="4">
        <f>C267 + L267 - R267</f>
      </c>
      <c r="V267" s="4">
        <f>T267 + U267</f>
      </c>
    </row>
    <row x14ac:dyDescent="0.25" r="268" customHeight="1" ht="18.75">
      <c r="A268" s="3" t="s">
        <v>177</v>
      </c>
      <c r="B268" s="4">
        <v>0</v>
      </c>
      <c r="C268" s="4">
        <v>0</v>
      </c>
      <c r="D268" s="4">
        <f>B268+C268</f>
      </c>
      <c r="E268" s="4">
        <v>0</v>
      </c>
      <c r="F268" s="4">
        <v>3</v>
      </c>
      <c r="G268" s="4">
        <f>E268+F268</f>
      </c>
      <c r="H268" s="4">
        <v>0</v>
      </c>
      <c r="I268" s="4">
        <v>0</v>
      </c>
      <c r="J268" s="4">
        <f>H268+I268</f>
      </c>
      <c r="K268" s="4">
        <f>E268 + H268</f>
      </c>
      <c r="L268" s="4">
        <f>F268 + I268</f>
      </c>
      <c r="M268" s="4">
        <f>K268 + L268</f>
      </c>
      <c r="N268" s="4">
        <f>IF(K339&gt;0,ROUND((K268/K339) * 100, 4), "")</f>
      </c>
      <c r="O268" s="12">
        <f>IF(L339&gt;0,ROUND((L268/L339) * 100, 4), "")</f>
      </c>
      <c r="P268" s="12">
        <f>IF(M339&gt;0,ROUND((M268/M339) * 100, 4), "")</f>
      </c>
      <c r="Q268" s="4">
        <v>0</v>
      </c>
      <c r="R268" s="4">
        <v>3</v>
      </c>
      <c r="S268" s="4">
        <f>Q268 + R268</f>
      </c>
      <c r="T268" s="4">
        <f>B268 + K268 - Q268</f>
      </c>
      <c r="U268" s="4">
        <f>C268 + L268 - R268</f>
      </c>
      <c r="V268" s="4">
        <f>T268 + U268</f>
      </c>
    </row>
    <row x14ac:dyDescent="0.25" r="269" customHeight="1" ht="18.75">
      <c r="A269" s="3" t="s">
        <v>184</v>
      </c>
      <c r="B269" s="4">
        <v>0</v>
      </c>
      <c r="C269" s="4">
        <v>0</v>
      </c>
      <c r="D269" s="4">
        <f>B269+C269</f>
      </c>
      <c r="E269" s="4">
        <v>6</v>
      </c>
      <c r="F269" s="4">
        <v>0</v>
      </c>
      <c r="G269" s="4">
        <f>E269+F269</f>
      </c>
      <c r="H269" s="4">
        <v>0</v>
      </c>
      <c r="I269" s="4">
        <v>0</v>
      </c>
      <c r="J269" s="4">
        <f>H269+I269</f>
      </c>
      <c r="K269" s="4">
        <f>E269 + H269</f>
      </c>
      <c r="L269" s="4">
        <f>F269 + I269</f>
      </c>
      <c r="M269" s="4">
        <f>K269 + L269</f>
      </c>
      <c r="N269" s="12">
        <f>IF(K339&gt;0,ROUND((K269/K339) * 100, 4), "")</f>
      </c>
      <c r="O269" s="4">
        <f>IF(L339&gt;0,ROUND((L269/L339) * 100, 4), "")</f>
      </c>
      <c r="P269" s="12">
        <f>IF(M339&gt;0,ROUND((M269/M339) * 100, 4), "")</f>
      </c>
      <c r="Q269" s="4">
        <v>6</v>
      </c>
      <c r="R269" s="4">
        <v>0</v>
      </c>
      <c r="S269" s="4">
        <f>Q269 + R269</f>
      </c>
      <c r="T269" s="4">
        <f>B269 + K269 - Q269</f>
      </c>
      <c r="U269" s="4">
        <f>C269 + L269 - R269</f>
      </c>
      <c r="V269" s="4">
        <f>T269 + U269</f>
      </c>
    </row>
    <row x14ac:dyDescent="0.25" r="270" customHeight="1" ht="18.75">
      <c r="A270" s="3" t="s">
        <v>187</v>
      </c>
      <c r="B270" s="4">
        <v>0</v>
      </c>
      <c r="C270" s="4">
        <v>0</v>
      </c>
      <c r="D270" s="4">
        <f>B270+C270</f>
      </c>
      <c r="E270" s="4">
        <v>0</v>
      </c>
      <c r="F270" s="4">
        <v>0</v>
      </c>
      <c r="G270" s="4">
        <f>E270+F270</f>
      </c>
      <c r="H270" s="4">
        <v>0</v>
      </c>
      <c r="I270" s="4">
        <v>0</v>
      </c>
      <c r="J270" s="4">
        <f>H270+I270</f>
      </c>
      <c r="K270" s="4">
        <f>E270 + H270</f>
      </c>
      <c r="L270" s="4">
        <f>F270 + I270</f>
      </c>
      <c r="M270" s="4">
        <f>K270 + L270</f>
      </c>
      <c r="N270" s="4">
        <f>IF(K339&gt;0,ROUND((K270/K339) * 100, 4), "")</f>
      </c>
      <c r="O270" s="4">
        <f>IF(L339&gt;0,ROUND((L270/L339) * 100, 4), "")</f>
      </c>
      <c r="P270" s="4">
        <f>IF(M339&gt;0,ROUND((M270/M339) * 100, 4), "")</f>
      </c>
      <c r="Q270" s="4">
        <v>0</v>
      </c>
      <c r="R270" s="4">
        <v>0</v>
      </c>
      <c r="S270" s="4">
        <f>Q270 + R270</f>
      </c>
      <c r="T270" s="4">
        <f>B270 + K270 - Q270</f>
      </c>
      <c r="U270" s="4">
        <f>C270 + L270 - R270</f>
      </c>
      <c r="V270" s="4">
        <f>T270 + U270</f>
      </c>
    </row>
    <row x14ac:dyDescent="0.25" r="271" customHeight="1" ht="18.75">
      <c r="A271" s="3" t="s">
        <v>187</v>
      </c>
      <c r="B271" s="4">
        <v>0</v>
      </c>
      <c r="C271" s="4">
        <v>0</v>
      </c>
      <c r="D271" s="4">
        <f>B271+C271</f>
      </c>
      <c r="E271" s="4">
        <v>0</v>
      </c>
      <c r="F271" s="4">
        <v>0</v>
      </c>
      <c r="G271" s="4">
        <f>E271+F271</f>
      </c>
      <c r="H271" s="4">
        <v>0</v>
      </c>
      <c r="I271" s="4">
        <v>0</v>
      </c>
      <c r="J271" s="4">
        <f>H271+I271</f>
      </c>
      <c r="K271" s="4">
        <f>E271 + H271</f>
      </c>
      <c r="L271" s="4">
        <f>F271 + I271</f>
      </c>
      <c r="M271" s="4">
        <f>K271 + L271</f>
      </c>
      <c r="N271" s="4">
        <f>IF(K339&gt;0,ROUND((K271/K339) * 100, 4), "")</f>
      </c>
      <c r="O271" s="4">
        <f>IF(L339&gt;0,ROUND((L271/L339) * 100, 4), "")</f>
      </c>
      <c r="P271" s="4">
        <f>IF(M339&gt;0,ROUND((M271/M339) * 100, 4), "")</f>
      </c>
      <c r="Q271" s="4">
        <v>0</v>
      </c>
      <c r="R271" s="4">
        <v>0</v>
      </c>
      <c r="S271" s="4">
        <f>Q271 + R271</f>
      </c>
      <c r="T271" s="4">
        <f>B271 + K271 - Q271</f>
      </c>
      <c r="U271" s="4">
        <f>C271 + L271 - R271</f>
      </c>
      <c r="V271" s="4">
        <f>T271 + U271</f>
      </c>
    </row>
    <row x14ac:dyDescent="0.25" r="272" customHeight="1" ht="18.75">
      <c r="A272" s="3" t="s">
        <v>206</v>
      </c>
      <c r="B272" s="4">
        <v>0</v>
      </c>
      <c r="C272" s="4">
        <v>0</v>
      </c>
      <c r="D272" s="4">
        <f>B272+C272</f>
      </c>
      <c r="E272" s="4">
        <v>0</v>
      </c>
      <c r="F272" s="4">
        <v>3</v>
      </c>
      <c r="G272" s="4">
        <f>E272+F272</f>
      </c>
      <c r="H272" s="4">
        <v>0</v>
      </c>
      <c r="I272" s="4">
        <v>0</v>
      </c>
      <c r="J272" s="4">
        <f>H272+I272</f>
      </c>
      <c r="K272" s="4">
        <f>E272 + H272</f>
      </c>
      <c r="L272" s="4">
        <f>F272 + I272</f>
      </c>
      <c r="M272" s="4">
        <f>K272 + L272</f>
      </c>
      <c r="N272" s="4">
        <f>IF(K339&gt;0,ROUND((K272/K339) * 100, 4), "")</f>
      </c>
      <c r="O272" s="12">
        <f>IF(L339&gt;0,ROUND((L272/L339) * 100, 4), "")</f>
      </c>
      <c r="P272" s="12">
        <f>IF(M339&gt;0,ROUND((M272/M339) * 100, 4), "")</f>
      </c>
      <c r="Q272" s="4">
        <v>0</v>
      </c>
      <c r="R272" s="4">
        <v>3</v>
      </c>
      <c r="S272" s="4">
        <f>Q272 + R272</f>
      </c>
      <c r="T272" s="4">
        <f>B272 + K272 - Q272</f>
      </c>
      <c r="U272" s="4">
        <f>C272 + L272 - R272</f>
      </c>
      <c r="V272" s="4">
        <f>T272 + U272</f>
      </c>
    </row>
    <row x14ac:dyDescent="0.25" r="273" customHeight="1" ht="18.75">
      <c r="A273" s="3" t="s">
        <v>219</v>
      </c>
      <c r="B273" s="4">
        <v>0</v>
      </c>
      <c r="C273" s="4">
        <v>0</v>
      </c>
      <c r="D273" s="4">
        <f>B273+C273</f>
      </c>
      <c r="E273" s="4">
        <v>0</v>
      </c>
      <c r="F273" s="4">
        <v>0</v>
      </c>
      <c r="G273" s="4">
        <f>E273+F273</f>
      </c>
      <c r="H273" s="4">
        <v>0</v>
      </c>
      <c r="I273" s="4">
        <v>0</v>
      </c>
      <c r="J273" s="4">
        <f>H273+I273</f>
      </c>
      <c r="K273" s="4">
        <f>E273 + H273</f>
      </c>
      <c r="L273" s="4">
        <f>F273 + I273</f>
      </c>
      <c r="M273" s="4">
        <f>K273 + L273</f>
      </c>
      <c r="N273" s="4">
        <f>IF(K339&gt;0,ROUND((K273/K339) * 100, 4), "")</f>
      </c>
      <c r="O273" s="4">
        <f>IF(L339&gt;0,ROUND((L273/L339) * 100, 4), "")</f>
      </c>
      <c r="P273" s="4">
        <f>IF(M339&gt;0,ROUND((M273/M339) * 100, 4), "")</f>
      </c>
      <c r="Q273" s="4">
        <v>0</v>
      </c>
      <c r="R273" s="4">
        <v>0</v>
      </c>
      <c r="S273" s="4">
        <f>Q273 + R273</f>
      </c>
      <c r="T273" s="4">
        <f>B273 + K273 - Q273</f>
      </c>
      <c r="U273" s="4">
        <f>C273 + L273 - R273</f>
      </c>
      <c r="V273" s="4">
        <f>T273 + U273</f>
      </c>
    </row>
    <row x14ac:dyDescent="0.25" r="274" customHeight="1" ht="18.75">
      <c r="A274" s="3" t="s">
        <v>223</v>
      </c>
      <c r="B274" s="4">
        <v>0</v>
      </c>
      <c r="C274" s="4">
        <v>0</v>
      </c>
      <c r="D274" s="4">
        <f>B274+C274</f>
      </c>
      <c r="E274" s="4">
        <v>0</v>
      </c>
      <c r="F274" s="4">
        <v>0</v>
      </c>
      <c r="G274" s="4">
        <f>E274+F274</f>
      </c>
      <c r="H274" s="4">
        <v>0</v>
      </c>
      <c r="I274" s="4">
        <v>0</v>
      </c>
      <c r="J274" s="4">
        <f>H274+I274</f>
      </c>
      <c r="K274" s="4">
        <f>E274 + H274</f>
      </c>
      <c r="L274" s="4">
        <f>F274 + I274</f>
      </c>
      <c r="M274" s="4">
        <f>K274 + L274</f>
      </c>
      <c r="N274" s="4">
        <f>IF(K339&gt;0,ROUND((K274/K339) * 100, 4), "")</f>
      </c>
      <c r="O274" s="4">
        <f>IF(L339&gt;0,ROUND((L274/L339) * 100, 4), "")</f>
      </c>
      <c r="P274" s="4">
        <f>IF(M339&gt;0,ROUND((M274/M339) * 100, 4), "")</f>
      </c>
      <c r="Q274" s="4">
        <v>0</v>
      </c>
      <c r="R274" s="4">
        <v>0</v>
      </c>
      <c r="S274" s="4">
        <f>Q274 + R274</f>
      </c>
      <c r="T274" s="4">
        <f>B274 + K274 - Q274</f>
      </c>
      <c r="U274" s="4">
        <f>C274 + L274 - R274</f>
      </c>
      <c r="V274" s="4">
        <f>T274 + U274</f>
      </c>
    </row>
    <row x14ac:dyDescent="0.25" r="275" customHeight="1" ht="18.75">
      <c r="A275" s="3" t="s">
        <v>226</v>
      </c>
      <c r="B275" s="4">
        <v>0</v>
      </c>
      <c r="C275" s="4">
        <v>0</v>
      </c>
      <c r="D275" s="4">
        <f>B275+C275</f>
      </c>
      <c r="E275" s="4">
        <v>0</v>
      </c>
      <c r="F275" s="4">
        <v>1</v>
      </c>
      <c r="G275" s="4">
        <f>E275+F275</f>
      </c>
      <c r="H275" s="4">
        <v>0</v>
      </c>
      <c r="I275" s="4">
        <v>0</v>
      </c>
      <c r="J275" s="4">
        <f>H275+I275</f>
      </c>
      <c r="K275" s="4">
        <f>E275 + H275</f>
      </c>
      <c r="L275" s="4">
        <f>F275 + I275</f>
      </c>
      <c r="M275" s="4">
        <f>K275 + L275</f>
      </c>
      <c r="N275" s="4">
        <f>IF(K339&gt;0,ROUND((K275/K339) * 100, 4), "")</f>
      </c>
      <c r="O275" s="12">
        <f>IF(L339&gt;0,ROUND((L275/L339) * 100, 4), "")</f>
      </c>
      <c r="P275" s="12">
        <f>IF(M339&gt;0,ROUND((M275/M339) * 100, 4), "")</f>
      </c>
      <c r="Q275" s="4">
        <v>0</v>
      </c>
      <c r="R275" s="4">
        <v>1</v>
      </c>
      <c r="S275" s="4">
        <f>Q275 + R275</f>
      </c>
      <c r="T275" s="4">
        <f>B275 + K275 - Q275</f>
      </c>
      <c r="U275" s="4">
        <f>C275 + L275 - R275</f>
      </c>
      <c r="V275" s="4">
        <f>T275 + U275</f>
      </c>
    </row>
    <row x14ac:dyDescent="0.25" r="276" customHeight="1" ht="18.75">
      <c r="A276" s="3" t="s">
        <v>232</v>
      </c>
      <c r="B276" s="4">
        <v>0</v>
      </c>
      <c r="C276" s="4">
        <v>0</v>
      </c>
      <c r="D276" s="4">
        <f>B276+C276</f>
      </c>
      <c r="E276" s="4">
        <v>0</v>
      </c>
      <c r="F276" s="4">
        <v>0</v>
      </c>
      <c r="G276" s="4">
        <f>E276+F276</f>
      </c>
      <c r="H276" s="4">
        <v>0</v>
      </c>
      <c r="I276" s="4">
        <v>0</v>
      </c>
      <c r="J276" s="4">
        <f>H276+I276</f>
      </c>
      <c r="K276" s="4">
        <f>E276 + H276</f>
      </c>
      <c r="L276" s="4">
        <f>F276 + I276</f>
      </c>
      <c r="M276" s="4">
        <f>K276 + L276</f>
      </c>
      <c r="N276" s="4">
        <f>IF(K339&gt;0,ROUND((K276/K339) * 100, 4), "")</f>
      </c>
      <c r="O276" s="4">
        <f>IF(L339&gt;0,ROUND((L276/L339) * 100, 4), "")</f>
      </c>
      <c r="P276" s="4">
        <f>IF(M339&gt;0,ROUND((M276/M339) * 100, 4), "")</f>
      </c>
      <c r="Q276" s="4">
        <v>0</v>
      </c>
      <c r="R276" s="4">
        <v>0</v>
      </c>
      <c r="S276" s="4">
        <f>Q276 + R276</f>
      </c>
      <c r="T276" s="4">
        <f>B276 + K276 - Q276</f>
      </c>
      <c r="U276" s="4">
        <f>C276 + L276 - R276</f>
      </c>
      <c r="V276" s="4">
        <f>T276 + U276</f>
      </c>
    </row>
    <row x14ac:dyDescent="0.25" r="277" customHeight="1" ht="18.75">
      <c r="A277" s="3" t="s">
        <v>239</v>
      </c>
      <c r="B277" s="4">
        <v>0</v>
      </c>
      <c r="C277" s="4">
        <v>0</v>
      </c>
      <c r="D277" s="4">
        <f>B277+C277</f>
      </c>
      <c r="E277" s="4">
        <v>3</v>
      </c>
      <c r="F277" s="4">
        <v>23</v>
      </c>
      <c r="G277" s="4">
        <f>E277+F277</f>
      </c>
      <c r="H277" s="4">
        <v>0</v>
      </c>
      <c r="I277" s="4">
        <v>30</v>
      </c>
      <c r="J277" s="4">
        <f>H277+I277</f>
      </c>
      <c r="K277" s="4">
        <f>E277 + H277</f>
      </c>
      <c r="L277" s="4">
        <f>F277 + I277</f>
      </c>
      <c r="M277" s="4">
        <f>K277 + L277</f>
      </c>
      <c r="N277" s="12">
        <f>IF(K339&gt;0,ROUND((K277/K339) * 100, 4), "")</f>
      </c>
      <c r="O277" s="12">
        <f>IF(L339&gt;0,ROUND((L277/L339) * 100, 4), "")</f>
      </c>
      <c r="P277" s="12">
        <f>IF(M339&gt;0,ROUND((M277/M339) * 100, 4), "")</f>
      </c>
      <c r="Q277" s="4">
        <v>3</v>
      </c>
      <c r="R277" s="4">
        <v>51</v>
      </c>
      <c r="S277" s="4">
        <f>Q277 + R277</f>
      </c>
      <c r="T277" s="4">
        <f>B277 + K277 - Q277</f>
      </c>
      <c r="U277" s="4">
        <f>C277 + L277 - R277</f>
      </c>
      <c r="V277" s="4">
        <f>T277 + U277</f>
      </c>
    </row>
    <row x14ac:dyDescent="0.25" r="278" customHeight="1" ht="18.75">
      <c r="A278" s="3" t="s">
        <v>251</v>
      </c>
      <c r="B278" s="4">
        <v>0</v>
      </c>
      <c r="C278" s="4">
        <v>0</v>
      </c>
      <c r="D278" s="4">
        <f>B278+C278</f>
      </c>
      <c r="E278" s="4">
        <v>0</v>
      </c>
      <c r="F278" s="4">
        <v>0</v>
      </c>
      <c r="G278" s="4">
        <f>E278+F278</f>
      </c>
      <c r="H278" s="4">
        <v>0</v>
      </c>
      <c r="I278" s="4">
        <v>0</v>
      </c>
      <c r="J278" s="4">
        <f>H278+I278</f>
      </c>
      <c r="K278" s="4">
        <f>E278 + H278</f>
      </c>
      <c r="L278" s="4">
        <f>F278 + I278</f>
      </c>
      <c r="M278" s="4">
        <f>K278 + L278</f>
      </c>
      <c r="N278" s="4">
        <f>IF(K339&gt;0,ROUND((K278/K339) * 100, 4), "")</f>
      </c>
      <c r="O278" s="4">
        <f>IF(L339&gt;0,ROUND((L278/L339) * 100, 4), "")</f>
      </c>
      <c r="P278" s="4">
        <f>IF(M339&gt;0,ROUND((M278/M339) * 100, 4), "")</f>
      </c>
      <c r="Q278" s="4">
        <v>0</v>
      </c>
      <c r="R278" s="4">
        <v>0</v>
      </c>
      <c r="S278" s="4">
        <f>Q278 + R278</f>
      </c>
      <c r="T278" s="4">
        <f>B278 + K278 - Q278</f>
      </c>
      <c r="U278" s="4">
        <f>C278 + L278 - R278</f>
      </c>
      <c r="V278" s="4">
        <f>T278 + U278</f>
      </c>
    </row>
    <row x14ac:dyDescent="0.25" r="279" customHeight="1" ht="18.75">
      <c r="A279" s="3" t="s">
        <v>259</v>
      </c>
      <c r="B279" s="4">
        <v>0</v>
      </c>
      <c r="C279" s="4">
        <v>0</v>
      </c>
      <c r="D279" s="4">
        <f>B279+C279</f>
      </c>
      <c r="E279" s="4">
        <v>17</v>
      </c>
      <c r="F279" s="4">
        <v>4</v>
      </c>
      <c r="G279" s="4">
        <f>E279+F279</f>
      </c>
      <c r="H279" s="4">
        <v>2</v>
      </c>
      <c r="I279" s="4">
        <v>0</v>
      </c>
      <c r="J279" s="4">
        <f>H279+I279</f>
      </c>
      <c r="K279" s="4">
        <f>E279 + H279</f>
      </c>
      <c r="L279" s="4">
        <f>F279 + I279</f>
      </c>
      <c r="M279" s="4">
        <f>K279 + L279</f>
      </c>
      <c r="N279" s="12">
        <f>IF(K339&gt;0,ROUND((K279/K339) * 100, 4), "")</f>
      </c>
      <c r="O279" s="12">
        <f>IF(L339&gt;0,ROUND((L279/L339) * 100, 4), "")</f>
      </c>
      <c r="P279" s="12">
        <f>IF(M339&gt;0,ROUND((M279/M339) * 100, 4), "")</f>
      </c>
      <c r="Q279" s="4">
        <v>19</v>
      </c>
      <c r="R279" s="4">
        <v>3</v>
      </c>
      <c r="S279" s="4">
        <f>Q279 + R279</f>
      </c>
      <c r="T279" s="4">
        <f>B279 + K279 - Q279</f>
      </c>
      <c r="U279" s="4">
        <f>C279 + L279 - R279</f>
      </c>
      <c r="V279" s="4">
        <f>T279 + U279</f>
      </c>
    </row>
    <row x14ac:dyDescent="0.25" r="280" customHeight="1" ht="18.75">
      <c r="A280" s="3" t="s">
        <v>260</v>
      </c>
      <c r="B280" s="4">
        <v>0</v>
      </c>
      <c r="C280" s="4">
        <v>12</v>
      </c>
      <c r="D280" s="4">
        <f>B280+C280</f>
      </c>
      <c r="E280" s="4">
        <v>0</v>
      </c>
      <c r="F280" s="4">
        <v>23</v>
      </c>
      <c r="G280" s="4">
        <f>E280+F280</f>
      </c>
      <c r="H280" s="4">
        <v>0</v>
      </c>
      <c r="I280" s="4">
        <v>0</v>
      </c>
      <c r="J280" s="4">
        <f>H280+I280</f>
      </c>
      <c r="K280" s="4">
        <f>E280 + H280</f>
      </c>
      <c r="L280" s="4">
        <f>F280 + I280</f>
      </c>
      <c r="M280" s="4">
        <f>K280 + L280</f>
      </c>
      <c r="N280" s="4">
        <f>IF(K339&gt;0,ROUND((K280/K339) * 100, 4), "")</f>
      </c>
      <c r="O280" s="12">
        <f>IF(L339&gt;0,ROUND((L280/L339) * 100, 4), "")</f>
      </c>
      <c r="P280" s="12">
        <f>IF(M339&gt;0,ROUND((M280/M339) * 100, 4), "")</f>
      </c>
      <c r="Q280" s="4">
        <v>0</v>
      </c>
      <c r="R280" s="4">
        <v>35</v>
      </c>
      <c r="S280" s="4">
        <f>Q280 + R280</f>
      </c>
      <c r="T280" s="4">
        <f>B280 + K280 - Q280</f>
      </c>
      <c r="U280" s="4">
        <f>C280 + L280 - R280</f>
      </c>
      <c r="V280" s="4">
        <f>T280 + U280</f>
      </c>
    </row>
    <row x14ac:dyDescent="0.25" r="281" customHeight="1" ht="18.75">
      <c r="A281" s="3" t="s">
        <v>266</v>
      </c>
      <c r="B281" s="4">
        <v>0</v>
      </c>
      <c r="C281" s="4">
        <v>18</v>
      </c>
      <c r="D281" s="4">
        <f>B281+C281</f>
      </c>
      <c r="E281" s="4">
        <v>0</v>
      </c>
      <c r="F281" s="4">
        <v>95</v>
      </c>
      <c r="G281" s="4">
        <f>E281+F281</f>
      </c>
      <c r="H281" s="4">
        <v>0</v>
      </c>
      <c r="I281" s="4">
        <v>6</v>
      </c>
      <c r="J281" s="4">
        <f>H281+I281</f>
      </c>
      <c r="K281" s="4">
        <f>E281 + H281</f>
      </c>
      <c r="L281" s="4">
        <f>F281 + I281</f>
      </c>
      <c r="M281" s="4">
        <f>K281 + L281</f>
      </c>
      <c r="N281" s="4">
        <f>IF(K339&gt;0,ROUND((K281/K339) * 100, 4), "")</f>
      </c>
      <c r="O281" s="12">
        <f>IF(L339&gt;0,ROUND((L281/L339) * 100, 4), "")</f>
      </c>
      <c r="P281" s="12">
        <f>IF(M339&gt;0,ROUND((M281/M339) * 100, 4), "")</f>
      </c>
      <c r="Q281" s="4">
        <v>0</v>
      </c>
      <c r="R281" s="4">
        <v>75</v>
      </c>
      <c r="S281" s="4">
        <f>Q281 + R281</f>
      </c>
      <c r="T281" s="4">
        <f>B281 + K281 - Q281</f>
      </c>
      <c r="U281" s="4">
        <f>C281 + L281 - R281</f>
      </c>
      <c r="V281" s="4">
        <f>T281 + U281</f>
      </c>
    </row>
    <row x14ac:dyDescent="0.25" r="282" customHeight="1" ht="18.75">
      <c r="A282" s="3" t="s">
        <v>273</v>
      </c>
      <c r="B282" s="4">
        <v>0</v>
      </c>
      <c r="C282" s="4">
        <v>0</v>
      </c>
      <c r="D282" s="4">
        <f>B282+C282</f>
      </c>
      <c r="E282" s="4">
        <v>0</v>
      </c>
      <c r="F282" s="4">
        <v>2</v>
      </c>
      <c r="G282" s="4">
        <f>E282+F282</f>
      </c>
      <c r="H282" s="4">
        <v>0</v>
      </c>
      <c r="I282" s="4">
        <v>0</v>
      </c>
      <c r="J282" s="4">
        <f>H282+I282</f>
      </c>
      <c r="K282" s="4">
        <f>E282 + H282</f>
      </c>
      <c r="L282" s="4">
        <f>F282 + I282</f>
      </c>
      <c r="M282" s="4">
        <f>K282 + L282</f>
      </c>
      <c r="N282" s="4">
        <f>IF(K339&gt;0,ROUND((K282/K339) * 100, 4), "")</f>
      </c>
      <c r="O282" s="12">
        <f>IF(L339&gt;0,ROUND((L282/L339) * 100, 4), "")</f>
      </c>
      <c r="P282" s="12">
        <f>IF(M339&gt;0,ROUND((M282/M339) * 100, 4), "")</f>
      </c>
      <c r="Q282" s="4">
        <v>0</v>
      </c>
      <c r="R282" s="4">
        <v>2</v>
      </c>
      <c r="S282" s="4">
        <f>Q282 + R282</f>
      </c>
      <c r="T282" s="4">
        <f>B282 + K282 - Q282</f>
      </c>
      <c r="U282" s="4">
        <f>C282 + L282 - R282</f>
      </c>
      <c r="V282" s="4">
        <f>T282 + U282</f>
      </c>
    </row>
    <row x14ac:dyDescent="0.25" r="283" customHeight="1" ht="18.75">
      <c r="A283" s="3" t="s">
        <v>298</v>
      </c>
      <c r="B283" s="4">
        <v>0</v>
      </c>
      <c r="C283" s="4">
        <v>1</v>
      </c>
      <c r="D283" s="4">
        <f>B283+C283</f>
      </c>
      <c r="E283" s="4">
        <v>1</v>
      </c>
      <c r="F283" s="4">
        <v>0</v>
      </c>
      <c r="G283" s="4">
        <f>E283+F283</f>
      </c>
      <c r="H283" s="4">
        <v>0</v>
      </c>
      <c r="I283" s="4">
        <v>0</v>
      </c>
      <c r="J283" s="4">
        <f>H283+I283</f>
      </c>
      <c r="K283" s="4">
        <f>E283 + H283</f>
      </c>
      <c r="L283" s="4">
        <f>F283 + I283</f>
      </c>
      <c r="M283" s="4">
        <f>K283 + L283</f>
      </c>
      <c r="N283" s="12">
        <f>IF(K339&gt;0,ROUND((K283/K339) * 100, 4), "")</f>
      </c>
      <c r="O283" s="4">
        <f>IF(L339&gt;0,ROUND((L283/L339) * 100, 4), "")</f>
      </c>
      <c r="P283" s="12">
        <f>IF(M339&gt;0,ROUND((M283/M339) * 100, 4), "")</f>
      </c>
      <c r="Q283" s="4">
        <v>0</v>
      </c>
      <c r="R283" s="4">
        <v>0</v>
      </c>
      <c r="S283" s="4">
        <f>Q283 + R283</f>
      </c>
      <c r="T283" s="4">
        <f>B283 + K283 - Q283</f>
      </c>
      <c r="U283" s="4">
        <f>C283 + L283 - R283</f>
      </c>
      <c r="V283" s="4">
        <f>T283 + U283</f>
      </c>
    </row>
    <row x14ac:dyDescent="0.25" r="284" customHeight="1" ht="18.75">
      <c r="A284" s="3" t="s">
        <v>305</v>
      </c>
      <c r="B284" s="4">
        <v>0</v>
      </c>
      <c r="C284" s="4">
        <v>0</v>
      </c>
      <c r="D284" s="4">
        <f>B284+C284</f>
      </c>
      <c r="E284" s="4">
        <v>1</v>
      </c>
      <c r="F284" s="4">
        <v>0</v>
      </c>
      <c r="G284" s="4">
        <f>E284+F284</f>
      </c>
      <c r="H284" s="4">
        <v>0</v>
      </c>
      <c r="I284" s="4">
        <v>0</v>
      </c>
      <c r="J284" s="4">
        <f>H284+I284</f>
      </c>
      <c r="K284" s="4">
        <f>E284 + H284</f>
      </c>
      <c r="L284" s="4">
        <f>F284 + I284</f>
      </c>
      <c r="M284" s="4">
        <f>K284 + L284</f>
      </c>
      <c r="N284" s="12">
        <f>IF(K339&gt;0,ROUND((K284/K339) * 100, 4), "")</f>
      </c>
      <c r="O284" s="4">
        <f>IF(L339&gt;0,ROUND((L284/L339) * 100, 4), "")</f>
      </c>
      <c r="P284" s="12">
        <f>IF(M339&gt;0,ROUND((M284/M339) * 100, 4), "")</f>
      </c>
      <c r="Q284" s="4">
        <v>1</v>
      </c>
      <c r="R284" s="4">
        <v>0</v>
      </c>
      <c r="S284" s="4">
        <f>Q284 + R284</f>
      </c>
      <c r="T284" s="4">
        <f>B284 + K284 - Q284</f>
      </c>
      <c r="U284" s="4">
        <f>C284 + L284 - R284</f>
      </c>
      <c r="V284" s="4">
        <f>T284 + U284</f>
      </c>
    </row>
    <row x14ac:dyDescent="0.25" r="285" customHeight="1" ht="18.75">
      <c r="A285" s="3" t="s">
        <v>306</v>
      </c>
      <c r="B285" s="4">
        <v>0</v>
      </c>
      <c r="C285" s="4">
        <v>0</v>
      </c>
      <c r="D285" s="4">
        <f>B285+C285</f>
      </c>
      <c r="E285" s="4">
        <v>0</v>
      </c>
      <c r="F285" s="4">
        <v>0</v>
      </c>
      <c r="G285" s="4">
        <f>E285+F285</f>
      </c>
      <c r="H285" s="4">
        <v>0</v>
      </c>
      <c r="I285" s="4">
        <v>0</v>
      </c>
      <c r="J285" s="4">
        <f>H285+I285</f>
      </c>
      <c r="K285" s="4">
        <f>E285 + H285</f>
      </c>
      <c r="L285" s="4">
        <f>F285 + I285</f>
      </c>
      <c r="M285" s="4">
        <f>K285 + L285</f>
      </c>
      <c r="N285" s="4">
        <f>IF(K339&gt;0,ROUND((K285/K339) * 100, 4), "")</f>
      </c>
      <c r="O285" s="4">
        <f>IF(L339&gt;0,ROUND((L285/L339) * 100, 4), "")</f>
      </c>
      <c r="P285" s="4">
        <f>IF(M339&gt;0,ROUND((M285/M339) * 100, 4), "")</f>
      </c>
      <c r="Q285" s="4">
        <v>0</v>
      </c>
      <c r="R285" s="4">
        <v>0</v>
      </c>
      <c r="S285" s="4">
        <f>Q285 + R285</f>
      </c>
      <c r="T285" s="4">
        <f>B285 + K285 - Q285</f>
      </c>
      <c r="U285" s="4">
        <f>C285 + L285 - R285</f>
      </c>
      <c r="V285" s="4">
        <f>T285 + U285</f>
      </c>
    </row>
    <row x14ac:dyDescent="0.25" r="286" customHeight="1" ht="18.75">
      <c r="A286" s="3"/>
      <c r="B286" s="15"/>
      <c r="C286" s="15"/>
      <c r="D286" s="15"/>
      <c r="E286" s="15"/>
      <c r="F286" s="15"/>
      <c r="G286" s="15"/>
      <c r="H286" s="15"/>
      <c r="I286" s="15"/>
      <c r="J286" s="15"/>
      <c r="K286" s="15"/>
      <c r="L286" s="15"/>
      <c r="M286" s="15"/>
      <c r="N286" s="15"/>
      <c r="O286" s="15"/>
      <c r="P286" s="15"/>
      <c r="Q286" s="15"/>
      <c r="R286" s="15"/>
      <c r="S286" s="15"/>
      <c r="T286" s="15"/>
      <c r="U286" s="15"/>
      <c r="V286" s="15"/>
    </row>
    <row x14ac:dyDescent="0.25" r="287" customHeight="1" ht="18.75">
      <c r="A287" s="18" t="s">
        <v>497</v>
      </c>
      <c r="B287" s="19"/>
      <c r="C287" s="19"/>
      <c r="D287" s="19"/>
      <c r="E287" s="19"/>
      <c r="F287" s="19"/>
      <c r="G287" s="19"/>
      <c r="H287" s="19"/>
      <c r="I287" s="19"/>
      <c r="J287" s="19"/>
      <c r="K287" s="19"/>
      <c r="L287" s="19"/>
      <c r="M287" s="19"/>
      <c r="N287" s="19"/>
      <c r="O287" s="19"/>
      <c r="P287" s="19"/>
      <c r="Q287" s="19"/>
      <c r="R287" s="19"/>
      <c r="S287" s="19"/>
      <c r="T287" s="19"/>
      <c r="U287" s="19"/>
      <c r="V287" s="19"/>
    </row>
    <row x14ac:dyDescent="0.25" r="288" customHeight="1" ht="18.75">
      <c r="A288" s="3" t="s">
        <v>29</v>
      </c>
      <c r="B288" s="4">
        <v>0</v>
      </c>
      <c r="C288" s="4">
        <v>0</v>
      </c>
      <c r="D288" s="4">
        <f>B288+C288</f>
      </c>
      <c r="E288" s="4">
        <v>0</v>
      </c>
      <c r="F288" s="4">
        <v>0</v>
      </c>
      <c r="G288" s="4">
        <f>E288+F288</f>
      </c>
      <c r="H288" s="4">
        <v>0</v>
      </c>
      <c r="I288" s="4">
        <v>0</v>
      </c>
      <c r="J288" s="4">
        <f>H288+I288</f>
      </c>
      <c r="K288" s="4">
        <f>E288 + H288</f>
      </c>
      <c r="L288" s="4">
        <f>F288 + I288</f>
      </c>
      <c r="M288" s="4">
        <f>K288 + L288</f>
      </c>
      <c r="N288" s="4">
        <f>IF(K339&gt;0,ROUND((K288/K339) * 100, 4), "")</f>
      </c>
      <c r="O288" s="4">
        <f>IF(L339&gt;0,ROUND((L288/L339) * 100, 4), "")</f>
      </c>
      <c r="P288" s="4">
        <f>IF(M339&gt;0,ROUND((M288/M339) * 100, 4), "")</f>
      </c>
      <c r="Q288" s="4">
        <v>0</v>
      </c>
      <c r="R288" s="4">
        <v>0</v>
      </c>
      <c r="S288" s="4">
        <f>Q288 + R288</f>
      </c>
      <c r="T288" s="4">
        <f>B288 + K288 - Q288</f>
      </c>
      <c r="U288" s="4">
        <f>C288 + L288 - R288</f>
      </c>
      <c r="V288" s="4">
        <f>T288 + U288</f>
      </c>
    </row>
    <row x14ac:dyDescent="0.25" r="289" customHeight="1" ht="18.75">
      <c r="A289" s="3" t="s">
        <v>31</v>
      </c>
      <c r="B289" s="4">
        <v>0</v>
      </c>
      <c r="C289" s="4">
        <v>0</v>
      </c>
      <c r="D289" s="4">
        <f>B289+C289</f>
      </c>
      <c r="E289" s="4">
        <v>0</v>
      </c>
      <c r="F289" s="4">
        <v>0</v>
      </c>
      <c r="G289" s="4">
        <f>E289+F289</f>
      </c>
      <c r="H289" s="4">
        <v>0</v>
      </c>
      <c r="I289" s="4">
        <v>0</v>
      </c>
      <c r="J289" s="4">
        <f>H289+I289</f>
      </c>
      <c r="K289" s="4">
        <f>E289 + H289</f>
      </c>
      <c r="L289" s="4">
        <f>F289 + I289</f>
      </c>
      <c r="M289" s="4">
        <f>K289 + L289</f>
      </c>
      <c r="N289" s="4">
        <f>IF(K339&gt;0,ROUND((K289/K339) * 100, 4), "")</f>
      </c>
      <c r="O289" s="4">
        <f>IF(L339&gt;0,ROUND((L289/L339) * 100, 4), "")</f>
      </c>
      <c r="P289" s="4">
        <f>IF(M339&gt;0,ROUND((M289/M339) * 100, 4), "")</f>
      </c>
      <c r="Q289" s="4">
        <v>0</v>
      </c>
      <c r="R289" s="4">
        <v>0</v>
      </c>
      <c r="S289" s="4">
        <f>Q289 + R289</f>
      </c>
      <c r="T289" s="4">
        <f>B289 + K289 - Q289</f>
      </c>
      <c r="U289" s="4">
        <f>C289 + L289 - R289</f>
      </c>
      <c r="V289" s="4">
        <f>T289 + U289</f>
      </c>
    </row>
    <row x14ac:dyDescent="0.25" r="290" customHeight="1" ht="18.75">
      <c r="A290" s="3" t="s">
        <v>76</v>
      </c>
      <c r="B290" s="4">
        <v>0</v>
      </c>
      <c r="C290" s="4">
        <v>0</v>
      </c>
      <c r="D290" s="4">
        <f>B290+C290</f>
      </c>
      <c r="E290" s="4">
        <v>0</v>
      </c>
      <c r="F290" s="4">
        <v>0</v>
      </c>
      <c r="G290" s="4">
        <f>E290+F290</f>
      </c>
      <c r="H290" s="4">
        <v>0</v>
      </c>
      <c r="I290" s="4">
        <v>0</v>
      </c>
      <c r="J290" s="4">
        <f>H290+I290</f>
      </c>
      <c r="K290" s="4">
        <f>E290 + H290</f>
      </c>
      <c r="L290" s="4">
        <f>F290 + I290</f>
      </c>
      <c r="M290" s="4">
        <f>K290 + L290</f>
      </c>
      <c r="N290" s="4">
        <f>IF(K339&gt;0,ROUND((K290/K339) * 100, 4), "")</f>
      </c>
      <c r="O290" s="4">
        <f>IF(L339&gt;0,ROUND((L290/L339) * 100, 4), "")</f>
      </c>
      <c r="P290" s="4">
        <f>IF(M339&gt;0,ROUND((M290/M339) * 100, 4), "")</f>
      </c>
      <c r="Q290" s="4">
        <v>0</v>
      </c>
      <c r="R290" s="4">
        <v>0</v>
      </c>
      <c r="S290" s="4">
        <f>Q290 + R290</f>
      </c>
      <c r="T290" s="4">
        <f>B290 + K290 - Q290</f>
      </c>
      <c r="U290" s="4">
        <f>C290 + L290 - R290</f>
      </c>
      <c r="V290" s="4">
        <f>T290 + U290</f>
      </c>
    </row>
    <row x14ac:dyDescent="0.25" r="291" customHeight="1" ht="18.75">
      <c r="A291" s="3" t="s">
        <v>81</v>
      </c>
      <c r="B291" s="4">
        <v>0</v>
      </c>
      <c r="C291" s="4">
        <v>0</v>
      </c>
      <c r="D291" s="4">
        <f>B291+C291</f>
      </c>
      <c r="E291" s="4">
        <v>0</v>
      </c>
      <c r="F291" s="4">
        <v>0</v>
      </c>
      <c r="G291" s="4">
        <f>E291+F291</f>
      </c>
      <c r="H291" s="4">
        <v>0</v>
      </c>
      <c r="I291" s="4">
        <v>0</v>
      </c>
      <c r="J291" s="4">
        <f>H291+I291</f>
      </c>
      <c r="K291" s="4">
        <f>E291 + H291</f>
      </c>
      <c r="L291" s="4">
        <f>F291 + I291</f>
      </c>
      <c r="M291" s="4">
        <f>K291 + L291</f>
      </c>
      <c r="N291" s="4">
        <f>IF(K339&gt;0,ROUND((K291/K339) * 100, 4), "")</f>
      </c>
      <c r="O291" s="4">
        <f>IF(L339&gt;0,ROUND((L291/L339) * 100, 4), "")</f>
      </c>
      <c r="P291" s="4">
        <f>IF(M339&gt;0,ROUND((M291/M339) * 100, 4), "")</f>
      </c>
      <c r="Q291" s="4">
        <v>0</v>
      </c>
      <c r="R291" s="4">
        <v>0</v>
      </c>
      <c r="S291" s="4">
        <f>Q291 + R291</f>
      </c>
      <c r="T291" s="4">
        <f>B291 + K291 - Q291</f>
      </c>
      <c r="U291" s="4">
        <f>C291 + L291 - R291</f>
      </c>
      <c r="V291" s="4">
        <f>T291 + U291</f>
      </c>
    </row>
    <row x14ac:dyDescent="0.25" r="292" customHeight="1" ht="18.75">
      <c r="A292" s="3" t="s">
        <v>143</v>
      </c>
      <c r="B292" s="4">
        <v>4</v>
      </c>
      <c r="C292" s="4">
        <v>9</v>
      </c>
      <c r="D292" s="4">
        <f>B292+C292</f>
      </c>
      <c r="E292" s="4">
        <v>52</v>
      </c>
      <c r="F292" s="4">
        <v>67</v>
      </c>
      <c r="G292" s="4">
        <f>E292+F292</f>
      </c>
      <c r="H292" s="4">
        <v>12</v>
      </c>
      <c r="I292" s="4">
        <v>7</v>
      </c>
      <c r="J292" s="4">
        <f>H292+I292</f>
      </c>
      <c r="K292" s="4">
        <f>E292 + H292</f>
      </c>
      <c r="L292" s="4">
        <f>F292 + I292</f>
      </c>
      <c r="M292" s="4">
        <f>K292 + L292</f>
      </c>
      <c r="N292" s="12">
        <f>IF(K339&gt;0,ROUND((K292/K339) * 100, 4), "")</f>
      </c>
      <c r="O292" s="12">
        <f>IF(L339&gt;0,ROUND((L292/L339) * 100, 4), "")</f>
      </c>
      <c r="P292" s="12">
        <f>IF(M339&gt;0,ROUND((M292/M339) * 100, 4), "")</f>
      </c>
      <c r="Q292" s="4">
        <v>65</v>
      </c>
      <c r="R292" s="4">
        <v>80</v>
      </c>
      <c r="S292" s="4">
        <f>Q292 + R292</f>
      </c>
      <c r="T292" s="4">
        <f>B292 + K292 - Q292</f>
      </c>
      <c r="U292" s="4">
        <f>C292 + L292 - R292</f>
      </c>
      <c r="V292" s="4">
        <f>T292 + U292</f>
      </c>
    </row>
    <row x14ac:dyDescent="0.25" r="293" customHeight="1" ht="18.75">
      <c r="A293" s="3" t="s">
        <v>148</v>
      </c>
      <c r="B293" s="4">
        <v>0</v>
      </c>
      <c r="C293" s="4">
        <v>1</v>
      </c>
      <c r="D293" s="4">
        <f>B293+C293</f>
      </c>
      <c r="E293" s="4">
        <v>0</v>
      </c>
      <c r="F293" s="4">
        <v>23</v>
      </c>
      <c r="G293" s="4">
        <f>E293+F293</f>
      </c>
      <c r="H293" s="4">
        <v>0</v>
      </c>
      <c r="I293" s="4">
        <v>5</v>
      </c>
      <c r="J293" s="4">
        <f>H293+I293</f>
      </c>
      <c r="K293" s="4">
        <f>E293 + H293</f>
      </c>
      <c r="L293" s="4">
        <f>F293 + I293</f>
      </c>
      <c r="M293" s="4">
        <f>K293 + L293</f>
      </c>
      <c r="N293" s="4">
        <f>IF(K339&gt;0,ROUND((K293/K339) * 100, 4), "")</f>
      </c>
      <c r="O293" s="12">
        <f>IF(L339&gt;0,ROUND((L293/L339) * 100, 4), "")</f>
      </c>
      <c r="P293" s="12">
        <f>IF(M339&gt;0,ROUND((M293/M339) * 100, 4), "")</f>
      </c>
      <c r="Q293" s="4">
        <v>0</v>
      </c>
      <c r="R293" s="4">
        <v>21</v>
      </c>
      <c r="S293" s="4">
        <f>Q293 + R293</f>
      </c>
      <c r="T293" s="4">
        <f>B293 + K293 - Q293</f>
      </c>
      <c r="U293" s="4">
        <f>C293 + L293 - R293</f>
      </c>
      <c r="V293" s="4">
        <f>T293 + U293</f>
      </c>
    </row>
    <row x14ac:dyDescent="0.25" r="294" customHeight="1" ht="18.75">
      <c r="A294" s="3" t="s">
        <v>198</v>
      </c>
      <c r="B294" s="4">
        <v>0</v>
      </c>
      <c r="C294" s="4">
        <v>0</v>
      </c>
      <c r="D294" s="4">
        <f>B294+C294</f>
      </c>
      <c r="E294" s="4">
        <v>0</v>
      </c>
      <c r="F294" s="4">
        <v>3</v>
      </c>
      <c r="G294" s="4">
        <f>E294+F294</f>
      </c>
      <c r="H294" s="4">
        <v>0</v>
      </c>
      <c r="I294" s="4">
        <v>0</v>
      </c>
      <c r="J294" s="4">
        <f>H294+I294</f>
      </c>
      <c r="K294" s="4">
        <f>E294 + H294</f>
      </c>
      <c r="L294" s="4">
        <f>F294 + I294</f>
      </c>
      <c r="M294" s="4">
        <f>K294 + L294</f>
      </c>
      <c r="N294" s="4">
        <f>IF(K339&gt;0,ROUND((K294/K339) * 100, 4), "")</f>
      </c>
      <c r="O294" s="12">
        <f>IF(L339&gt;0,ROUND((L294/L339) * 100, 4), "")</f>
      </c>
      <c r="P294" s="12">
        <f>IF(M339&gt;0,ROUND((M294/M339) * 100, 4), "")</f>
      </c>
      <c r="Q294" s="4">
        <v>0</v>
      </c>
      <c r="R294" s="4">
        <v>3</v>
      </c>
      <c r="S294" s="4">
        <f>Q294 + R294</f>
      </c>
      <c r="T294" s="4">
        <f>B294 + K294 - Q294</f>
      </c>
      <c r="U294" s="4">
        <f>C294 + L294 - R294</f>
      </c>
      <c r="V294" s="4">
        <f>T294 + U294</f>
      </c>
    </row>
    <row x14ac:dyDescent="0.25" r="295" customHeight="1" ht="18.75">
      <c r="A295" s="3" t="s">
        <v>201</v>
      </c>
      <c r="B295" s="4">
        <v>0</v>
      </c>
      <c r="C295" s="4">
        <v>1</v>
      </c>
      <c r="D295" s="4">
        <f>B295+C295</f>
      </c>
      <c r="E295" s="4">
        <v>8</v>
      </c>
      <c r="F295" s="4">
        <v>8</v>
      </c>
      <c r="G295" s="4">
        <f>E295+F295</f>
      </c>
      <c r="H295" s="4">
        <v>0</v>
      </c>
      <c r="I295" s="4">
        <v>0</v>
      </c>
      <c r="J295" s="4">
        <f>H295+I295</f>
      </c>
      <c r="K295" s="4">
        <f>E295 + H295</f>
      </c>
      <c r="L295" s="4">
        <f>F295 + I295</f>
      </c>
      <c r="M295" s="4">
        <f>K295 + L295</f>
      </c>
      <c r="N295" s="12">
        <f>IF(K339&gt;0,ROUND((K295/K339) * 100, 4), "")</f>
      </c>
      <c r="O295" s="12">
        <f>IF(L339&gt;0,ROUND((L295/L339) * 100, 4), "")</f>
      </c>
      <c r="P295" s="12">
        <f>IF(M339&gt;0,ROUND((M295/M339) * 100, 4), "")</f>
      </c>
      <c r="Q295" s="4">
        <v>8</v>
      </c>
      <c r="R295" s="4">
        <v>9</v>
      </c>
      <c r="S295" s="4">
        <f>Q295 + R295</f>
      </c>
      <c r="T295" s="4">
        <f>B295 + K295 - Q295</f>
      </c>
      <c r="U295" s="4">
        <f>C295 + L295 - R295</f>
      </c>
      <c r="V295" s="4">
        <f>T295 + U295</f>
      </c>
    </row>
    <row x14ac:dyDescent="0.25" r="296" customHeight="1" ht="18.75">
      <c r="A296" s="3" t="s">
        <v>218</v>
      </c>
      <c r="B296" s="4">
        <v>0</v>
      </c>
      <c r="C296" s="4">
        <v>0</v>
      </c>
      <c r="D296" s="4">
        <f>B296+C296</f>
      </c>
      <c r="E296" s="4">
        <v>1</v>
      </c>
      <c r="F296" s="4">
        <v>3</v>
      </c>
      <c r="G296" s="4">
        <f>E296+F296</f>
      </c>
      <c r="H296" s="4">
        <v>0</v>
      </c>
      <c r="I296" s="4">
        <v>0</v>
      </c>
      <c r="J296" s="4">
        <f>H296+I296</f>
      </c>
      <c r="K296" s="4">
        <f>E296 + H296</f>
      </c>
      <c r="L296" s="4">
        <f>F296 + I296</f>
      </c>
      <c r="M296" s="4">
        <f>K296 + L296</f>
      </c>
      <c r="N296" s="12">
        <f>IF(K339&gt;0,ROUND((K296/K339) * 100, 4), "")</f>
      </c>
      <c r="O296" s="12">
        <f>IF(L339&gt;0,ROUND((L296/L339) * 100, 4), "")</f>
      </c>
      <c r="P296" s="12">
        <f>IF(M339&gt;0,ROUND((M296/M339) * 100, 4), "")</f>
      </c>
      <c r="Q296" s="4">
        <v>1</v>
      </c>
      <c r="R296" s="4">
        <v>3</v>
      </c>
      <c r="S296" s="4">
        <f>Q296 + R296</f>
      </c>
      <c r="T296" s="4">
        <f>B296 + K296 - Q296</f>
      </c>
      <c r="U296" s="4">
        <f>C296 + L296 - R296</f>
      </c>
      <c r="V296" s="4">
        <f>T296 + U296</f>
      </c>
    </row>
    <row x14ac:dyDescent="0.25" r="297" customHeight="1" ht="18.75">
      <c r="A297" s="3" t="s">
        <v>231</v>
      </c>
      <c r="B297" s="4">
        <v>75</v>
      </c>
      <c r="C297" s="4">
        <v>3</v>
      </c>
      <c r="D297" s="4">
        <f>B297+C297</f>
      </c>
      <c r="E297" s="4">
        <v>1430</v>
      </c>
      <c r="F297" s="4">
        <v>79</v>
      </c>
      <c r="G297" s="4">
        <f>E297+F297</f>
      </c>
      <c r="H297" s="4">
        <v>9</v>
      </c>
      <c r="I297" s="4">
        <v>2</v>
      </c>
      <c r="J297" s="4">
        <f>H297+I297</f>
      </c>
      <c r="K297" s="4">
        <f>E297 + H297</f>
      </c>
      <c r="L297" s="4">
        <f>F297 + I297</f>
      </c>
      <c r="M297" s="4">
        <f>K297 + L297</f>
      </c>
      <c r="N297" s="12">
        <f>IF(K339&gt;0,ROUND((K297/K339) * 100, 4), "")</f>
      </c>
      <c r="O297" s="12">
        <f>IF(L339&gt;0,ROUND((L297/L339) * 100, 4), "")</f>
      </c>
      <c r="P297" s="12">
        <f>IF(M339&gt;0,ROUND((M297/M339) * 100, 4), "")</f>
      </c>
      <c r="Q297" s="4">
        <v>1449</v>
      </c>
      <c r="R297" s="4">
        <v>71</v>
      </c>
      <c r="S297" s="4">
        <f>Q297 + R297</f>
      </c>
      <c r="T297" s="4">
        <f>B297 + K297 - Q297</f>
      </c>
      <c r="U297" s="4">
        <f>C297 + L297 - R297</f>
      </c>
      <c r="V297" s="4">
        <f>T297 + U297</f>
      </c>
    </row>
    <row x14ac:dyDescent="0.25" r="298" customHeight="1" ht="18.75">
      <c r="A298" s="3" t="s">
        <v>249</v>
      </c>
      <c r="B298" s="4">
        <v>0</v>
      </c>
      <c r="C298" s="4">
        <v>0</v>
      </c>
      <c r="D298" s="4">
        <f>B298+C298</f>
      </c>
      <c r="E298" s="4">
        <v>20</v>
      </c>
      <c r="F298" s="4">
        <v>5</v>
      </c>
      <c r="G298" s="4">
        <f>E298+F298</f>
      </c>
      <c r="H298" s="4">
        <v>0</v>
      </c>
      <c r="I298" s="4">
        <v>1</v>
      </c>
      <c r="J298" s="4">
        <f>H298+I298</f>
      </c>
      <c r="K298" s="4">
        <f>E298 + H298</f>
      </c>
      <c r="L298" s="4">
        <f>F298 + I298</f>
      </c>
      <c r="M298" s="4">
        <f>K298 + L298</f>
      </c>
      <c r="N298" s="12">
        <f>IF(K339&gt;0,ROUND((K298/K339) * 100, 4), "")</f>
      </c>
      <c r="O298" s="12">
        <f>IF(L339&gt;0,ROUND((L298/L339) * 100, 4), "")</f>
      </c>
      <c r="P298" s="12">
        <f>IF(M339&gt;0,ROUND((M298/M339) * 100, 4), "")</f>
      </c>
      <c r="Q298" s="4">
        <v>16</v>
      </c>
      <c r="R298" s="4">
        <v>2</v>
      </c>
      <c r="S298" s="4">
        <f>Q298 + R298</f>
      </c>
      <c r="T298" s="4">
        <f>B298 + K298 - Q298</f>
      </c>
      <c r="U298" s="4">
        <f>C298 + L298 - R298</f>
      </c>
      <c r="V298" s="4">
        <f>T298 + U298</f>
      </c>
    </row>
    <row x14ac:dyDescent="0.25" r="299" customHeight="1" ht="18.75">
      <c r="A299" s="3" t="s">
        <v>287</v>
      </c>
      <c r="B299" s="4">
        <v>385</v>
      </c>
      <c r="C299" s="4">
        <v>41</v>
      </c>
      <c r="D299" s="4">
        <f>B299+C299</f>
      </c>
      <c r="E299" s="4">
        <v>8512</v>
      </c>
      <c r="F299" s="4">
        <v>305</v>
      </c>
      <c r="G299" s="4">
        <f>E299+F299</f>
      </c>
      <c r="H299" s="4">
        <v>58</v>
      </c>
      <c r="I299" s="4">
        <v>7</v>
      </c>
      <c r="J299" s="4">
        <f>H299+I299</f>
      </c>
      <c r="K299" s="4">
        <f>E299 + H299</f>
      </c>
      <c r="L299" s="4">
        <f>F299 + I299</f>
      </c>
      <c r="M299" s="4">
        <f>K299 + L299</f>
      </c>
      <c r="N299" s="12">
        <f>IF(K339&gt;0,ROUND((K299/K339) * 100, 4), "")</f>
      </c>
      <c r="O299" s="12">
        <f>IF(L339&gt;0,ROUND((L299/L339) * 100, 4), "")</f>
      </c>
      <c r="P299" s="12">
        <f>IF(M339&gt;0,ROUND((M299/M339) * 100, 4), "")</f>
      </c>
      <c r="Q299" s="4">
        <v>8428</v>
      </c>
      <c r="R299" s="4">
        <v>290</v>
      </c>
      <c r="S299" s="4">
        <f>Q299 + R299</f>
      </c>
      <c r="T299" s="4">
        <f>B299 + K299 - Q299</f>
      </c>
      <c r="U299" s="4">
        <f>C299 + L299 - R299</f>
      </c>
      <c r="V299" s="4">
        <f>T299 + U299</f>
      </c>
    </row>
    <row x14ac:dyDescent="0.25" r="300" customHeight="1" ht="18.75">
      <c r="A300" s="3"/>
      <c r="B300" s="15"/>
      <c r="C300" s="15"/>
      <c r="D300" s="15"/>
      <c r="E300" s="15"/>
      <c r="F300" s="15"/>
      <c r="G300" s="15"/>
      <c r="H300" s="15"/>
      <c r="I300" s="15"/>
      <c r="J300" s="15"/>
      <c r="K300" s="15"/>
      <c r="L300" s="15"/>
      <c r="M300" s="15"/>
      <c r="N300" s="15"/>
      <c r="O300" s="15"/>
      <c r="P300" s="15"/>
      <c r="Q300" s="15"/>
      <c r="R300" s="15"/>
      <c r="S300" s="15"/>
      <c r="T300" s="15"/>
      <c r="U300" s="15"/>
      <c r="V300" s="15"/>
    </row>
    <row x14ac:dyDescent="0.25" r="301" customHeight="1" ht="18.75">
      <c r="A301" s="18" t="s">
        <v>498</v>
      </c>
      <c r="B301" s="19"/>
      <c r="C301" s="19"/>
      <c r="D301" s="19"/>
      <c r="E301" s="19"/>
      <c r="F301" s="19"/>
      <c r="G301" s="19"/>
      <c r="H301" s="19"/>
      <c r="I301" s="19"/>
      <c r="J301" s="19"/>
      <c r="K301" s="19"/>
      <c r="L301" s="19"/>
      <c r="M301" s="19"/>
      <c r="N301" s="19"/>
      <c r="O301" s="19"/>
      <c r="P301" s="19"/>
      <c r="Q301" s="19"/>
      <c r="R301" s="19"/>
      <c r="S301" s="19"/>
      <c r="T301" s="19"/>
      <c r="U301" s="19"/>
      <c r="V301" s="19"/>
    </row>
    <row x14ac:dyDescent="0.25" r="302" customHeight="1" ht="18.75">
      <c r="A302" s="3" t="s">
        <v>41</v>
      </c>
      <c r="B302" s="4">
        <v>0</v>
      </c>
      <c r="C302" s="4">
        <v>0</v>
      </c>
      <c r="D302" s="4">
        <f>B302+C302</f>
      </c>
      <c r="E302" s="4">
        <v>0</v>
      </c>
      <c r="F302" s="4">
        <v>3</v>
      </c>
      <c r="G302" s="4">
        <f>E302+F302</f>
      </c>
      <c r="H302" s="4">
        <v>0</v>
      </c>
      <c r="I302" s="4">
        <v>0</v>
      </c>
      <c r="J302" s="4">
        <f>H302+I302</f>
      </c>
      <c r="K302" s="4">
        <f>E302 + H302</f>
      </c>
      <c r="L302" s="4">
        <f>F302 + I302</f>
      </c>
      <c r="M302" s="4">
        <f>K302 + L302</f>
      </c>
      <c r="N302" s="4">
        <f>IF(K339&gt;0,ROUND((K302/K339) * 100, 4), "")</f>
      </c>
      <c r="O302" s="12">
        <f>IF(L339&gt;0,ROUND((L302/L339) * 100, 4), "")</f>
      </c>
      <c r="P302" s="12">
        <f>IF(M339&gt;0,ROUND((M302/M339) * 100, 4), "")</f>
      </c>
      <c r="Q302" s="4">
        <v>0</v>
      </c>
      <c r="R302" s="4">
        <v>3</v>
      </c>
      <c r="S302" s="4">
        <f>Q302 + R302</f>
      </c>
      <c r="T302" s="4">
        <f>B302 + K302 - Q302</f>
      </c>
      <c r="U302" s="4">
        <f>C302 + L302 - R302</f>
      </c>
      <c r="V302" s="4">
        <f>T302 + U302</f>
      </c>
    </row>
    <row x14ac:dyDescent="0.25" r="303" customHeight="1" ht="18.75">
      <c r="A303" s="3" t="s">
        <v>42</v>
      </c>
      <c r="B303" s="4">
        <v>0</v>
      </c>
      <c r="C303" s="4">
        <v>1</v>
      </c>
      <c r="D303" s="4">
        <f>B303+C303</f>
      </c>
      <c r="E303" s="4">
        <v>0</v>
      </c>
      <c r="F303" s="4">
        <v>0</v>
      </c>
      <c r="G303" s="4">
        <f>E303+F303</f>
      </c>
      <c r="H303" s="4">
        <v>0</v>
      </c>
      <c r="I303" s="4">
        <v>0</v>
      </c>
      <c r="J303" s="4">
        <f>H303+I303</f>
      </c>
      <c r="K303" s="4">
        <f>E303 + H303</f>
      </c>
      <c r="L303" s="4">
        <f>F303 + I303</f>
      </c>
      <c r="M303" s="4">
        <f>K303 + L303</f>
      </c>
      <c r="N303" s="4">
        <f>IF(K339&gt;0,ROUND((K303/K339) * 100, 4), "")</f>
      </c>
      <c r="O303" s="4">
        <f>IF(L339&gt;0,ROUND((L303/L339) * 100, 4), "")</f>
      </c>
      <c r="P303" s="4">
        <f>IF(M339&gt;0,ROUND((M303/M339) * 100, 4), "")</f>
      </c>
      <c r="Q303" s="4">
        <v>0</v>
      </c>
      <c r="R303" s="4">
        <v>0</v>
      </c>
      <c r="S303" s="4">
        <f>Q303 + R303</f>
      </c>
      <c r="T303" s="4">
        <f>B303 + K303 - Q303</f>
      </c>
      <c r="U303" s="4">
        <f>C303 + L303 - R303</f>
      </c>
      <c r="V303" s="4">
        <f>T303 + U303</f>
      </c>
    </row>
    <row x14ac:dyDescent="0.25" r="304" customHeight="1" ht="18.75">
      <c r="A304" s="3" t="s">
        <v>48</v>
      </c>
      <c r="B304" s="4">
        <v>0</v>
      </c>
      <c r="C304" s="4">
        <v>0</v>
      </c>
      <c r="D304" s="4">
        <f>B304+C304</f>
      </c>
      <c r="E304" s="4">
        <v>0</v>
      </c>
      <c r="F304" s="4">
        <v>1</v>
      </c>
      <c r="G304" s="4">
        <f>E304+F304</f>
      </c>
      <c r="H304" s="4">
        <v>0</v>
      </c>
      <c r="I304" s="4">
        <v>0</v>
      </c>
      <c r="J304" s="4">
        <f>H304+I304</f>
      </c>
      <c r="K304" s="4">
        <f>E304 + H304</f>
      </c>
      <c r="L304" s="4">
        <f>F304 + I304</f>
      </c>
      <c r="M304" s="4">
        <f>K304 + L304</f>
      </c>
      <c r="N304" s="4">
        <f>IF(K339&gt;0,ROUND((K304/K339) * 100, 4), "")</f>
      </c>
      <c r="O304" s="12">
        <f>IF(L339&gt;0,ROUND((L304/L339) * 100, 4), "")</f>
      </c>
      <c r="P304" s="12">
        <f>IF(M339&gt;0,ROUND((M304/M339) * 100, 4), "")</f>
      </c>
      <c r="Q304" s="4">
        <v>0</v>
      </c>
      <c r="R304" s="4">
        <v>1</v>
      </c>
      <c r="S304" s="4">
        <f>Q304 + R304</f>
      </c>
      <c r="T304" s="4">
        <f>B304 + K304 - Q304</f>
      </c>
      <c r="U304" s="4">
        <f>C304 + L304 - R304</f>
      </c>
      <c r="V304" s="4">
        <f>T304 + U304</f>
      </c>
    </row>
    <row x14ac:dyDescent="0.25" r="305" customHeight="1" ht="18.75">
      <c r="A305" s="3" t="s">
        <v>51</v>
      </c>
      <c r="B305" s="4">
        <v>0</v>
      </c>
      <c r="C305" s="4">
        <v>0</v>
      </c>
      <c r="D305" s="4">
        <f>B305+C305</f>
      </c>
      <c r="E305" s="4">
        <v>0</v>
      </c>
      <c r="F305" s="4">
        <v>0</v>
      </c>
      <c r="G305" s="4">
        <f>E305+F305</f>
      </c>
      <c r="H305" s="4">
        <v>0</v>
      </c>
      <c r="I305" s="4">
        <v>0</v>
      </c>
      <c r="J305" s="4">
        <f>H305+I305</f>
      </c>
      <c r="K305" s="4">
        <f>E305 + H305</f>
      </c>
      <c r="L305" s="4">
        <f>F305 + I305</f>
      </c>
      <c r="M305" s="4">
        <f>K305 + L305</f>
      </c>
      <c r="N305" s="4">
        <f>IF(K339&gt;0,ROUND((K305/K339) * 100, 4), "")</f>
      </c>
      <c r="O305" s="4">
        <f>IF(L339&gt;0,ROUND((L305/L339) * 100, 4), "")</f>
      </c>
      <c r="P305" s="4">
        <f>IF(M339&gt;0,ROUND((M305/M339) * 100, 4), "")</f>
      </c>
      <c r="Q305" s="4">
        <v>0</v>
      </c>
      <c r="R305" s="4">
        <v>0</v>
      </c>
      <c r="S305" s="4">
        <f>Q305 + R305</f>
      </c>
      <c r="T305" s="4">
        <f>B305 + K305 - Q305</f>
      </c>
      <c r="U305" s="4">
        <f>C305 + L305 - R305</f>
      </c>
      <c r="V305" s="4">
        <f>T305 + U305</f>
      </c>
    </row>
    <row x14ac:dyDescent="0.25" r="306" customHeight="1" ht="18.75">
      <c r="A306" s="3" t="s">
        <v>54</v>
      </c>
      <c r="B306" s="4">
        <v>0</v>
      </c>
      <c r="C306" s="4">
        <v>0</v>
      </c>
      <c r="D306" s="4">
        <f>B306+C306</f>
      </c>
      <c r="E306" s="4">
        <v>0</v>
      </c>
      <c r="F306" s="4">
        <v>0</v>
      </c>
      <c r="G306" s="4">
        <f>E306+F306</f>
      </c>
      <c r="H306" s="4">
        <v>0</v>
      </c>
      <c r="I306" s="4">
        <v>0</v>
      </c>
      <c r="J306" s="4">
        <f>H306+I306</f>
      </c>
      <c r="K306" s="4">
        <f>E306 + H306</f>
      </c>
      <c r="L306" s="4">
        <f>F306 + I306</f>
      </c>
      <c r="M306" s="4">
        <f>K306 + L306</f>
      </c>
      <c r="N306" s="4">
        <f>IF(K339&gt;0,ROUND((K306/K339) * 100, 4), "")</f>
      </c>
      <c r="O306" s="4">
        <f>IF(L339&gt;0,ROUND((L306/L339) * 100, 4), "")</f>
      </c>
      <c r="P306" s="4">
        <f>IF(M339&gt;0,ROUND((M306/M339) * 100, 4), "")</f>
      </c>
      <c r="Q306" s="4">
        <v>0</v>
      </c>
      <c r="R306" s="4">
        <v>0</v>
      </c>
      <c r="S306" s="4">
        <f>Q306 + R306</f>
      </c>
      <c r="T306" s="4">
        <f>B306 + K306 - Q306</f>
      </c>
      <c r="U306" s="4">
        <f>C306 + L306 - R306</f>
      </c>
      <c r="V306" s="4">
        <f>T306 + U306</f>
      </c>
    </row>
    <row x14ac:dyDescent="0.25" r="307" customHeight="1" ht="18.75">
      <c r="A307" s="3" t="s">
        <v>57</v>
      </c>
      <c r="B307" s="4">
        <v>0</v>
      </c>
      <c r="C307" s="4">
        <v>0</v>
      </c>
      <c r="D307" s="4">
        <f>B307+C307</f>
      </c>
      <c r="E307" s="4">
        <v>4</v>
      </c>
      <c r="F307" s="4">
        <v>25</v>
      </c>
      <c r="G307" s="4">
        <f>E307+F307</f>
      </c>
      <c r="H307" s="4">
        <v>0</v>
      </c>
      <c r="I307" s="4">
        <v>0</v>
      </c>
      <c r="J307" s="4">
        <f>H307+I307</f>
      </c>
      <c r="K307" s="4">
        <f>E307 + H307</f>
      </c>
      <c r="L307" s="4">
        <f>F307 + I307</f>
      </c>
      <c r="M307" s="4">
        <f>K307 + L307</f>
      </c>
      <c r="N307" s="12">
        <f>IF(K339&gt;0,ROUND((K307/K339) * 100, 4), "")</f>
      </c>
      <c r="O307" s="12">
        <f>IF(L339&gt;0,ROUND((L307/L339) * 100, 4), "")</f>
      </c>
      <c r="P307" s="12">
        <f>IF(M339&gt;0,ROUND((M307/M339) * 100, 4), "")</f>
      </c>
      <c r="Q307" s="4">
        <v>2</v>
      </c>
      <c r="R307" s="4">
        <v>22</v>
      </c>
      <c r="S307" s="4">
        <f>Q307 + R307</f>
      </c>
      <c r="T307" s="4">
        <f>B307 + K307 - Q307</f>
      </c>
      <c r="U307" s="4">
        <f>C307 + L307 - R307</f>
      </c>
      <c r="V307" s="4">
        <f>T307 + U307</f>
      </c>
    </row>
    <row x14ac:dyDescent="0.25" r="308" customHeight="1" ht="18.75">
      <c r="A308" s="3" t="s">
        <v>60</v>
      </c>
      <c r="B308" s="4">
        <v>0</v>
      </c>
      <c r="C308" s="4">
        <v>2</v>
      </c>
      <c r="D308" s="4">
        <f>B308+C308</f>
      </c>
      <c r="E308" s="4">
        <v>1</v>
      </c>
      <c r="F308" s="4">
        <v>27</v>
      </c>
      <c r="G308" s="4">
        <f>E308+F308</f>
      </c>
      <c r="H308" s="4">
        <v>0</v>
      </c>
      <c r="I308" s="4">
        <v>1</v>
      </c>
      <c r="J308" s="4">
        <f>H308+I308</f>
      </c>
      <c r="K308" s="4">
        <f>E308 + H308</f>
      </c>
      <c r="L308" s="4">
        <f>F308 + I308</f>
      </c>
      <c r="M308" s="4">
        <f>K308 + L308</f>
      </c>
      <c r="N308" s="12">
        <f>IF(K339&gt;0,ROUND((K308/K339) * 100, 4), "")</f>
      </c>
      <c r="O308" s="12">
        <f>IF(L339&gt;0,ROUND((L308/L339) * 100, 4), "")</f>
      </c>
      <c r="P308" s="12">
        <f>IF(M339&gt;0,ROUND((M308/M339) * 100, 4), "")</f>
      </c>
      <c r="Q308" s="4">
        <v>1</v>
      </c>
      <c r="R308" s="4">
        <v>30</v>
      </c>
      <c r="S308" s="4">
        <f>Q308 + R308</f>
      </c>
      <c r="T308" s="4">
        <f>B308 + K308 - Q308</f>
      </c>
      <c r="U308" s="4">
        <f>C308 + L308 - R308</f>
      </c>
      <c r="V308" s="4">
        <f>T308 + U308</f>
      </c>
    </row>
    <row x14ac:dyDescent="0.25" r="309" customHeight="1" ht="18.75">
      <c r="A309" s="3" t="s">
        <v>65</v>
      </c>
      <c r="B309" s="4">
        <v>0</v>
      </c>
      <c r="C309" s="4">
        <v>11</v>
      </c>
      <c r="D309" s="4">
        <f>B309+C309</f>
      </c>
      <c r="E309" s="4">
        <v>0</v>
      </c>
      <c r="F309" s="4">
        <v>62</v>
      </c>
      <c r="G309" s="4">
        <f>E309+F309</f>
      </c>
      <c r="H309" s="4">
        <v>0</v>
      </c>
      <c r="I309" s="4">
        <v>0</v>
      </c>
      <c r="J309" s="4">
        <f>H309+I309</f>
      </c>
      <c r="K309" s="4">
        <f>E309 + H309</f>
      </c>
      <c r="L309" s="4">
        <f>F309 + I309</f>
      </c>
      <c r="M309" s="4">
        <f>K309 + L309</f>
      </c>
      <c r="N309" s="4">
        <f>IF(K339&gt;0,ROUND((K309/K339) * 100, 4), "")</f>
      </c>
      <c r="O309" s="12">
        <f>IF(L339&gt;0,ROUND((L309/L339) * 100, 4), "")</f>
      </c>
      <c r="P309" s="12">
        <f>IF(M339&gt;0,ROUND((M309/M339) * 100, 4), "")</f>
      </c>
      <c r="Q309" s="4">
        <v>0</v>
      </c>
      <c r="R309" s="4">
        <v>67</v>
      </c>
      <c r="S309" s="4">
        <f>Q309 + R309</f>
      </c>
      <c r="T309" s="4">
        <f>B309 + K309 - Q309</f>
      </c>
      <c r="U309" s="4">
        <f>C309 + L309 - R309</f>
      </c>
      <c r="V309" s="4">
        <f>T309 + U309</f>
      </c>
    </row>
    <row x14ac:dyDescent="0.25" r="310" customHeight="1" ht="18.75">
      <c r="A310" s="3" t="s">
        <v>66</v>
      </c>
      <c r="B310" s="4">
        <v>0</v>
      </c>
      <c r="C310" s="4">
        <v>0</v>
      </c>
      <c r="D310" s="4">
        <f>B310+C310</f>
      </c>
      <c r="E310" s="4">
        <v>0</v>
      </c>
      <c r="F310" s="4">
        <v>0</v>
      </c>
      <c r="G310" s="4">
        <f>E310+F310</f>
      </c>
      <c r="H310" s="4">
        <v>0</v>
      </c>
      <c r="I310" s="4">
        <v>0</v>
      </c>
      <c r="J310" s="4">
        <f>H310+I310</f>
      </c>
      <c r="K310" s="4">
        <f>E310 + H310</f>
      </c>
      <c r="L310" s="4">
        <f>F310 + I310</f>
      </c>
      <c r="M310" s="4">
        <f>K310 + L310</f>
      </c>
      <c r="N310" s="4">
        <f>IF(K339&gt;0,ROUND((K310/K339) * 100, 4), "")</f>
      </c>
      <c r="O310" s="4">
        <f>IF(L339&gt;0,ROUND((L310/L339) * 100, 4), "")</f>
      </c>
      <c r="P310" s="4">
        <f>IF(M339&gt;0,ROUND((M310/M339) * 100, 4), "")</f>
      </c>
      <c r="Q310" s="4">
        <v>0</v>
      </c>
      <c r="R310" s="4">
        <v>0</v>
      </c>
      <c r="S310" s="4">
        <f>Q310 + R310</f>
      </c>
      <c r="T310" s="4">
        <f>B310 + K310 - Q310</f>
      </c>
      <c r="U310" s="4">
        <f>C310 + L310 - R310</f>
      </c>
      <c r="V310" s="4">
        <f>T310 + U310</f>
      </c>
    </row>
    <row x14ac:dyDescent="0.25" r="311" customHeight="1" ht="18.75">
      <c r="A311" s="3" t="s">
        <v>71</v>
      </c>
      <c r="B311" s="4">
        <v>0</v>
      </c>
      <c r="C311" s="4">
        <v>0</v>
      </c>
      <c r="D311" s="4">
        <f>B311+C311</f>
      </c>
      <c r="E311" s="4">
        <v>0</v>
      </c>
      <c r="F311" s="4">
        <v>0</v>
      </c>
      <c r="G311" s="4">
        <f>E311+F311</f>
      </c>
      <c r="H311" s="4">
        <v>0</v>
      </c>
      <c r="I311" s="4">
        <v>0</v>
      </c>
      <c r="J311" s="4">
        <f>H311+I311</f>
      </c>
      <c r="K311" s="4">
        <f>E311 + H311</f>
      </c>
      <c r="L311" s="4">
        <f>F311 + I311</f>
      </c>
      <c r="M311" s="4">
        <f>K311 + L311</f>
      </c>
      <c r="N311" s="4">
        <f>IF(K339&gt;0,ROUND((K311/K339) * 100, 4), "")</f>
      </c>
      <c r="O311" s="4">
        <f>IF(L339&gt;0,ROUND((L311/L339) * 100, 4), "")</f>
      </c>
      <c r="P311" s="4">
        <f>IF(M339&gt;0,ROUND((M311/M339) * 100, 4), "")</f>
      </c>
      <c r="Q311" s="4">
        <v>0</v>
      </c>
      <c r="R311" s="4">
        <v>0</v>
      </c>
      <c r="S311" s="4">
        <f>Q311 + R311</f>
      </c>
      <c r="T311" s="4">
        <f>B311 + K311 - Q311</f>
      </c>
      <c r="U311" s="4">
        <f>C311 + L311 - R311</f>
      </c>
      <c r="V311" s="4">
        <f>T311 + U311</f>
      </c>
    </row>
    <row x14ac:dyDescent="0.25" r="312" customHeight="1" ht="18.75">
      <c r="A312" s="3" t="s">
        <v>90</v>
      </c>
      <c r="B312" s="4">
        <v>0</v>
      </c>
      <c r="C312" s="4">
        <v>0</v>
      </c>
      <c r="D312" s="4">
        <f>B312+C312</f>
      </c>
      <c r="E312" s="4">
        <v>0</v>
      </c>
      <c r="F312" s="4">
        <v>0</v>
      </c>
      <c r="G312" s="4">
        <f>E312+F312</f>
      </c>
      <c r="H312" s="4">
        <v>0</v>
      </c>
      <c r="I312" s="4">
        <v>0</v>
      </c>
      <c r="J312" s="4">
        <f>H312+I312</f>
      </c>
      <c r="K312" s="4">
        <f>E312 + H312</f>
      </c>
      <c r="L312" s="4">
        <f>F312 + I312</f>
      </c>
      <c r="M312" s="4">
        <f>K312 + L312</f>
      </c>
      <c r="N312" s="4">
        <f>IF(K339&gt;0,ROUND((K312/K339) * 100, 4), "")</f>
      </c>
      <c r="O312" s="4">
        <f>IF(L339&gt;0,ROUND((L312/L339) * 100, 4), "")</f>
      </c>
      <c r="P312" s="4">
        <f>IF(M339&gt;0,ROUND((M312/M339) * 100, 4), "")</f>
      </c>
      <c r="Q312" s="4">
        <v>0</v>
      </c>
      <c r="R312" s="4">
        <v>0</v>
      </c>
      <c r="S312" s="4">
        <f>Q312 + R312</f>
      </c>
      <c r="T312" s="4">
        <f>B312 + K312 - Q312</f>
      </c>
      <c r="U312" s="4">
        <f>C312 + L312 - R312</f>
      </c>
      <c r="V312" s="4">
        <f>T312 + U312</f>
      </c>
    </row>
    <row x14ac:dyDescent="0.25" r="313" customHeight="1" ht="18.75">
      <c r="A313" s="3" t="s">
        <v>94</v>
      </c>
      <c r="B313" s="4">
        <v>0</v>
      </c>
      <c r="C313" s="4">
        <v>3</v>
      </c>
      <c r="D313" s="4">
        <f>B313+C313</f>
      </c>
      <c r="E313" s="4">
        <v>0</v>
      </c>
      <c r="F313" s="4">
        <v>37</v>
      </c>
      <c r="G313" s="4">
        <f>E313+F313</f>
      </c>
      <c r="H313" s="4">
        <v>0</v>
      </c>
      <c r="I313" s="4">
        <v>0</v>
      </c>
      <c r="J313" s="4">
        <f>H313+I313</f>
      </c>
      <c r="K313" s="4">
        <f>E313 + H313</f>
      </c>
      <c r="L313" s="4">
        <f>F313 + I313</f>
      </c>
      <c r="M313" s="4">
        <f>K313 + L313</f>
      </c>
      <c r="N313" s="4">
        <f>IF(K339&gt;0,ROUND((K313/K339) * 100, 4), "")</f>
      </c>
      <c r="O313" s="12">
        <f>IF(L339&gt;0,ROUND((L313/L339) * 100, 4), "")</f>
      </c>
      <c r="P313" s="12">
        <f>IF(M339&gt;0,ROUND((M313/M339) * 100, 4), "")</f>
      </c>
      <c r="Q313" s="4">
        <v>0</v>
      </c>
      <c r="R313" s="4">
        <v>36</v>
      </c>
      <c r="S313" s="4">
        <f>Q313 + R313</f>
      </c>
      <c r="T313" s="4">
        <f>B313 + K313 - Q313</f>
      </c>
      <c r="U313" s="4">
        <f>C313 + L313 - R313</f>
      </c>
      <c r="V313" s="4">
        <f>T313 + U313</f>
      </c>
    </row>
    <row x14ac:dyDescent="0.25" r="314" customHeight="1" ht="18.75">
      <c r="A314" s="3" t="s">
        <v>97</v>
      </c>
      <c r="B314" s="4">
        <v>0</v>
      </c>
      <c r="C314" s="4">
        <v>0</v>
      </c>
      <c r="D314" s="4">
        <f>B314+C314</f>
      </c>
      <c r="E314" s="4">
        <v>0</v>
      </c>
      <c r="F314" s="4">
        <v>0</v>
      </c>
      <c r="G314" s="4">
        <f>E314+F314</f>
      </c>
      <c r="H314" s="4">
        <v>0</v>
      </c>
      <c r="I314" s="4">
        <v>0</v>
      </c>
      <c r="J314" s="4">
        <f>H314+I314</f>
      </c>
      <c r="K314" s="4">
        <f>E314 + H314</f>
      </c>
      <c r="L314" s="4">
        <f>F314 + I314</f>
      </c>
      <c r="M314" s="4">
        <f>K314 + L314</f>
      </c>
      <c r="N314" s="4">
        <f>IF(K339&gt;0,ROUND((K314/K339) * 100, 4), "")</f>
      </c>
      <c r="O314" s="4">
        <f>IF(L339&gt;0,ROUND((L314/L339) * 100, 4), "")</f>
      </c>
      <c r="P314" s="4">
        <f>IF(M339&gt;0,ROUND((M314/M339) * 100, 4), "")</f>
      </c>
      <c r="Q314" s="4">
        <v>0</v>
      </c>
      <c r="R314" s="4">
        <v>0</v>
      </c>
      <c r="S314" s="4">
        <f>Q314 + R314</f>
      </c>
      <c r="T314" s="4">
        <f>B314 + K314 - Q314</f>
      </c>
      <c r="U314" s="4">
        <f>C314 + L314 - R314</f>
      </c>
      <c r="V314" s="4">
        <f>T314 + U314</f>
      </c>
    </row>
    <row x14ac:dyDescent="0.25" r="315" customHeight="1" ht="18.75">
      <c r="A315" s="3" t="s">
        <v>100</v>
      </c>
      <c r="B315" s="4">
        <v>5</v>
      </c>
      <c r="C315" s="4">
        <v>34</v>
      </c>
      <c r="D315" s="4">
        <f>B315+C315</f>
      </c>
      <c r="E315" s="4">
        <v>73</v>
      </c>
      <c r="F315" s="4">
        <v>189</v>
      </c>
      <c r="G315" s="4">
        <f>E315+F315</f>
      </c>
      <c r="H315" s="4">
        <v>0</v>
      </c>
      <c r="I315" s="4">
        <v>0</v>
      </c>
      <c r="J315" s="4">
        <f>H315+I315</f>
      </c>
      <c r="K315" s="4">
        <f>E315 + H315</f>
      </c>
      <c r="L315" s="4">
        <f>F315 + I315</f>
      </c>
      <c r="M315" s="4">
        <f>K315 + L315</f>
      </c>
      <c r="N315" s="12">
        <f>IF(K339&gt;0,ROUND((K315/K339) * 100, 4), "")</f>
      </c>
      <c r="O315" s="12">
        <f>IF(L339&gt;0,ROUND((L315/L339) * 100, 4), "")</f>
      </c>
      <c r="P315" s="12">
        <f>IF(M339&gt;0,ROUND((M315/M339) * 100, 4), "")</f>
      </c>
      <c r="Q315" s="4">
        <v>67</v>
      </c>
      <c r="R315" s="4">
        <v>185</v>
      </c>
      <c r="S315" s="4">
        <f>Q315 + R315</f>
      </c>
      <c r="T315" s="4">
        <f>B315 + K315 - Q315</f>
      </c>
      <c r="U315" s="4">
        <f>C315 + L315 - R315</f>
      </c>
      <c r="V315" s="4">
        <f>T315 + U315</f>
      </c>
    </row>
    <row x14ac:dyDescent="0.25" r="316" customHeight="1" ht="18.75">
      <c r="A316" s="3" t="s">
        <v>104</v>
      </c>
      <c r="B316" s="4">
        <v>56</v>
      </c>
      <c r="C316" s="4">
        <v>18</v>
      </c>
      <c r="D316" s="4">
        <f>B316+C316</f>
      </c>
      <c r="E316" s="4">
        <v>794</v>
      </c>
      <c r="F316" s="4">
        <v>157</v>
      </c>
      <c r="G316" s="4">
        <f>E316+F316</f>
      </c>
      <c r="H316" s="4">
        <v>11</v>
      </c>
      <c r="I316" s="4">
        <v>3</v>
      </c>
      <c r="J316" s="4">
        <f>H316+I316</f>
      </c>
      <c r="K316" s="4">
        <f>E316 + H316</f>
      </c>
      <c r="L316" s="4">
        <f>F316 + I316</f>
      </c>
      <c r="M316" s="4">
        <f>K316 + L316</f>
      </c>
      <c r="N316" s="12">
        <f>IF(K339&gt;0,ROUND((K316/K339) * 100, 4), "")</f>
      </c>
      <c r="O316" s="12">
        <f>IF(L339&gt;0,ROUND((L316/L339) * 100, 4), "")</f>
      </c>
      <c r="P316" s="12">
        <f>IF(M339&gt;0,ROUND((M316/M339) * 100, 4), "")</f>
      </c>
      <c r="Q316" s="4">
        <v>818</v>
      </c>
      <c r="R316" s="4">
        <v>157</v>
      </c>
      <c r="S316" s="4">
        <f>Q316 + R316</f>
      </c>
      <c r="T316" s="4">
        <f>B316 + K316 - Q316</f>
      </c>
      <c r="U316" s="4">
        <f>C316 + L316 - R316</f>
      </c>
      <c r="V316" s="4">
        <f>T316 + U316</f>
      </c>
    </row>
    <row x14ac:dyDescent="0.25" r="317" customHeight="1" ht="18.75">
      <c r="A317" s="3" t="s">
        <v>119</v>
      </c>
      <c r="B317" s="4">
        <v>0</v>
      </c>
      <c r="C317" s="4">
        <v>0</v>
      </c>
      <c r="D317" s="4">
        <f>B317+C317</f>
      </c>
      <c r="E317" s="4">
        <v>0</v>
      </c>
      <c r="F317" s="4">
        <v>0</v>
      </c>
      <c r="G317" s="4">
        <f>E317+F317</f>
      </c>
      <c r="H317" s="4">
        <v>0</v>
      </c>
      <c r="I317" s="4">
        <v>0</v>
      </c>
      <c r="J317" s="4">
        <f>H317+I317</f>
      </c>
      <c r="K317" s="4">
        <f>E317 + H317</f>
      </c>
      <c r="L317" s="4">
        <f>F317 + I317</f>
      </c>
      <c r="M317" s="4">
        <f>K317 + L317</f>
      </c>
      <c r="N317" s="4">
        <f>IF(K339&gt;0,ROUND((K317/K339) * 100, 4), "")</f>
      </c>
      <c r="O317" s="4">
        <f>IF(L339&gt;0,ROUND((L317/L339) * 100, 4), "")</f>
      </c>
      <c r="P317" s="4">
        <f>IF(M339&gt;0,ROUND((M317/M339) * 100, 4), "")</f>
      </c>
      <c r="Q317" s="4">
        <v>0</v>
      </c>
      <c r="R317" s="4">
        <v>0</v>
      </c>
      <c r="S317" s="4">
        <f>Q317 + R317</f>
      </c>
      <c r="T317" s="4">
        <f>B317 + K317 - Q317</f>
      </c>
      <c r="U317" s="4">
        <f>C317 + L317 - R317</f>
      </c>
      <c r="V317" s="4">
        <f>T317 + U317</f>
      </c>
    </row>
    <row x14ac:dyDescent="0.25" r="318" customHeight="1" ht="18.75">
      <c r="A318" s="3" t="s">
        <v>123</v>
      </c>
      <c r="B318" s="4">
        <v>0</v>
      </c>
      <c r="C318" s="4">
        <v>0</v>
      </c>
      <c r="D318" s="4">
        <f>B318+C318</f>
      </c>
      <c r="E318" s="4">
        <v>0</v>
      </c>
      <c r="F318" s="4">
        <v>0</v>
      </c>
      <c r="G318" s="4">
        <f>E318+F318</f>
      </c>
      <c r="H318" s="4">
        <v>0</v>
      </c>
      <c r="I318" s="4">
        <v>0</v>
      </c>
      <c r="J318" s="4">
        <f>H318+I318</f>
      </c>
      <c r="K318" s="4">
        <f>E318 + H318</f>
      </c>
      <c r="L318" s="4">
        <f>F318 + I318</f>
      </c>
      <c r="M318" s="4">
        <f>K318 + L318</f>
      </c>
      <c r="N318" s="4">
        <f>IF(K339&gt;0,ROUND((K318/K339) * 100, 4), "")</f>
      </c>
      <c r="O318" s="4">
        <f>IF(L339&gt;0,ROUND((L318/L339) * 100, 4), "")</f>
      </c>
      <c r="P318" s="4">
        <f>IF(M339&gt;0,ROUND((M318/M339) * 100, 4), "")</f>
      </c>
      <c r="Q318" s="4">
        <v>0</v>
      </c>
      <c r="R318" s="4">
        <v>0</v>
      </c>
      <c r="S318" s="4">
        <f>Q318 + R318</f>
      </c>
      <c r="T318" s="4">
        <f>B318 + K318 - Q318</f>
      </c>
      <c r="U318" s="4">
        <f>C318 + L318 - R318</f>
      </c>
      <c r="V318" s="4">
        <f>T318 + U318</f>
      </c>
    </row>
    <row x14ac:dyDescent="0.25" r="319" customHeight="1" ht="18.75">
      <c r="A319" s="3" t="s">
        <v>145</v>
      </c>
      <c r="B319" s="4">
        <v>0</v>
      </c>
      <c r="C319" s="4">
        <v>8</v>
      </c>
      <c r="D319" s="4">
        <f>B319+C319</f>
      </c>
      <c r="E319" s="4">
        <v>5</v>
      </c>
      <c r="F319" s="4">
        <v>189</v>
      </c>
      <c r="G319" s="4">
        <f>E319+F319</f>
      </c>
      <c r="H319" s="4">
        <v>0</v>
      </c>
      <c r="I319" s="4">
        <v>3</v>
      </c>
      <c r="J319" s="4">
        <f>H319+I319</f>
      </c>
      <c r="K319" s="4">
        <f>E319 + H319</f>
      </c>
      <c r="L319" s="4">
        <f>F319 + I319</f>
      </c>
      <c r="M319" s="4">
        <f>K319 + L319</f>
      </c>
      <c r="N319" s="12">
        <f>IF(K339&gt;0,ROUND((K319/K339) * 100, 4), "")</f>
      </c>
      <c r="O319" s="12">
        <f>IF(L339&gt;0,ROUND((L319/L339) * 100, 4), "")</f>
      </c>
      <c r="P319" s="12">
        <f>IF(M339&gt;0,ROUND((M319/M339) * 100, 4), "")</f>
      </c>
      <c r="Q319" s="4">
        <v>5</v>
      </c>
      <c r="R319" s="4">
        <v>169</v>
      </c>
      <c r="S319" s="4">
        <f>Q319 + R319</f>
      </c>
      <c r="T319" s="4">
        <f>B319 + K319 - Q319</f>
      </c>
      <c r="U319" s="4">
        <f>C319 + L319 - R319</f>
      </c>
      <c r="V319" s="4">
        <f>T319 + U319</f>
      </c>
    </row>
    <row x14ac:dyDescent="0.25" r="320" customHeight="1" ht="18.75">
      <c r="A320" s="3" t="s">
        <v>159</v>
      </c>
      <c r="B320" s="4">
        <v>0</v>
      </c>
      <c r="C320" s="4">
        <v>0</v>
      </c>
      <c r="D320" s="4">
        <f>B320+C320</f>
      </c>
      <c r="E320" s="4">
        <v>0</v>
      </c>
      <c r="F320" s="4">
        <v>0</v>
      </c>
      <c r="G320" s="4">
        <f>E320+F320</f>
      </c>
      <c r="H320" s="4">
        <v>0</v>
      </c>
      <c r="I320" s="4">
        <v>0</v>
      </c>
      <c r="J320" s="4">
        <f>H320+I320</f>
      </c>
      <c r="K320" s="4">
        <f>E320 + H320</f>
      </c>
      <c r="L320" s="4">
        <f>F320 + I320</f>
      </c>
      <c r="M320" s="4">
        <f>K320 + L320</f>
      </c>
      <c r="N320" s="4">
        <f>IF(K339&gt;0,ROUND((K320/K339) * 100, 4), "")</f>
      </c>
      <c r="O320" s="4">
        <f>IF(L339&gt;0,ROUND((L320/L339) * 100, 4), "")</f>
      </c>
      <c r="P320" s="4">
        <f>IF(M339&gt;0,ROUND((M320/M339) * 100, 4), "")</f>
      </c>
      <c r="Q320" s="4">
        <v>0</v>
      </c>
      <c r="R320" s="4">
        <v>0</v>
      </c>
      <c r="S320" s="4">
        <f>Q320 + R320</f>
      </c>
      <c r="T320" s="4">
        <f>B320 + K320 - Q320</f>
      </c>
      <c r="U320" s="4">
        <f>C320 + L320 - R320</f>
      </c>
      <c r="V320" s="4">
        <f>T320 + U320</f>
      </c>
    </row>
    <row x14ac:dyDescent="0.25" r="321" customHeight="1" ht="18.75">
      <c r="A321" s="3" t="s">
        <v>178</v>
      </c>
      <c r="B321" s="4">
        <v>0</v>
      </c>
      <c r="C321" s="4">
        <v>0</v>
      </c>
      <c r="D321" s="4">
        <f>B321+C321</f>
      </c>
      <c r="E321" s="4">
        <v>0</v>
      </c>
      <c r="F321" s="4">
        <v>0</v>
      </c>
      <c r="G321" s="4">
        <f>E321+F321</f>
      </c>
      <c r="H321" s="4">
        <v>0</v>
      </c>
      <c r="I321" s="4">
        <v>0</v>
      </c>
      <c r="J321" s="4">
        <f>H321+I321</f>
      </c>
      <c r="K321" s="4">
        <f>E321 + H321</f>
      </c>
      <c r="L321" s="4">
        <f>F321 + I321</f>
      </c>
      <c r="M321" s="4">
        <f>K321 + L321</f>
      </c>
      <c r="N321" s="4">
        <f>IF(K339&gt;0,ROUND((K321/K339) * 100, 4), "")</f>
      </c>
      <c r="O321" s="4">
        <f>IF(L339&gt;0,ROUND((L321/L339) * 100, 4), "")</f>
      </c>
      <c r="P321" s="4">
        <f>IF(M339&gt;0,ROUND((M321/M339) * 100, 4), "")</f>
      </c>
      <c r="Q321" s="4">
        <v>0</v>
      </c>
      <c r="R321" s="4">
        <v>0</v>
      </c>
      <c r="S321" s="4">
        <f>Q321 + R321</f>
      </c>
      <c r="T321" s="4">
        <f>B321 + K321 - Q321</f>
      </c>
      <c r="U321" s="4">
        <f>C321 + L321 - R321</f>
      </c>
      <c r="V321" s="4">
        <f>T321 + U321</f>
      </c>
    </row>
    <row x14ac:dyDescent="0.25" r="322" customHeight="1" ht="18.75">
      <c r="A322" s="3" t="s">
        <v>180</v>
      </c>
      <c r="B322" s="4">
        <v>0</v>
      </c>
      <c r="C322" s="4">
        <v>0</v>
      </c>
      <c r="D322" s="4">
        <f>B322+C322</f>
      </c>
      <c r="E322" s="4">
        <v>4</v>
      </c>
      <c r="F322" s="4">
        <v>0</v>
      </c>
      <c r="G322" s="4">
        <f>E322+F322</f>
      </c>
      <c r="H322" s="4">
        <v>1</v>
      </c>
      <c r="I322" s="4">
        <v>0</v>
      </c>
      <c r="J322" s="4">
        <f>H322+I322</f>
      </c>
      <c r="K322" s="4">
        <f>E322 + H322</f>
      </c>
      <c r="L322" s="4">
        <f>F322 + I322</f>
      </c>
      <c r="M322" s="4">
        <f>K322 + L322</f>
      </c>
      <c r="N322" s="12">
        <f>IF(K339&gt;0,ROUND((K322/K339) * 100, 4), "")</f>
      </c>
      <c r="O322" s="4">
        <f>IF(L339&gt;0,ROUND((L322/L339) * 100, 4), "")</f>
      </c>
      <c r="P322" s="12">
        <f>IF(M339&gt;0,ROUND((M322/M339) * 100, 4), "")</f>
      </c>
      <c r="Q322" s="4">
        <v>5</v>
      </c>
      <c r="R322" s="4">
        <v>0</v>
      </c>
      <c r="S322" s="4">
        <f>Q322 + R322</f>
      </c>
      <c r="T322" s="4">
        <f>B322 + K322 - Q322</f>
      </c>
      <c r="U322" s="4">
        <f>C322 + L322 - R322</f>
      </c>
      <c r="V322" s="4">
        <f>T322 + U322</f>
      </c>
    </row>
    <row x14ac:dyDescent="0.25" r="323" customHeight="1" ht="18.75">
      <c r="A323" s="3" t="s">
        <v>204</v>
      </c>
      <c r="B323" s="4">
        <v>0</v>
      </c>
      <c r="C323" s="4">
        <v>0</v>
      </c>
      <c r="D323" s="4">
        <f>B323+C323</f>
      </c>
      <c r="E323" s="4">
        <v>0</v>
      </c>
      <c r="F323" s="4">
        <v>0</v>
      </c>
      <c r="G323" s="4">
        <f>E323+F323</f>
      </c>
      <c r="H323" s="4">
        <v>0</v>
      </c>
      <c r="I323" s="4">
        <v>0</v>
      </c>
      <c r="J323" s="4">
        <f>H323+I323</f>
      </c>
      <c r="K323" s="4">
        <f>E323 + H323</f>
      </c>
      <c r="L323" s="4">
        <f>F323 + I323</f>
      </c>
      <c r="M323" s="4">
        <f>K323 + L323</f>
      </c>
      <c r="N323" s="4">
        <f>IF(K339&gt;0,ROUND((K323/K339) * 100, 4), "")</f>
      </c>
      <c r="O323" s="4">
        <f>IF(L339&gt;0,ROUND((L323/L339) * 100, 4), "")</f>
      </c>
      <c r="P323" s="4">
        <f>IF(M339&gt;0,ROUND((M323/M339) * 100, 4), "")</f>
      </c>
      <c r="Q323" s="4">
        <v>0</v>
      </c>
      <c r="R323" s="4">
        <v>0</v>
      </c>
      <c r="S323" s="4">
        <f>Q323 + R323</f>
      </c>
      <c r="T323" s="4">
        <f>B323 + K323 - Q323</f>
      </c>
      <c r="U323" s="4">
        <f>C323 + L323 - R323</f>
      </c>
      <c r="V323" s="4">
        <f>T323 + U323</f>
      </c>
    </row>
    <row x14ac:dyDescent="0.25" r="324" customHeight="1" ht="18.75">
      <c r="A324" s="3" t="s">
        <v>230</v>
      </c>
      <c r="B324" s="4">
        <v>0</v>
      </c>
      <c r="C324" s="4">
        <v>0</v>
      </c>
      <c r="D324" s="4">
        <f>B324+C324</f>
      </c>
      <c r="E324" s="4">
        <v>0</v>
      </c>
      <c r="F324" s="4">
        <v>1</v>
      </c>
      <c r="G324" s="4">
        <f>E324+F324</f>
      </c>
      <c r="H324" s="4">
        <v>0</v>
      </c>
      <c r="I324" s="4">
        <v>1</v>
      </c>
      <c r="J324" s="4">
        <f>H324+I324</f>
      </c>
      <c r="K324" s="4">
        <f>E324 + H324</f>
      </c>
      <c r="L324" s="4">
        <f>F324 + I324</f>
      </c>
      <c r="M324" s="4">
        <f>K324 + L324</f>
      </c>
      <c r="N324" s="4">
        <f>IF(K339&gt;0,ROUND((K324/K339) * 100, 4), "")</f>
      </c>
      <c r="O324" s="12">
        <f>IF(L339&gt;0,ROUND((L324/L339) * 100, 4), "")</f>
      </c>
      <c r="P324" s="12">
        <f>IF(M339&gt;0,ROUND((M324/M339) * 100, 4), "")</f>
      </c>
      <c r="Q324" s="4">
        <v>0</v>
      </c>
      <c r="R324" s="4">
        <v>2</v>
      </c>
      <c r="S324" s="4">
        <f>Q324 + R324</f>
      </c>
      <c r="T324" s="4">
        <f>B324 + K324 - Q324</f>
      </c>
      <c r="U324" s="4">
        <f>C324 + L324 - R324</f>
      </c>
      <c r="V324" s="4">
        <f>T324 + U324</f>
      </c>
    </row>
    <row x14ac:dyDescent="0.25" r="325" customHeight="1" ht="18.75">
      <c r="A325" s="3" t="s">
        <v>238</v>
      </c>
      <c r="B325" s="4">
        <v>0</v>
      </c>
      <c r="C325" s="4">
        <v>0</v>
      </c>
      <c r="D325" s="4">
        <f>B325+C325</f>
      </c>
      <c r="E325" s="4">
        <v>0</v>
      </c>
      <c r="F325" s="4">
        <v>0</v>
      </c>
      <c r="G325" s="4">
        <f>E325+F325</f>
      </c>
      <c r="H325" s="4">
        <v>0</v>
      </c>
      <c r="I325" s="4">
        <v>0</v>
      </c>
      <c r="J325" s="4">
        <f>H325+I325</f>
      </c>
      <c r="K325" s="4">
        <f>E325 + H325</f>
      </c>
      <c r="L325" s="4">
        <f>F325 + I325</f>
      </c>
      <c r="M325" s="4">
        <f>K325 + L325</f>
      </c>
      <c r="N325" s="4">
        <f>IF(K339&gt;0,ROUND((K325/K339) * 100, 4), "")</f>
      </c>
      <c r="O325" s="4">
        <f>IF(L339&gt;0,ROUND((L325/L339) * 100, 4), "")</f>
      </c>
      <c r="P325" s="4">
        <f>IF(M339&gt;0,ROUND((M325/M339) * 100, 4), "")</f>
      </c>
      <c r="Q325" s="4">
        <v>0</v>
      </c>
      <c r="R325" s="4">
        <v>0</v>
      </c>
      <c r="S325" s="4">
        <f>Q325 + R325</f>
      </c>
      <c r="T325" s="4">
        <f>B325 + K325 - Q325</f>
      </c>
      <c r="U325" s="4">
        <f>C325 + L325 - R325</f>
      </c>
      <c r="V325" s="4">
        <f>T325 + U325</f>
      </c>
    </row>
    <row x14ac:dyDescent="0.25" r="326" customHeight="1" ht="18.75">
      <c r="A326" s="3" t="s">
        <v>267</v>
      </c>
      <c r="B326" s="4">
        <v>0</v>
      </c>
      <c r="C326" s="4">
        <v>0</v>
      </c>
      <c r="D326" s="4">
        <f>B326+C326</f>
      </c>
      <c r="E326" s="4">
        <v>0</v>
      </c>
      <c r="F326" s="4">
        <v>4</v>
      </c>
      <c r="G326" s="4">
        <f>E326+F326</f>
      </c>
      <c r="H326" s="4">
        <v>0</v>
      </c>
      <c r="I326" s="4">
        <v>1</v>
      </c>
      <c r="J326" s="4">
        <f>H326+I326</f>
      </c>
      <c r="K326" s="4">
        <f>E326 + H326</f>
      </c>
      <c r="L326" s="4">
        <f>F326 + I326</f>
      </c>
      <c r="M326" s="4">
        <f>K326 + L326</f>
      </c>
      <c r="N326" s="4">
        <f>IF(K339&gt;0,ROUND((K326/K339) * 100, 4), "")</f>
      </c>
      <c r="O326" s="12">
        <f>IF(L339&gt;0,ROUND((L326/L339) * 100, 4), "")</f>
      </c>
      <c r="P326" s="12">
        <f>IF(M339&gt;0,ROUND((M326/M339) * 100, 4), "")</f>
      </c>
      <c r="Q326" s="4">
        <v>0</v>
      </c>
      <c r="R326" s="4">
        <v>5</v>
      </c>
      <c r="S326" s="4">
        <f>Q326 + R326</f>
      </c>
      <c r="T326" s="4">
        <f>B326 + K326 - Q326</f>
      </c>
      <c r="U326" s="4">
        <f>C326 + L326 - R326</f>
      </c>
      <c r="V326" s="4">
        <f>T326 + U326</f>
      </c>
    </row>
    <row x14ac:dyDescent="0.25" r="327" customHeight="1" ht="18.75">
      <c r="A327" s="3" t="s">
        <v>276</v>
      </c>
      <c r="B327" s="4">
        <v>0</v>
      </c>
      <c r="C327" s="4">
        <v>8</v>
      </c>
      <c r="D327" s="4">
        <f>B327+C327</f>
      </c>
      <c r="E327" s="4">
        <v>0</v>
      </c>
      <c r="F327" s="4">
        <v>35</v>
      </c>
      <c r="G327" s="4">
        <f>E327+F327</f>
      </c>
      <c r="H327" s="4">
        <v>0</v>
      </c>
      <c r="I327" s="4">
        <v>0</v>
      </c>
      <c r="J327" s="4">
        <f>H327+I327</f>
      </c>
      <c r="K327" s="4">
        <f>E327 + H327</f>
      </c>
      <c r="L327" s="4">
        <f>F327 + I327</f>
      </c>
      <c r="M327" s="4">
        <f>K327 + L327</f>
      </c>
      <c r="N327" s="4">
        <f>IF(K339&gt;0,ROUND((K327/K339) * 100, 4), "")</f>
      </c>
      <c r="O327" s="12">
        <f>IF(L339&gt;0,ROUND((L327/L339) * 100, 4), "")</f>
      </c>
      <c r="P327" s="12">
        <f>IF(M339&gt;0,ROUND((M327/M339) * 100, 4), "")</f>
      </c>
      <c r="Q327" s="4">
        <v>0</v>
      </c>
      <c r="R327" s="4">
        <v>41</v>
      </c>
      <c r="S327" s="4">
        <f>Q327 + R327</f>
      </c>
      <c r="T327" s="4">
        <f>B327 + K327 - Q327</f>
      </c>
      <c r="U327" s="4">
        <f>C327 + L327 - R327</f>
      </c>
      <c r="V327" s="4">
        <f>T327 + U327</f>
      </c>
    </row>
    <row x14ac:dyDescent="0.25" r="328" customHeight="1" ht="18.75">
      <c r="A328" s="3" t="s">
        <v>292</v>
      </c>
      <c r="B328" s="4">
        <v>0</v>
      </c>
      <c r="C328" s="4">
        <v>0</v>
      </c>
      <c r="D328" s="4">
        <f>B328+C328</f>
      </c>
      <c r="E328" s="4">
        <v>13</v>
      </c>
      <c r="F328" s="4">
        <v>1</v>
      </c>
      <c r="G328" s="4">
        <f>E328+F328</f>
      </c>
      <c r="H328" s="4">
        <v>0</v>
      </c>
      <c r="I328" s="4">
        <v>0</v>
      </c>
      <c r="J328" s="4">
        <f>H328+I328</f>
      </c>
      <c r="K328" s="4">
        <f>E328 + H328</f>
      </c>
      <c r="L328" s="4">
        <f>F328 + I328</f>
      </c>
      <c r="M328" s="4">
        <f>K328 + L328</f>
      </c>
      <c r="N328" s="12">
        <f>IF(K339&gt;0,ROUND((K328/K339) * 100, 4), "")</f>
      </c>
      <c r="O328" s="12">
        <f>IF(L339&gt;0,ROUND((L328/L339) * 100, 4), "")</f>
      </c>
      <c r="P328" s="12">
        <f>IF(M339&gt;0,ROUND((M328/M339) * 100, 4), "")</f>
      </c>
      <c r="Q328" s="4">
        <v>13</v>
      </c>
      <c r="R328" s="4">
        <v>1</v>
      </c>
      <c r="S328" s="4">
        <f>Q328 + R328</f>
      </c>
      <c r="T328" s="4">
        <f>B328 + K328 - Q328</f>
      </c>
      <c r="U328" s="4">
        <f>C328 + L328 - R328</f>
      </c>
      <c r="V328" s="4">
        <f>T328 + U328</f>
      </c>
    </row>
    <row x14ac:dyDescent="0.25" r="329" customHeight="1" ht="18.75">
      <c r="A329" s="3" t="s">
        <v>294</v>
      </c>
      <c r="B329" s="4">
        <v>0</v>
      </c>
      <c r="C329" s="4">
        <v>0</v>
      </c>
      <c r="D329" s="4">
        <f>B329+C329</f>
      </c>
      <c r="E329" s="4">
        <v>0</v>
      </c>
      <c r="F329" s="4">
        <v>1</v>
      </c>
      <c r="G329" s="4">
        <f>E329+F329</f>
      </c>
      <c r="H329" s="4">
        <v>0</v>
      </c>
      <c r="I329" s="4">
        <v>0</v>
      </c>
      <c r="J329" s="4">
        <f>H329+I329</f>
      </c>
      <c r="K329" s="4">
        <f>E329 + H329</f>
      </c>
      <c r="L329" s="4">
        <f>F329 + I329</f>
      </c>
      <c r="M329" s="4">
        <f>K329 + L329</f>
      </c>
      <c r="N329" s="4">
        <f>IF(K339&gt;0,ROUND((K329/K339) * 100, 4), "")</f>
      </c>
      <c r="O329" s="12">
        <f>IF(L339&gt;0,ROUND((L329/L339) * 100, 4), "")</f>
      </c>
      <c r="P329" s="12">
        <f>IF(M339&gt;0,ROUND((M329/M339) * 100, 4), "")</f>
      </c>
      <c r="Q329" s="4">
        <v>0</v>
      </c>
      <c r="R329" s="4">
        <v>1</v>
      </c>
      <c r="S329" s="4">
        <f>Q329 + R329</f>
      </c>
      <c r="T329" s="4">
        <f>B329 + K329 - Q329</f>
      </c>
      <c r="U329" s="4">
        <f>C329 + L329 - R329</f>
      </c>
      <c r="V329" s="4">
        <f>T329 + U329</f>
      </c>
    </row>
    <row x14ac:dyDescent="0.25" r="330" customHeight="1" ht="18.75">
      <c r="A330" s="3" t="s">
        <v>295</v>
      </c>
      <c r="B330" s="4">
        <v>0</v>
      </c>
      <c r="C330" s="4">
        <v>0</v>
      </c>
      <c r="D330" s="4">
        <f>B330+C330</f>
      </c>
      <c r="E330" s="4">
        <v>25</v>
      </c>
      <c r="F330" s="4">
        <v>6</v>
      </c>
      <c r="G330" s="4">
        <f>E330+F330</f>
      </c>
      <c r="H330" s="4">
        <v>0</v>
      </c>
      <c r="I330" s="4">
        <v>0</v>
      </c>
      <c r="J330" s="4">
        <f>H330+I330</f>
      </c>
      <c r="K330" s="4">
        <f>E330 + H330</f>
      </c>
      <c r="L330" s="4">
        <f>F330 + I330</f>
      </c>
      <c r="M330" s="4">
        <f>K330 + L330</f>
      </c>
      <c r="N330" s="12">
        <f>IF(K339&gt;0,ROUND((K330/K339) * 100, 4), "")</f>
      </c>
      <c r="O330" s="12">
        <f>IF(L339&gt;0,ROUND((L330/L339) * 100, 4), "")</f>
      </c>
      <c r="P330" s="12">
        <f>IF(M339&gt;0,ROUND((M330/M339) * 100, 4), "")</f>
      </c>
      <c r="Q330" s="4">
        <v>25</v>
      </c>
      <c r="R330" s="4">
        <v>6</v>
      </c>
      <c r="S330" s="4">
        <f>Q330 + R330</f>
      </c>
      <c r="T330" s="4">
        <f>B330 + K330 - Q330</f>
      </c>
      <c r="U330" s="4">
        <f>C330 + L330 - R330</f>
      </c>
      <c r="V330" s="4">
        <f>T330 + U330</f>
      </c>
    </row>
    <row x14ac:dyDescent="0.25" r="331" customHeight="1" ht="18.75">
      <c r="A331" s="3" t="s">
        <v>302</v>
      </c>
      <c r="B331" s="4">
        <v>1</v>
      </c>
      <c r="C331" s="4">
        <v>6</v>
      </c>
      <c r="D331" s="4">
        <f>B331+C331</f>
      </c>
      <c r="E331" s="4">
        <v>0</v>
      </c>
      <c r="F331" s="4">
        <v>17</v>
      </c>
      <c r="G331" s="4">
        <f>E331+F331</f>
      </c>
      <c r="H331" s="4">
        <v>0</v>
      </c>
      <c r="I331" s="4">
        <v>0</v>
      </c>
      <c r="J331" s="4">
        <f>H331+I331</f>
      </c>
      <c r="K331" s="4">
        <f>E331 + H331</f>
      </c>
      <c r="L331" s="4">
        <f>F331 + I331</f>
      </c>
      <c r="M331" s="4">
        <f>K331 + L331</f>
      </c>
      <c r="N331" s="4">
        <f>IF(K339&gt;0,ROUND((K331/K339) * 100, 4), "")</f>
      </c>
      <c r="O331" s="12">
        <f>IF(L339&gt;0,ROUND((L331/L339) * 100, 4), "")</f>
      </c>
      <c r="P331" s="12">
        <f>IF(M339&gt;0,ROUND((M331/M339) * 100, 4), "")</f>
      </c>
      <c r="Q331" s="4">
        <v>0</v>
      </c>
      <c r="R331" s="4">
        <v>5</v>
      </c>
      <c r="S331" s="4">
        <f>Q331 + R331</f>
      </c>
      <c r="T331" s="4">
        <f>B331 + K331 - Q331</f>
      </c>
      <c r="U331" s="4">
        <f>C331 + L331 - R331</f>
      </c>
      <c r="V331" s="4">
        <f>T331 + U331</f>
      </c>
    </row>
    <row x14ac:dyDescent="0.25" r="332" customHeight="1" ht="18.75">
      <c r="A332" s="3"/>
      <c r="B332" s="15"/>
      <c r="C332" s="15"/>
      <c r="D332" s="15"/>
      <c r="E332" s="15"/>
      <c r="F332" s="15"/>
      <c r="G332" s="15"/>
      <c r="H332" s="15"/>
      <c r="I332" s="15"/>
      <c r="J332" s="15"/>
      <c r="K332" s="15"/>
      <c r="L332" s="15"/>
      <c r="M332" s="15"/>
      <c r="N332" s="15"/>
      <c r="O332" s="15"/>
      <c r="P332" s="15"/>
      <c r="Q332" s="15"/>
      <c r="R332" s="15"/>
      <c r="S332" s="15"/>
      <c r="T332" s="15"/>
      <c r="U332" s="15"/>
      <c r="V332" s="15"/>
    </row>
    <row x14ac:dyDescent="0.25" r="333" customHeight="1" ht="18.75">
      <c r="A333" s="18" t="s">
        <v>499</v>
      </c>
      <c r="B333" s="19"/>
      <c r="C333" s="19"/>
      <c r="D333" s="19"/>
      <c r="E333" s="19"/>
      <c r="F333" s="19"/>
      <c r="G333" s="19"/>
      <c r="H333" s="19"/>
      <c r="I333" s="19"/>
      <c r="J333" s="19"/>
      <c r="K333" s="19"/>
      <c r="L333" s="19"/>
      <c r="M333" s="19"/>
      <c r="N333" s="19"/>
      <c r="O333" s="19"/>
      <c r="P333" s="19"/>
      <c r="Q333" s="19"/>
      <c r="R333" s="19"/>
      <c r="S333" s="19"/>
      <c r="T333" s="19"/>
      <c r="U333" s="19"/>
      <c r="V333" s="19"/>
    </row>
    <row x14ac:dyDescent="0.25" r="334" customHeight="1" ht="18.75">
      <c r="A334" s="3" t="s">
        <v>250</v>
      </c>
      <c r="B334" s="4">
        <v>0</v>
      </c>
      <c r="C334" s="4">
        <v>38</v>
      </c>
      <c r="D334" s="4">
        <f>B334+C334</f>
      </c>
      <c r="E334" s="4">
        <v>0</v>
      </c>
      <c r="F334" s="4">
        <v>9</v>
      </c>
      <c r="G334" s="4">
        <f>E334+F334</f>
      </c>
      <c r="H334" s="4">
        <v>0</v>
      </c>
      <c r="I334" s="4">
        <v>0</v>
      </c>
      <c r="J334" s="4">
        <f>H334+I334</f>
      </c>
      <c r="K334" s="4">
        <f>E334 + H334</f>
      </c>
      <c r="L334" s="4">
        <f>F334 + I334</f>
      </c>
      <c r="M334" s="4">
        <f>K334 + L334</f>
      </c>
      <c r="N334" s="4">
        <f>IF(K339&gt;0,ROUND((K334/K339) * 100, 4), "")</f>
      </c>
      <c r="O334" s="12">
        <f>IF(L339&gt;0,ROUND((L334/L339) * 100, 4), "")</f>
      </c>
      <c r="P334" s="12">
        <f>IF(M339&gt;0,ROUND((M334/M339) * 100, 4), "")</f>
      </c>
      <c r="Q334" s="4">
        <v>0</v>
      </c>
      <c r="R334" s="4">
        <v>22</v>
      </c>
      <c r="S334" s="4">
        <f>Q334 + R334</f>
      </c>
      <c r="T334" s="4">
        <f>B334 + K334 - Q334</f>
      </c>
      <c r="U334" s="4">
        <f>C334 + L334 - R334</f>
      </c>
      <c r="V334" s="4">
        <f>T334 + U334</f>
      </c>
    </row>
    <row x14ac:dyDescent="0.25" r="335" customHeight="1" ht="18.75">
      <c r="A335" s="3"/>
      <c r="B335" s="15"/>
      <c r="C335" s="15"/>
      <c r="D335" s="15"/>
      <c r="E335" s="15"/>
      <c r="F335" s="15"/>
      <c r="G335" s="15"/>
      <c r="H335" s="15"/>
      <c r="I335" s="15"/>
      <c r="J335" s="15"/>
      <c r="K335" s="15"/>
      <c r="L335" s="15"/>
      <c r="M335" s="15"/>
      <c r="N335" s="15"/>
      <c r="O335" s="15"/>
      <c r="P335" s="15"/>
      <c r="Q335" s="15"/>
      <c r="R335" s="15"/>
      <c r="S335" s="15"/>
      <c r="T335" s="15"/>
      <c r="U335" s="15"/>
      <c r="V335" s="15"/>
    </row>
    <row x14ac:dyDescent="0.25" r="336" customHeight="1" ht="18.75">
      <c r="A336" s="18" t="s">
        <v>500</v>
      </c>
      <c r="B336" s="19"/>
      <c r="C336" s="19"/>
      <c r="D336" s="19"/>
      <c r="E336" s="19"/>
      <c r="F336" s="19"/>
      <c r="G336" s="19"/>
      <c r="H336" s="19"/>
      <c r="I336" s="19"/>
      <c r="J336" s="19"/>
      <c r="K336" s="19"/>
      <c r="L336" s="19"/>
      <c r="M336" s="19"/>
      <c r="N336" s="19"/>
      <c r="O336" s="19"/>
      <c r="P336" s="19"/>
      <c r="Q336" s="19"/>
      <c r="R336" s="19"/>
      <c r="S336" s="19"/>
      <c r="T336" s="19"/>
      <c r="U336" s="19"/>
      <c r="V336" s="19"/>
    </row>
    <row x14ac:dyDescent="0.25" r="337" customHeight="1" ht="18.75">
      <c r="A337" s="3" t="s">
        <v>307</v>
      </c>
      <c r="B337" s="4">
        <v>0</v>
      </c>
      <c r="C337" s="4">
        <v>0</v>
      </c>
      <c r="D337" s="4">
        <f>B337+C337</f>
      </c>
      <c r="E337" s="4">
        <v>0</v>
      </c>
      <c r="F337" s="4">
        <v>0</v>
      </c>
      <c r="G337" s="4">
        <f>E337+F337</f>
      </c>
      <c r="H337" s="4">
        <v>0</v>
      </c>
      <c r="I337" s="4">
        <v>0</v>
      </c>
      <c r="J337" s="4">
        <f>H337+I337</f>
      </c>
      <c r="K337" s="4">
        <f>E337 + H337</f>
      </c>
      <c r="L337" s="4">
        <f>F337 + I337</f>
      </c>
      <c r="M337" s="4">
        <f>K337 + L337</f>
      </c>
      <c r="N337" s="4">
        <f>IF(K339&gt;0,ROUND((K337/K339) * 100, 4), "")</f>
      </c>
      <c r="O337" s="4">
        <f>IF(L339&gt;0,ROUND((L337/L339) * 100, 4), "")</f>
      </c>
      <c r="P337" s="4">
        <f>IF(M339&gt;0,ROUND((M337/M339) * 100, 4), "")</f>
      </c>
      <c r="Q337" s="4">
        <v>0</v>
      </c>
      <c r="R337" s="4">
        <v>0</v>
      </c>
      <c r="S337" s="4">
        <f>Q337 + R337</f>
      </c>
      <c r="T337" s="4">
        <f>B337 + K337 - Q337</f>
      </c>
      <c r="U337" s="4">
        <f>C337 + L337 - R337</f>
      </c>
      <c r="V337" s="4">
        <f>T337 + U337</f>
      </c>
    </row>
    <row x14ac:dyDescent="0.25" r="338" customHeight="1" ht="18.75">
      <c r="A338" s="3"/>
      <c r="B338" s="15"/>
      <c r="C338" s="15"/>
      <c r="D338" s="15"/>
      <c r="E338" s="15"/>
      <c r="F338" s="15"/>
      <c r="G338" s="15"/>
      <c r="H338" s="15"/>
      <c r="I338" s="15"/>
      <c r="J338" s="15"/>
      <c r="K338" s="15"/>
      <c r="L338" s="15"/>
      <c r="M338" s="15"/>
      <c r="N338" s="15"/>
      <c r="O338" s="15"/>
      <c r="P338" s="15"/>
      <c r="Q338" s="15"/>
      <c r="R338" s="15"/>
      <c r="S338" s="15"/>
      <c r="T338" s="15"/>
      <c r="U338" s="15"/>
      <c r="V338" s="15"/>
    </row>
    <row x14ac:dyDescent="0.25" r="339" customHeight="1" ht="18.75">
      <c r="A339" s="1" t="s">
        <v>4</v>
      </c>
      <c r="B339" s="2">
        <f>SUM(B2:B338)</f>
      </c>
      <c r="C339" s="2">
        <f>SUM(C2:C338)</f>
      </c>
      <c r="D339" s="2">
        <f>SUM(D2:D338)</f>
      </c>
      <c r="E339" s="2">
        <f>SUM(E2:E338)</f>
      </c>
      <c r="F339" s="2">
        <f>SUM(F2:F338)</f>
      </c>
      <c r="G339" s="2">
        <f>SUM(G2:G338)</f>
      </c>
      <c r="H339" s="2">
        <f>SUM(H2:H338)</f>
      </c>
      <c r="I339" s="2">
        <f>SUM(I2:I338)</f>
      </c>
      <c r="J339" s="2">
        <f>SUM(J2:J338)</f>
      </c>
      <c r="K339" s="2">
        <f>SUM(K2:K338)</f>
      </c>
      <c r="L339" s="2">
        <f>SUM(L2:L338)</f>
      </c>
      <c r="M339" s="2">
        <f>SUM(M2:M338)</f>
      </c>
      <c r="N339" s="2">
        <f>ROUND(SUM(N2:N338),2)</f>
      </c>
      <c r="O339" s="2">
        <f>ROUND(SUM(O2:O338),2)</f>
      </c>
      <c r="P339" s="2">
        <f>ROUND(SUM(P2:P338),2)</f>
      </c>
      <c r="Q339" s="2">
        <f>SUM(Q2:Q338)</f>
      </c>
      <c r="R339" s="2">
        <f>SUM(R2:R338)</f>
      </c>
      <c r="S339" s="2">
        <f>SUM(S2:S338)</f>
      </c>
      <c r="T339" s="2">
        <f>SUM(T2:T338)</f>
      </c>
      <c r="U339" s="2">
        <f>SUM(U2:U338)</f>
      </c>
      <c r="V339" s="2">
        <f>SUM(V2:V338)</f>
      </c>
    </row>
  </sheetData>
  <mergeCells count="26">
    <mergeCell ref="B1:D1"/>
    <mergeCell ref="E1:G1"/>
    <mergeCell ref="H1:J1"/>
    <mergeCell ref="K1:M1"/>
    <mergeCell ref="N1:P1"/>
    <mergeCell ref="Q1:S1"/>
    <mergeCell ref="T1:V1"/>
    <mergeCell ref="A3:V3"/>
    <mergeCell ref="A7:V7"/>
    <mergeCell ref="A28:V28"/>
    <mergeCell ref="A65:V65"/>
    <mergeCell ref="A68:V68"/>
    <mergeCell ref="A93:V93"/>
    <mergeCell ref="A104:V104"/>
    <mergeCell ref="A107:V107"/>
    <mergeCell ref="A121:V121"/>
    <mergeCell ref="A134:V134"/>
    <mergeCell ref="A181:V181"/>
    <mergeCell ref="A193:V193"/>
    <mergeCell ref="A196:V196"/>
    <mergeCell ref="A215:V215"/>
    <mergeCell ref="A257:V257"/>
    <mergeCell ref="A287:V287"/>
    <mergeCell ref="A301:V301"/>
    <mergeCell ref="A333:V333"/>
    <mergeCell ref="A336:V3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5"/>
  <sheetViews>
    <sheetView workbookViewId="0">
      <pane state="frozen" activePane="bottomLeft" topLeftCell="A2" ySplit="1" xSplit="0"/>
    </sheetView>
  </sheetViews>
  <sheetFormatPr defaultRowHeight="15" x14ac:dyDescent="0.25"/>
  <cols>
    <col min="1" max="1" style="8" width="65.43357142857143" customWidth="1" bestFit="1"/>
    <col min="2" max="2" style="10" width="18.005" customWidth="1" bestFit="1"/>
    <col min="3" max="3" style="10" width="30.719285714285714" customWidth="1" bestFit="1"/>
    <col min="4" max="4" style="10" width="23.433571428571426" customWidth="1" bestFit="1"/>
    <col min="5" max="5" style="10" width="24.433571428571426" customWidth="1" bestFit="1"/>
  </cols>
  <sheetData>
    <row x14ac:dyDescent="0.25" r="1" customHeight="1" ht="18.75">
      <c r="A1" s="1" t="s">
        <v>0</v>
      </c>
      <c r="B1" s="2" t="s">
        <v>308</v>
      </c>
      <c r="C1" s="2" t="s">
        <v>309</v>
      </c>
      <c r="D1" s="2" t="s">
        <v>310</v>
      </c>
      <c r="E1" s="2" t="s">
        <v>311</v>
      </c>
    </row>
    <row x14ac:dyDescent="0.25" r="2" customHeight="1" ht="18.75">
      <c r="A2" s="5" t="s">
        <v>139</v>
      </c>
      <c r="B2" s="4">
        <v>557</v>
      </c>
      <c r="C2" s="4">
        <v>149</v>
      </c>
      <c r="D2" s="4">
        <v>40696</v>
      </c>
      <c r="E2" s="4">
        <v>19075</v>
      </c>
    </row>
    <row x14ac:dyDescent="0.25" r="3" customHeight="1" ht="18.75">
      <c r="A3" s="5" t="s">
        <v>111</v>
      </c>
      <c r="B3" s="4">
        <v>145</v>
      </c>
      <c r="C3" s="4">
        <v>40</v>
      </c>
      <c r="D3" s="4">
        <v>13333</v>
      </c>
      <c r="E3" s="4">
        <v>8929</v>
      </c>
    </row>
    <row x14ac:dyDescent="0.25" r="4" customHeight="1" ht="18.75">
      <c r="A4" s="5" t="s">
        <v>135</v>
      </c>
      <c r="B4" s="4">
        <v>188</v>
      </c>
      <c r="C4" s="4">
        <v>55</v>
      </c>
      <c r="D4" s="4">
        <v>15379</v>
      </c>
      <c r="E4" s="4">
        <v>6990</v>
      </c>
    </row>
    <row x14ac:dyDescent="0.25" r="5" customHeight="1" ht="18.75">
      <c r="A5" s="5" t="s">
        <v>141</v>
      </c>
      <c r="B5" s="4">
        <v>128</v>
      </c>
      <c r="C5" s="4">
        <v>2</v>
      </c>
      <c r="D5" s="4">
        <v>12211</v>
      </c>
      <c r="E5" s="4">
        <v>5064</v>
      </c>
    </row>
    <row x14ac:dyDescent="0.25" r="6" customHeight="1" ht="18.75">
      <c r="A6" s="5" t="s">
        <v>134</v>
      </c>
      <c r="B6" s="4">
        <v>619</v>
      </c>
      <c r="C6" s="4">
        <v>19</v>
      </c>
      <c r="D6" s="4">
        <v>19895</v>
      </c>
      <c r="E6" s="4">
        <v>4741</v>
      </c>
    </row>
    <row x14ac:dyDescent="0.25" r="7" customHeight="1" ht="18.75">
      <c r="A7" s="5" t="s">
        <v>65</v>
      </c>
      <c r="B7" s="4">
        <v>62</v>
      </c>
      <c r="C7" s="4">
        <v>28</v>
      </c>
      <c r="D7" s="4">
        <v>11172</v>
      </c>
      <c r="E7" s="4">
        <v>4431</v>
      </c>
    </row>
    <row x14ac:dyDescent="0.25" r="8" customHeight="1" ht="18.75">
      <c r="A8" s="5" t="s">
        <v>85</v>
      </c>
      <c r="B8" s="4">
        <v>65</v>
      </c>
      <c r="C8" s="4">
        <v>7</v>
      </c>
      <c r="D8" s="4">
        <v>5772</v>
      </c>
      <c r="E8" s="4">
        <v>4168</v>
      </c>
    </row>
    <row x14ac:dyDescent="0.25" r="9" customHeight="1" ht="18.75">
      <c r="A9" s="5" t="s">
        <v>132</v>
      </c>
      <c r="B9" s="4">
        <v>222</v>
      </c>
      <c r="C9" s="4">
        <v>32</v>
      </c>
      <c r="D9" s="4">
        <v>5836</v>
      </c>
      <c r="E9" s="4">
        <v>3738</v>
      </c>
    </row>
    <row x14ac:dyDescent="0.25" r="10" customHeight="1" ht="18.75">
      <c r="A10" s="5" t="s">
        <v>131</v>
      </c>
      <c r="B10" s="4">
        <v>78</v>
      </c>
      <c r="C10" s="4">
        <v>27</v>
      </c>
      <c r="D10" s="4">
        <v>3663</v>
      </c>
      <c r="E10" s="4">
        <v>3452</v>
      </c>
    </row>
    <row x14ac:dyDescent="0.25" r="11" customHeight="1" ht="18.75">
      <c r="A11" s="5" t="s">
        <v>109</v>
      </c>
      <c r="B11" s="4">
        <v>22</v>
      </c>
      <c r="C11" s="4">
        <v>8</v>
      </c>
      <c r="D11" s="4">
        <v>4637</v>
      </c>
      <c r="E11" s="4">
        <v>3156</v>
      </c>
    </row>
    <row x14ac:dyDescent="0.25" r="12" customHeight="1" ht="18.75">
      <c r="A12" s="5" t="s">
        <v>121</v>
      </c>
      <c r="B12" s="4">
        <v>42</v>
      </c>
      <c r="C12" s="4">
        <v>3</v>
      </c>
      <c r="D12" s="4">
        <v>3182</v>
      </c>
      <c r="E12" s="4">
        <v>2820</v>
      </c>
    </row>
    <row x14ac:dyDescent="0.25" r="13" customHeight="1" ht="18.75">
      <c r="A13" s="5" t="s">
        <v>236</v>
      </c>
      <c r="B13" s="4">
        <v>20</v>
      </c>
      <c r="C13" s="4">
        <v>8</v>
      </c>
      <c r="D13" s="4">
        <v>5378</v>
      </c>
      <c r="E13" s="4">
        <v>2605</v>
      </c>
    </row>
    <row x14ac:dyDescent="0.25" r="14" customHeight="1" ht="18.75">
      <c r="A14" s="5" t="s">
        <v>239</v>
      </c>
      <c r="B14" s="4">
        <v>56</v>
      </c>
      <c r="C14" s="4">
        <v>6</v>
      </c>
      <c r="D14" s="4">
        <v>4809</v>
      </c>
      <c r="E14" s="4">
        <v>2406</v>
      </c>
    </row>
    <row x14ac:dyDescent="0.25" r="15" customHeight="1" ht="18.75">
      <c r="A15" s="5" t="s">
        <v>169</v>
      </c>
      <c r="B15" s="4">
        <v>7</v>
      </c>
      <c r="C15" s="4">
        <v>7</v>
      </c>
      <c r="D15" s="4">
        <v>10050</v>
      </c>
      <c r="E15" s="4">
        <v>2207</v>
      </c>
    </row>
    <row x14ac:dyDescent="0.25" r="16" customHeight="1" ht="18.75">
      <c r="A16" s="5" t="s">
        <v>287</v>
      </c>
      <c r="B16" s="4">
        <v>8882</v>
      </c>
      <c r="C16" s="4">
        <v>66</v>
      </c>
      <c r="D16" s="4">
        <v>10008</v>
      </c>
      <c r="E16" s="4">
        <v>1782</v>
      </c>
    </row>
    <row x14ac:dyDescent="0.25" r="17" customHeight="1" ht="18.75">
      <c r="A17" s="5" t="s">
        <v>144</v>
      </c>
      <c r="B17" s="4">
        <v>339</v>
      </c>
      <c r="C17" s="4">
        <v>21</v>
      </c>
      <c r="D17" s="4">
        <v>5566</v>
      </c>
      <c r="E17" s="4">
        <v>974</v>
      </c>
    </row>
    <row x14ac:dyDescent="0.25" r="18" customHeight="1" ht="18.75">
      <c r="A18" s="5" t="s">
        <v>136</v>
      </c>
      <c r="B18" s="4">
        <v>138</v>
      </c>
      <c r="C18" s="4">
        <v>24</v>
      </c>
      <c r="D18" s="4">
        <v>6921</v>
      </c>
      <c r="E18" s="4">
        <v>798</v>
      </c>
    </row>
    <row x14ac:dyDescent="0.25" r="19" customHeight="1" ht="18.75">
      <c r="A19" s="5" t="s">
        <v>25</v>
      </c>
      <c r="B19" s="4">
        <v>32</v>
      </c>
      <c r="C19" s="4">
        <v>15</v>
      </c>
      <c r="D19" s="4">
        <v>9099</v>
      </c>
      <c r="E19" s="4">
        <v>796</v>
      </c>
    </row>
    <row x14ac:dyDescent="0.25" r="20" customHeight="1" ht="18.75">
      <c r="A20" s="5" t="s">
        <v>118</v>
      </c>
      <c r="B20" s="4">
        <v>194</v>
      </c>
      <c r="C20" s="4">
        <v>2</v>
      </c>
      <c r="D20" s="4">
        <v>1207</v>
      </c>
      <c r="E20" s="4">
        <v>747</v>
      </c>
    </row>
    <row x14ac:dyDescent="0.25" r="21" customHeight="1" ht="18.75">
      <c r="A21" s="5" t="s">
        <v>91</v>
      </c>
      <c r="B21" s="4">
        <v>20</v>
      </c>
      <c r="C21" s="4">
        <v>2</v>
      </c>
      <c r="D21" s="4">
        <v>1679</v>
      </c>
      <c r="E21" s="4">
        <v>686</v>
      </c>
    </row>
    <row x14ac:dyDescent="0.25" r="22" customHeight="1" ht="18.75">
      <c r="A22" s="5"/>
      <c r="B22" s="9"/>
      <c r="C22" s="9"/>
      <c r="D22" s="9"/>
      <c r="E22" s="9"/>
    </row>
    <row x14ac:dyDescent="0.25" r="23" customHeight="1" ht="18.75">
      <c r="A23" s="5" t="s">
        <v>312</v>
      </c>
      <c r="B23" s="4">
        <v>11816</v>
      </c>
      <c r="C23" s="4">
        <v>521</v>
      </c>
      <c r="D23" s="4">
        <v>190493</v>
      </c>
      <c r="E23" s="4">
        <v>79565</v>
      </c>
    </row>
    <row x14ac:dyDescent="0.25" r="24" customHeight="1" ht="18.75">
      <c r="A24" s="5" t="s">
        <v>313</v>
      </c>
      <c r="B24" s="4">
        <v>29517</v>
      </c>
      <c r="C24" s="4">
        <v>195</v>
      </c>
      <c r="D24" s="4">
        <v>76576</v>
      </c>
      <c r="E24" s="4">
        <v>8525</v>
      </c>
    </row>
    <row x14ac:dyDescent="0.25" r="25" customHeight="1" ht="18.75">
      <c r="A25" s="5" t="s">
        <v>4</v>
      </c>
      <c r="B25" s="4">
        <v>41333</v>
      </c>
      <c r="C25" s="4">
        <v>716</v>
      </c>
      <c r="D25" s="4">
        <v>267069</v>
      </c>
      <c r="E25" s="4">
        <v>88090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300"/>
  <sheetViews>
    <sheetView workbookViewId="0">
      <pane state="frozen" activePane="bottomLeft" topLeftCell="A2" ySplit="1" xSplit="0"/>
    </sheetView>
  </sheetViews>
  <sheetFormatPr defaultRowHeight="15" x14ac:dyDescent="0.25"/>
  <cols>
    <col min="1" max="1" style="6" width="68.57642857142856" customWidth="1" bestFit="1"/>
    <col min="2" max="2" style="7" width="10.005" customWidth="1" bestFit="1"/>
    <col min="3" max="3" style="7" width="16.862142857142857" customWidth="1" bestFit="1"/>
    <col min="4" max="4" style="7" width="12.43357142857143" customWidth="1" bestFit="1"/>
    <col min="5" max="5" style="7" width="5.433571428571429" customWidth="1" bestFit="1"/>
    <col min="6" max="6" style="7" width="14.43357142857143" customWidth="1" bestFit="1"/>
    <col min="7" max="7" style="7" width="10.862142857142858" customWidth="1" bestFit="1"/>
    <col min="8" max="8" style="8" width="18.14785714285714" customWidth="1" bestFit="1"/>
  </cols>
  <sheetData>
    <row x14ac:dyDescent="0.25" r="1" customHeight="1" ht="18.75">
      <c r="A1" s="1" t="s">
        <v>0</v>
      </c>
      <c r="B1" s="2" t="s">
        <v>1</v>
      </c>
      <c r="C1" s="2" t="s">
        <v>2</v>
      </c>
      <c r="D1" s="2" t="s">
        <v>3</v>
      </c>
      <c r="E1" s="2" t="s">
        <v>4</v>
      </c>
      <c r="F1" s="2" t="s">
        <v>5</v>
      </c>
      <c r="G1" s="2" t="s">
        <v>6</v>
      </c>
      <c r="H1" s="1" t="s">
        <v>7</v>
      </c>
    </row>
    <row x14ac:dyDescent="0.25" r="2" customHeight="1" ht="18.75">
      <c r="A2" s="3" t="s">
        <v>8</v>
      </c>
      <c r="B2" s="4">
        <v>0</v>
      </c>
      <c r="C2" s="4">
        <v>0</v>
      </c>
      <c r="D2" s="4">
        <v>0</v>
      </c>
      <c r="E2" s="4">
        <f>B2 + C2 + D2</f>
      </c>
      <c r="F2" s="4">
        <v>0</v>
      </c>
      <c r="G2" s="4">
        <v>0</v>
      </c>
      <c r="H2" s="5" t="s">
        <v>9</v>
      </c>
    </row>
    <row x14ac:dyDescent="0.25" r="3" customHeight="1" ht="18.75">
      <c r="A3" s="3" t="s">
        <v>10</v>
      </c>
      <c r="B3" s="4">
        <v>0</v>
      </c>
      <c r="C3" s="4">
        <v>0</v>
      </c>
      <c r="D3" s="4">
        <v>0</v>
      </c>
      <c r="E3" s="4">
        <f>B3 + C3 + D3</f>
      </c>
      <c r="F3" s="4">
        <v>0</v>
      </c>
      <c r="G3" s="4">
        <v>0</v>
      </c>
      <c r="H3" s="5" t="s">
        <v>9</v>
      </c>
    </row>
    <row x14ac:dyDescent="0.25" r="4" customHeight="1" ht="18.75">
      <c r="A4" s="3" t="s">
        <v>11</v>
      </c>
      <c r="B4" s="4">
        <v>15</v>
      </c>
      <c r="C4" s="4">
        <v>0</v>
      </c>
      <c r="D4" s="4">
        <v>5</v>
      </c>
      <c r="E4" s="4">
        <f>B4 + C4 + D4</f>
      </c>
      <c r="F4" s="4">
        <v>462</v>
      </c>
      <c r="G4" s="4">
        <v>4184</v>
      </c>
      <c r="H4" s="5" t="s">
        <v>12</v>
      </c>
    </row>
    <row x14ac:dyDescent="0.25" r="5" customHeight="1" ht="18.75">
      <c r="A5" s="3" t="s">
        <v>13</v>
      </c>
      <c r="B5" s="4">
        <v>0</v>
      </c>
      <c r="C5" s="4">
        <v>0</v>
      </c>
      <c r="D5" s="4">
        <v>0</v>
      </c>
      <c r="E5" s="4">
        <f>B5 + C5 + D5</f>
      </c>
      <c r="F5" s="4">
        <v>0</v>
      </c>
      <c r="G5" s="4">
        <v>0</v>
      </c>
      <c r="H5" s="5" t="s">
        <v>9</v>
      </c>
    </row>
    <row x14ac:dyDescent="0.25" r="6" customHeight="1" ht="18.75">
      <c r="A6" s="3" t="s">
        <v>14</v>
      </c>
      <c r="B6" s="4">
        <v>0</v>
      </c>
      <c r="C6" s="4">
        <v>0</v>
      </c>
      <c r="D6" s="4">
        <v>0</v>
      </c>
      <c r="E6" s="4">
        <f>B6 + C6 + D6</f>
      </c>
      <c r="F6" s="4">
        <v>0</v>
      </c>
      <c r="G6" s="4">
        <v>0</v>
      </c>
      <c r="H6" s="5" t="s">
        <v>9</v>
      </c>
    </row>
    <row x14ac:dyDescent="0.25" r="7" customHeight="1" ht="18.75">
      <c r="A7" s="3" t="s">
        <v>15</v>
      </c>
      <c r="B7" s="4">
        <v>0</v>
      </c>
      <c r="C7" s="4">
        <v>0</v>
      </c>
      <c r="D7" s="4">
        <v>0</v>
      </c>
      <c r="E7" s="4">
        <f>B7 + C7 + D7</f>
      </c>
      <c r="F7" s="4">
        <v>0</v>
      </c>
      <c r="G7" s="4">
        <v>0</v>
      </c>
      <c r="H7" s="5" t="s">
        <v>9</v>
      </c>
    </row>
    <row x14ac:dyDescent="0.25" r="8" customHeight="1" ht="18.75">
      <c r="A8" s="3" t="s">
        <v>16</v>
      </c>
      <c r="B8" s="4">
        <v>0</v>
      </c>
      <c r="C8" s="4">
        <v>0</v>
      </c>
      <c r="D8" s="4">
        <v>0</v>
      </c>
      <c r="E8" s="4">
        <f>B8 + C8 + D8</f>
      </c>
      <c r="F8" s="4">
        <v>0</v>
      </c>
      <c r="G8" s="4">
        <v>0</v>
      </c>
      <c r="H8" s="5" t="s">
        <v>9</v>
      </c>
    </row>
    <row x14ac:dyDescent="0.25" r="9" customHeight="1" ht="18.75">
      <c r="A9" s="3" t="s">
        <v>17</v>
      </c>
      <c r="B9" s="4">
        <v>0</v>
      </c>
      <c r="C9" s="4">
        <v>0</v>
      </c>
      <c r="D9" s="4">
        <v>0</v>
      </c>
      <c r="E9" s="4">
        <f>B9 + C9 + D9</f>
      </c>
      <c r="F9" s="4">
        <v>0</v>
      </c>
      <c r="G9" s="4">
        <v>0</v>
      </c>
      <c r="H9" s="5" t="s">
        <v>9</v>
      </c>
    </row>
    <row x14ac:dyDescent="0.25" r="10" customHeight="1" ht="18.75">
      <c r="A10" s="3" t="s">
        <v>18</v>
      </c>
      <c r="B10" s="4">
        <v>0</v>
      </c>
      <c r="C10" s="4">
        <v>0</v>
      </c>
      <c r="D10" s="4">
        <v>0</v>
      </c>
      <c r="E10" s="4">
        <f>B10 + C10 + D10</f>
      </c>
      <c r="F10" s="4">
        <v>0</v>
      </c>
      <c r="G10" s="4">
        <v>0</v>
      </c>
      <c r="H10" s="5" t="s">
        <v>9</v>
      </c>
    </row>
    <row x14ac:dyDescent="0.25" r="11" customHeight="1" ht="18.75">
      <c r="A11" s="3" t="s">
        <v>19</v>
      </c>
      <c r="B11" s="4">
        <v>0</v>
      </c>
      <c r="C11" s="4">
        <v>0</v>
      </c>
      <c r="D11" s="4">
        <v>0</v>
      </c>
      <c r="E11" s="4">
        <f>B11 + C11 + D11</f>
      </c>
      <c r="F11" s="4">
        <v>0</v>
      </c>
      <c r="G11" s="4">
        <v>0</v>
      </c>
      <c r="H11" s="5" t="s">
        <v>9</v>
      </c>
    </row>
    <row x14ac:dyDescent="0.25" r="12" customHeight="1" ht="18.75">
      <c r="A12" s="3" t="s">
        <v>20</v>
      </c>
      <c r="B12" s="4">
        <v>0</v>
      </c>
      <c r="C12" s="4">
        <v>0</v>
      </c>
      <c r="D12" s="4">
        <v>0</v>
      </c>
      <c r="E12" s="4">
        <f>B12 + C12 + D12</f>
      </c>
      <c r="F12" s="4">
        <v>0</v>
      </c>
      <c r="G12" s="4">
        <v>0</v>
      </c>
      <c r="H12" s="5" t="s">
        <v>9</v>
      </c>
    </row>
    <row x14ac:dyDescent="0.25" r="13" customHeight="1" ht="18.75">
      <c r="A13" s="3" t="s">
        <v>21</v>
      </c>
      <c r="B13" s="4">
        <v>0</v>
      </c>
      <c r="C13" s="4">
        <v>0</v>
      </c>
      <c r="D13" s="4">
        <v>0</v>
      </c>
      <c r="E13" s="4">
        <f>B13 + C13 + D13</f>
      </c>
      <c r="F13" s="4">
        <v>0</v>
      </c>
      <c r="G13" s="4">
        <v>0</v>
      </c>
      <c r="H13" s="5" t="s">
        <v>9</v>
      </c>
    </row>
    <row x14ac:dyDescent="0.25" r="14" customHeight="1" ht="18.75">
      <c r="A14" s="3" t="s">
        <v>22</v>
      </c>
      <c r="B14" s="4">
        <v>0</v>
      </c>
      <c r="C14" s="4">
        <v>0</v>
      </c>
      <c r="D14" s="4">
        <v>0</v>
      </c>
      <c r="E14" s="4">
        <f>B14 + C14 + D14</f>
      </c>
      <c r="F14" s="4">
        <v>0</v>
      </c>
      <c r="G14" s="4">
        <v>0</v>
      </c>
      <c r="H14" s="5" t="s">
        <v>9</v>
      </c>
    </row>
    <row x14ac:dyDescent="0.25" r="15" customHeight="1" ht="18.75">
      <c r="A15" s="3" t="s">
        <v>23</v>
      </c>
      <c r="B15" s="4">
        <v>0</v>
      </c>
      <c r="C15" s="4">
        <v>0</v>
      </c>
      <c r="D15" s="4">
        <v>2</v>
      </c>
      <c r="E15" s="4">
        <f>B15 + C15 + D15</f>
      </c>
      <c r="F15" s="4">
        <v>0</v>
      </c>
      <c r="G15" s="4">
        <v>0</v>
      </c>
      <c r="H15" s="5" t="s">
        <v>9</v>
      </c>
    </row>
    <row x14ac:dyDescent="0.25" r="16" customHeight="1" ht="18.75">
      <c r="A16" s="3" t="s">
        <v>24</v>
      </c>
      <c r="B16" s="4">
        <v>0</v>
      </c>
      <c r="C16" s="4">
        <v>0</v>
      </c>
      <c r="D16" s="4">
        <v>0</v>
      </c>
      <c r="E16" s="4">
        <f>B16 + C16 + D16</f>
      </c>
      <c r="F16" s="4">
        <v>0</v>
      </c>
      <c r="G16" s="4">
        <v>0</v>
      </c>
      <c r="H16" s="5" t="s">
        <v>9</v>
      </c>
    </row>
    <row x14ac:dyDescent="0.25" r="17" customHeight="1" ht="18.75">
      <c r="A17" s="3" t="s">
        <v>25</v>
      </c>
      <c r="B17" s="4">
        <v>0</v>
      </c>
      <c r="C17" s="4">
        <v>0</v>
      </c>
      <c r="D17" s="4">
        <v>34</v>
      </c>
      <c r="E17" s="4">
        <f>B17 + C17 + D17</f>
      </c>
      <c r="F17" s="4">
        <v>0</v>
      </c>
      <c r="G17" s="4">
        <v>0</v>
      </c>
      <c r="H17" s="5" t="s">
        <v>9</v>
      </c>
    </row>
    <row x14ac:dyDescent="0.25" r="18" customHeight="1" ht="18.75">
      <c r="A18" s="3" t="s">
        <v>26</v>
      </c>
      <c r="B18" s="4">
        <v>0</v>
      </c>
      <c r="C18" s="4">
        <v>0</v>
      </c>
      <c r="D18" s="4">
        <v>0</v>
      </c>
      <c r="E18" s="4">
        <f>B18 + C18 + D18</f>
      </c>
      <c r="F18" s="4">
        <v>0</v>
      </c>
      <c r="G18" s="4">
        <v>0</v>
      </c>
      <c r="H18" s="5" t="s">
        <v>9</v>
      </c>
    </row>
    <row x14ac:dyDescent="0.25" r="19" customHeight="1" ht="18.75">
      <c r="A19" s="3" t="s">
        <v>27</v>
      </c>
      <c r="B19" s="4">
        <v>0</v>
      </c>
      <c r="C19" s="4">
        <v>0</v>
      </c>
      <c r="D19" s="4">
        <v>0</v>
      </c>
      <c r="E19" s="4">
        <f>B19 + C19 + D19</f>
      </c>
      <c r="F19" s="4">
        <v>0</v>
      </c>
      <c r="G19" s="4">
        <v>0</v>
      </c>
      <c r="H19" s="5" t="s">
        <v>9</v>
      </c>
    </row>
    <row x14ac:dyDescent="0.25" r="20" customHeight="1" ht="18.75">
      <c r="A20" s="3" t="s">
        <v>28</v>
      </c>
      <c r="B20" s="4">
        <v>0</v>
      </c>
      <c r="C20" s="4">
        <v>0</v>
      </c>
      <c r="D20" s="4">
        <v>0</v>
      </c>
      <c r="E20" s="4">
        <f>B20 + C20 + D20</f>
      </c>
      <c r="F20" s="4">
        <v>0</v>
      </c>
      <c r="G20" s="4">
        <v>0</v>
      </c>
      <c r="H20" s="5" t="s">
        <v>9</v>
      </c>
    </row>
    <row x14ac:dyDescent="0.25" r="21" customHeight="1" ht="18.75">
      <c r="A21" s="3" t="s">
        <v>29</v>
      </c>
      <c r="B21" s="4">
        <v>0</v>
      </c>
      <c r="C21" s="4">
        <v>0</v>
      </c>
      <c r="D21" s="4">
        <v>0</v>
      </c>
      <c r="E21" s="4">
        <f>B21 + C21 + D21</f>
      </c>
      <c r="F21" s="4">
        <v>0</v>
      </c>
      <c r="G21" s="4">
        <v>0</v>
      </c>
      <c r="H21" s="5" t="s">
        <v>9</v>
      </c>
    </row>
    <row x14ac:dyDescent="0.25" r="22" customHeight="1" ht="18.75">
      <c r="A22" s="3" t="s">
        <v>30</v>
      </c>
      <c r="B22" s="4">
        <v>0</v>
      </c>
      <c r="C22" s="4">
        <v>0</v>
      </c>
      <c r="D22" s="4">
        <v>0</v>
      </c>
      <c r="E22" s="4">
        <f>B22 + C22 + D22</f>
      </c>
      <c r="F22" s="4">
        <v>0</v>
      </c>
      <c r="G22" s="4">
        <v>0</v>
      </c>
      <c r="H22" s="5" t="s">
        <v>9</v>
      </c>
    </row>
    <row x14ac:dyDescent="0.25" r="23" customHeight="1" ht="18.75">
      <c r="A23" s="3" t="s">
        <v>31</v>
      </c>
      <c r="B23" s="4">
        <v>0</v>
      </c>
      <c r="C23" s="4">
        <v>0</v>
      </c>
      <c r="D23" s="4">
        <v>0</v>
      </c>
      <c r="E23" s="4">
        <f>B23 + C23 + D23</f>
      </c>
      <c r="F23" s="4">
        <v>0</v>
      </c>
      <c r="G23" s="4">
        <v>0</v>
      </c>
      <c r="H23" s="5" t="s">
        <v>9</v>
      </c>
    </row>
    <row x14ac:dyDescent="0.25" r="24" customHeight="1" ht="18.75">
      <c r="A24" s="3" t="s">
        <v>32</v>
      </c>
      <c r="B24" s="4">
        <v>0</v>
      </c>
      <c r="C24" s="4">
        <v>0</v>
      </c>
      <c r="D24" s="4">
        <v>0</v>
      </c>
      <c r="E24" s="4">
        <f>B24 + C24 + D24</f>
      </c>
      <c r="F24" s="4">
        <v>0</v>
      </c>
      <c r="G24" s="4">
        <v>0</v>
      </c>
      <c r="H24" s="5" t="s">
        <v>9</v>
      </c>
    </row>
    <row x14ac:dyDescent="0.25" r="25" customHeight="1" ht="18.75">
      <c r="A25" s="3" t="s">
        <v>33</v>
      </c>
      <c r="B25" s="4">
        <v>0</v>
      </c>
      <c r="C25" s="4">
        <v>0</v>
      </c>
      <c r="D25" s="4">
        <v>0</v>
      </c>
      <c r="E25" s="4">
        <f>B25 + C25 + D25</f>
      </c>
      <c r="F25" s="4">
        <v>0</v>
      </c>
      <c r="G25" s="4">
        <v>0</v>
      </c>
      <c r="H25" s="5" t="s">
        <v>9</v>
      </c>
    </row>
    <row x14ac:dyDescent="0.25" r="26" customHeight="1" ht="18.75">
      <c r="A26" s="3" t="s">
        <v>34</v>
      </c>
      <c r="B26" s="4">
        <v>0</v>
      </c>
      <c r="C26" s="4">
        <v>0</v>
      </c>
      <c r="D26" s="4">
        <v>0</v>
      </c>
      <c r="E26" s="4">
        <f>B26 + C26 + D26</f>
      </c>
      <c r="F26" s="4">
        <v>0</v>
      </c>
      <c r="G26" s="4">
        <v>0</v>
      </c>
      <c r="H26" s="5" t="s">
        <v>9</v>
      </c>
    </row>
    <row x14ac:dyDescent="0.25" r="27" customHeight="1" ht="18.75">
      <c r="A27" s="3" t="s">
        <v>35</v>
      </c>
      <c r="B27" s="4">
        <v>0</v>
      </c>
      <c r="C27" s="4">
        <v>0</v>
      </c>
      <c r="D27" s="4">
        <v>0</v>
      </c>
      <c r="E27" s="4">
        <f>B27 + C27 + D27</f>
      </c>
      <c r="F27" s="4">
        <v>0</v>
      </c>
      <c r="G27" s="4">
        <v>0</v>
      </c>
      <c r="H27" s="5" t="s">
        <v>9</v>
      </c>
    </row>
    <row x14ac:dyDescent="0.25" r="28" customHeight="1" ht="18.75">
      <c r="A28" s="3" t="s">
        <v>36</v>
      </c>
      <c r="B28" s="4">
        <v>0</v>
      </c>
      <c r="C28" s="4">
        <v>0</v>
      </c>
      <c r="D28" s="4">
        <v>0</v>
      </c>
      <c r="E28" s="4">
        <f>B28 + C28 + D28</f>
      </c>
      <c r="F28" s="4">
        <v>0</v>
      </c>
      <c r="G28" s="4">
        <v>0</v>
      </c>
      <c r="H28" s="5" t="s">
        <v>9</v>
      </c>
    </row>
    <row x14ac:dyDescent="0.25" r="29" customHeight="1" ht="18.75">
      <c r="A29" s="3" t="s">
        <v>37</v>
      </c>
      <c r="B29" s="4">
        <v>0</v>
      </c>
      <c r="C29" s="4">
        <v>0</v>
      </c>
      <c r="D29" s="4">
        <v>0</v>
      </c>
      <c r="E29" s="4">
        <f>B29 + C29 + D29</f>
      </c>
      <c r="F29" s="4">
        <v>0</v>
      </c>
      <c r="G29" s="4">
        <v>0</v>
      </c>
      <c r="H29" s="5" t="s">
        <v>9</v>
      </c>
    </row>
    <row x14ac:dyDescent="0.25" r="30" customHeight="1" ht="18.75">
      <c r="A30" s="3" t="s">
        <v>38</v>
      </c>
      <c r="B30" s="4">
        <v>0</v>
      </c>
      <c r="C30" s="4">
        <v>0</v>
      </c>
      <c r="D30" s="4">
        <v>0</v>
      </c>
      <c r="E30" s="4">
        <f>B30 + C30 + D30</f>
      </c>
      <c r="F30" s="4">
        <v>0</v>
      </c>
      <c r="G30" s="4">
        <v>0</v>
      </c>
      <c r="H30" s="5" t="s">
        <v>9</v>
      </c>
    </row>
    <row x14ac:dyDescent="0.25" r="31" customHeight="1" ht="18.75">
      <c r="A31" s="3" t="s">
        <v>39</v>
      </c>
      <c r="B31" s="4">
        <v>0</v>
      </c>
      <c r="C31" s="4">
        <v>0</v>
      </c>
      <c r="D31" s="4">
        <v>0</v>
      </c>
      <c r="E31" s="4">
        <f>B31 + C31 + D31</f>
      </c>
      <c r="F31" s="4">
        <v>0</v>
      </c>
      <c r="G31" s="4">
        <v>0</v>
      </c>
      <c r="H31" s="5" t="s">
        <v>9</v>
      </c>
    </row>
    <row x14ac:dyDescent="0.25" r="32" customHeight="1" ht="18.75">
      <c r="A32" s="3" t="s">
        <v>40</v>
      </c>
      <c r="B32" s="4">
        <v>0</v>
      </c>
      <c r="C32" s="4">
        <v>0</v>
      </c>
      <c r="D32" s="4">
        <v>0</v>
      </c>
      <c r="E32" s="4">
        <f>B32 + C32 + D32</f>
      </c>
      <c r="F32" s="4">
        <v>0</v>
      </c>
      <c r="G32" s="4">
        <v>0</v>
      </c>
      <c r="H32" s="5" t="s">
        <v>9</v>
      </c>
    </row>
    <row x14ac:dyDescent="0.25" r="33" customHeight="1" ht="18.75">
      <c r="A33" s="3" t="s">
        <v>41</v>
      </c>
      <c r="B33" s="4">
        <v>1</v>
      </c>
      <c r="C33" s="4">
        <v>0</v>
      </c>
      <c r="D33" s="4">
        <v>0</v>
      </c>
      <c r="E33" s="4">
        <f>B33 + C33 + D33</f>
      </c>
      <c r="F33" s="4">
        <v>0</v>
      </c>
      <c r="G33" s="4">
        <v>0</v>
      </c>
      <c r="H33" s="5" t="s">
        <v>9</v>
      </c>
    </row>
    <row x14ac:dyDescent="0.25" r="34" customHeight="1" ht="18.75">
      <c r="A34" s="3" t="s">
        <v>42</v>
      </c>
      <c r="B34" s="4">
        <v>0</v>
      </c>
      <c r="C34" s="4">
        <v>0</v>
      </c>
      <c r="D34" s="4">
        <v>0</v>
      </c>
      <c r="E34" s="4">
        <f>B34 + C34 + D34</f>
      </c>
      <c r="F34" s="4">
        <v>0</v>
      </c>
      <c r="G34" s="4">
        <v>0</v>
      </c>
      <c r="H34" s="5" t="s">
        <v>9</v>
      </c>
    </row>
    <row x14ac:dyDescent="0.25" r="35" customHeight="1" ht="18.75">
      <c r="A35" s="3" t="s">
        <v>43</v>
      </c>
      <c r="B35" s="4">
        <v>0</v>
      </c>
      <c r="C35" s="4">
        <v>0</v>
      </c>
      <c r="D35" s="4">
        <v>0</v>
      </c>
      <c r="E35" s="4">
        <f>B35 + C35 + D35</f>
      </c>
      <c r="F35" s="4">
        <v>0</v>
      </c>
      <c r="G35" s="4">
        <v>0</v>
      </c>
      <c r="H35" s="5" t="s">
        <v>9</v>
      </c>
    </row>
    <row x14ac:dyDescent="0.25" r="36" customHeight="1" ht="18.75">
      <c r="A36" s="3" t="s">
        <v>44</v>
      </c>
      <c r="B36" s="4">
        <v>0</v>
      </c>
      <c r="C36" s="4">
        <v>0</v>
      </c>
      <c r="D36" s="4">
        <v>0</v>
      </c>
      <c r="E36" s="4">
        <f>B36 + C36 + D36</f>
      </c>
      <c r="F36" s="4">
        <v>0</v>
      </c>
      <c r="G36" s="4">
        <v>0</v>
      </c>
      <c r="H36" s="5" t="s">
        <v>9</v>
      </c>
    </row>
    <row x14ac:dyDescent="0.25" r="37" customHeight="1" ht="18.75">
      <c r="A37" s="3" t="s">
        <v>45</v>
      </c>
      <c r="B37" s="4">
        <v>0</v>
      </c>
      <c r="C37" s="4">
        <v>0</v>
      </c>
      <c r="D37" s="4">
        <v>0</v>
      </c>
      <c r="E37" s="4">
        <f>B37 + C37 + D37</f>
      </c>
      <c r="F37" s="4">
        <v>0</v>
      </c>
      <c r="G37" s="4">
        <v>0</v>
      </c>
      <c r="H37" s="5" t="s">
        <v>9</v>
      </c>
    </row>
    <row x14ac:dyDescent="0.25" r="38" customHeight="1" ht="18.75">
      <c r="A38" s="3" t="s">
        <v>46</v>
      </c>
      <c r="B38" s="4">
        <v>0</v>
      </c>
      <c r="C38" s="4">
        <v>0</v>
      </c>
      <c r="D38" s="4">
        <v>0</v>
      </c>
      <c r="E38" s="4">
        <f>B38 + C38 + D38</f>
      </c>
      <c r="F38" s="4">
        <v>0</v>
      </c>
      <c r="G38" s="4">
        <v>0</v>
      </c>
      <c r="H38" s="5" t="s">
        <v>9</v>
      </c>
    </row>
    <row x14ac:dyDescent="0.25" r="39" customHeight="1" ht="18.75">
      <c r="A39" s="3" t="s">
        <v>47</v>
      </c>
      <c r="B39" s="4">
        <v>0</v>
      </c>
      <c r="C39" s="4">
        <v>0</v>
      </c>
      <c r="D39" s="4">
        <v>0</v>
      </c>
      <c r="E39" s="4">
        <f>B39 + C39 + D39</f>
      </c>
      <c r="F39" s="4">
        <v>0</v>
      </c>
      <c r="G39" s="4">
        <v>0</v>
      </c>
      <c r="H39" s="5" t="s">
        <v>9</v>
      </c>
    </row>
    <row x14ac:dyDescent="0.25" r="40" customHeight="1" ht="18.75">
      <c r="A40" s="3" t="s">
        <v>48</v>
      </c>
      <c r="B40" s="4">
        <v>1</v>
      </c>
      <c r="C40" s="4">
        <v>0</v>
      </c>
      <c r="D40" s="4">
        <v>0</v>
      </c>
      <c r="E40" s="4">
        <f>B40 + C40 + D40</f>
      </c>
      <c r="F40" s="4">
        <v>0</v>
      </c>
      <c r="G40" s="4">
        <v>0</v>
      </c>
      <c r="H40" s="5" t="s">
        <v>9</v>
      </c>
    </row>
    <row x14ac:dyDescent="0.25" r="41" customHeight="1" ht="18.75">
      <c r="A41" s="3" t="s">
        <v>49</v>
      </c>
      <c r="B41" s="4">
        <v>0</v>
      </c>
      <c r="C41" s="4">
        <v>0</v>
      </c>
      <c r="D41" s="4">
        <v>0</v>
      </c>
      <c r="E41" s="4">
        <f>B41 + C41 + D41</f>
      </c>
      <c r="F41" s="4">
        <v>0</v>
      </c>
      <c r="G41" s="4">
        <v>0</v>
      </c>
      <c r="H41" s="5" t="s">
        <v>9</v>
      </c>
    </row>
    <row x14ac:dyDescent="0.25" r="42" customHeight="1" ht="18.75">
      <c r="A42" s="3" t="s">
        <v>50</v>
      </c>
      <c r="B42" s="4">
        <v>0</v>
      </c>
      <c r="C42" s="4">
        <v>0</v>
      </c>
      <c r="D42" s="4">
        <v>19</v>
      </c>
      <c r="E42" s="4">
        <f>B42 + C42 + D42</f>
      </c>
      <c r="F42" s="4">
        <v>0</v>
      </c>
      <c r="G42" s="4">
        <v>0</v>
      </c>
      <c r="H42" s="5" t="s">
        <v>9</v>
      </c>
    </row>
    <row x14ac:dyDescent="0.25" r="43" customHeight="1" ht="18.75">
      <c r="A43" s="3" t="s">
        <v>51</v>
      </c>
      <c r="B43" s="4">
        <v>0</v>
      </c>
      <c r="C43" s="4">
        <v>0</v>
      </c>
      <c r="D43" s="4">
        <v>0</v>
      </c>
      <c r="E43" s="4">
        <f>B43 + C43 + D43</f>
      </c>
      <c r="F43" s="4">
        <v>0</v>
      </c>
      <c r="G43" s="4">
        <v>0</v>
      </c>
      <c r="H43" s="5" t="s">
        <v>9</v>
      </c>
    </row>
    <row x14ac:dyDescent="0.25" r="44" customHeight="1" ht="18.75">
      <c r="A44" s="3" t="s">
        <v>52</v>
      </c>
      <c r="B44" s="4">
        <v>0</v>
      </c>
      <c r="C44" s="4">
        <v>0</v>
      </c>
      <c r="D44" s="4">
        <v>0</v>
      </c>
      <c r="E44" s="4">
        <f>B44 + C44 + D44</f>
      </c>
      <c r="F44" s="4">
        <v>0</v>
      </c>
      <c r="G44" s="4">
        <v>0</v>
      </c>
      <c r="H44" s="5" t="s">
        <v>9</v>
      </c>
    </row>
    <row x14ac:dyDescent="0.25" r="45" customHeight="1" ht="18.75">
      <c r="A45" s="3" t="s">
        <v>53</v>
      </c>
      <c r="B45" s="4">
        <v>0</v>
      </c>
      <c r="C45" s="4">
        <v>0</v>
      </c>
      <c r="D45" s="4">
        <v>0</v>
      </c>
      <c r="E45" s="4">
        <f>B45 + C45 + D45</f>
      </c>
      <c r="F45" s="4">
        <v>0</v>
      </c>
      <c r="G45" s="4">
        <v>0</v>
      </c>
      <c r="H45" s="5" t="s">
        <v>9</v>
      </c>
    </row>
    <row x14ac:dyDescent="0.25" r="46" customHeight="1" ht="18.75">
      <c r="A46" s="3" t="s">
        <v>54</v>
      </c>
      <c r="B46" s="4">
        <v>0</v>
      </c>
      <c r="C46" s="4">
        <v>0</v>
      </c>
      <c r="D46" s="4">
        <v>0</v>
      </c>
      <c r="E46" s="4">
        <f>B46 + C46 + D46</f>
      </c>
      <c r="F46" s="4">
        <v>0</v>
      </c>
      <c r="G46" s="4">
        <v>0</v>
      </c>
      <c r="H46" s="5" t="s">
        <v>9</v>
      </c>
    </row>
    <row x14ac:dyDescent="0.25" r="47" customHeight="1" ht="18.75">
      <c r="A47" s="3" t="s">
        <v>55</v>
      </c>
      <c r="B47" s="4">
        <v>12</v>
      </c>
      <c r="C47" s="4">
        <v>1</v>
      </c>
      <c r="D47" s="4">
        <v>0</v>
      </c>
      <c r="E47" s="4">
        <f>B47 + C47 + D47</f>
      </c>
      <c r="F47" s="4">
        <v>0</v>
      </c>
      <c r="G47" s="4">
        <v>0</v>
      </c>
      <c r="H47" s="5" t="s">
        <v>9</v>
      </c>
    </row>
    <row x14ac:dyDescent="0.25" r="48" customHeight="1" ht="18.75">
      <c r="A48" s="3" t="s">
        <v>56</v>
      </c>
      <c r="B48" s="4">
        <v>0</v>
      </c>
      <c r="C48" s="4">
        <v>0</v>
      </c>
      <c r="D48" s="4">
        <v>5</v>
      </c>
      <c r="E48" s="4">
        <f>B48 + C48 + D48</f>
      </c>
      <c r="F48" s="4">
        <v>0</v>
      </c>
      <c r="G48" s="4">
        <v>0</v>
      </c>
      <c r="H48" s="5" t="s">
        <v>9</v>
      </c>
    </row>
    <row x14ac:dyDescent="0.25" r="49" customHeight="1" ht="18.75">
      <c r="A49" s="3" t="s">
        <v>57</v>
      </c>
      <c r="B49" s="4">
        <v>9</v>
      </c>
      <c r="C49" s="4">
        <v>0</v>
      </c>
      <c r="D49" s="4">
        <v>0</v>
      </c>
      <c r="E49" s="4">
        <f>B49 + C49 + D49</f>
      </c>
      <c r="F49" s="4">
        <v>612</v>
      </c>
      <c r="G49" s="4">
        <v>971</v>
      </c>
      <c r="H49" s="5" t="s">
        <v>58</v>
      </c>
    </row>
    <row x14ac:dyDescent="0.25" r="50" customHeight="1" ht="18.75">
      <c r="A50" s="3" t="s">
        <v>59</v>
      </c>
      <c r="B50" s="4">
        <v>0</v>
      </c>
      <c r="C50" s="4">
        <v>0</v>
      </c>
      <c r="D50" s="4">
        <v>0</v>
      </c>
      <c r="E50" s="4">
        <f>B50 + C50 + D50</f>
      </c>
      <c r="F50" s="4">
        <v>0</v>
      </c>
      <c r="G50" s="4">
        <v>0</v>
      </c>
      <c r="H50" s="5" t="s">
        <v>9</v>
      </c>
    </row>
    <row x14ac:dyDescent="0.25" r="51" customHeight="1" ht="18.75">
      <c r="A51" s="3" t="s">
        <v>60</v>
      </c>
      <c r="B51" s="4">
        <v>1</v>
      </c>
      <c r="C51" s="4">
        <v>0</v>
      </c>
      <c r="D51" s="4">
        <v>0</v>
      </c>
      <c r="E51" s="4">
        <f>B51 + C51 + D51</f>
      </c>
      <c r="F51" s="4">
        <v>156</v>
      </c>
      <c r="G51" s="4">
        <v>240</v>
      </c>
      <c r="H51" s="5" t="s">
        <v>58</v>
      </c>
    </row>
    <row x14ac:dyDescent="0.25" r="52" customHeight="1" ht="18.75">
      <c r="A52" s="3" t="s">
        <v>61</v>
      </c>
      <c r="B52" s="4">
        <v>3</v>
      </c>
      <c r="C52" s="4">
        <v>0</v>
      </c>
      <c r="D52" s="4">
        <v>0</v>
      </c>
      <c r="E52" s="4">
        <f>B52 + C52 + D52</f>
      </c>
      <c r="F52" s="4">
        <v>0</v>
      </c>
      <c r="G52" s="4">
        <v>0</v>
      </c>
      <c r="H52" s="5" t="s">
        <v>9</v>
      </c>
    </row>
    <row x14ac:dyDescent="0.25" r="53" customHeight="1" ht="18.75">
      <c r="A53" s="3" t="s">
        <v>62</v>
      </c>
      <c r="B53" s="4">
        <v>0</v>
      </c>
      <c r="C53" s="4">
        <v>1</v>
      </c>
      <c r="D53" s="4">
        <v>0</v>
      </c>
      <c r="E53" s="4">
        <f>B53 + C53 + D53</f>
      </c>
      <c r="F53" s="4">
        <v>0</v>
      </c>
      <c r="G53" s="4">
        <v>0</v>
      </c>
      <c r="H53" s="5" t="s">
        <v>9</v>
      </c>
    </row>
    <row x14ac:dyDescent="0.25" r="54" customHeight="1" ht="18.75">
      <c r="A54" s="3" t="s">
        <v>63</v>
      </c>
      <c r="B54" s="4">
        <v>9</v>
      </c>
      <c r="C54" s="4">
        <v>0</v>
      </c>
      <c r="D54" s="4">
        <v>0</v>
      </c>
      <c r="E54" s="4">
        <f>B54 + C54 + D54</f>
      </c>
      <c r="F54" s="4">
        <v>791</v>
      </c>
      <c r="G54" s="4">
        <v>979</v>
      </c>
      <c r="H54" s="5" t="s">
        <v>12</v>
      </c>
    </row>
    <row x14ac:dyDescent="0.25" r="55" customHeight="1" ht="18.75">
      <c r="A55" s="3" t="s">
        <v>64</v>
      </c>
      <c r="B55" s="4">
        <v>0</v>
      </c>
      <c r="C55" s="4">
        <v>0</v>
      </c>
      <c r="D55" s="4">
        <v>0</v>
      </c>
      <c r="E55" s="4">
        <f>B55 + C55 + D55</f>
      </c>
      <c r="F55" s="4">
        <v>0</v>
      </c>
      <c r="G55" s="4">
        <v>0</v>
      </c>
      <c r="H55" s="5" t="s">
        <v>9</v>
      </c>
    </row>
    <row x14ac:dyDescent="0.25" r="56" customHeight="1" ht="18.75">
      <c r="A56" s="3" t="s">
        <v>65</v>
      </c>
      <c r="B56" s="4">
        <v>19</v>
      </c>
      <c r="C56" s="4">
        <v>0</v>
      </c>
      <c r="D56" s="4">
        <v>0</v>
      </c>
      <c r="E56" s="4">
        <f>B56 + C56 + D56</f>
      </c>
      <c r="F56" s="4">
        <v>0</v>
      </c>
      <c r="G56" s="4">
        <v>0</v>
      </c>
      <c r="H56" s="5" t="s">
        <v>9</v>
      </c>
    </row>
    <row x14ac:dyDescent="0.25" r="57" customHeight="1" ht="18.75">
      <c r="A57" s="3" t="s">
        <v>66</v>
      </c>
      <c r="B57" s="4">
        <v>0</v>
      </c>
      <c r="C57" s="4">
        <v>0</v>
      </c>
      <c r="D57" s="4">
        <v>0</v>
      </c>
      <c r="E57" s="4">
        <f>B57 + C57 + D57</f>
      </c>
      <c r="F57" s="4">
        <v>0</v>
      </c>
      <c r="G57" s="4">
        <v>0</v>
      </c>
      <c r="H57" s="5" t="s">
        <v>9</v>
      </c>
    </row>
    <row x14ac:dyDescent="0.25" r="58" customHeight="1" ht="18.75">
      <c r="A58" s="3" t="s">
        <v>67</v>
      </c>
      <c r="B58" s="4">
        <v>1</v>
      </c>
      <c r="C58" s="4">
        <v>0</v>
      </c>
      <c r="D58" s="4">
        <v>0</v>
      </c>
      <c r="E58" s="4">
        <f>B58 + C58 + D58</f>
      </c>
      <c r="F58" s="4">
        <v>0</v>
      </c>
      <c r="G58" s="4">
        <v>0</v>
      </c>
      <c r="H58" s="5" t="s">
        <v>9</v>
      </c>
    </row>
    <row x14ac:dyDescent="0.25" r="59" customHeight="1" ht="18.75">
      <c r="A59" s="3" t="s">
        <v>68</v>
      </c>
      <c r="B59" s="4">
        <v>0</v>
      </c>
      <c r="C59" s="4">
        <v>0</v>
      </c>
      <c r="D59" s="4">
        <v>1</v>
      </c>
      <c r="E59" s="4">
        <f>B59 + C59 + D59</f>
      </c>
      <c r="F59" s="4">
        <v>0</v>
      </c>
      <c r="G59" s="4">
        <v>0</v>
      </c>
      <c r="H59" s="5" t="s">
        <v>9</v>
      </c>
    </row>
    <row x14ac:dyDescent="0.25" r="60" customHeight="1" ht="18.75">
      <c r="A60" s="3" t="s">
        <v>69</v>
      </c>
      <c r="B60" s="4">
        <v>0</v>
      </c>
      <c r="C60" s="4">
        <v>0</v>
      </c>
      <c r="D60" s="4">
        <v>5</v>
      </c>
      <c r="E60" s="4">
        <f>B60 + C60 + D60</f>
      </c>
      <c r="F60" s="4">
        <v>0</v>
      </c>
      <c r="G60" s="4">
        <v>0</v>
      </c>
      <c r="H60" s="5" t="s">
        <v>9</v>
      </c>
    </row>
    <row x14ac:dyDescent="0.25" r="61" customHeight="1" ht="18.75">
      <c r="A61" s="3" t="s">
        <v>70</v>
      </c>
      <c r="B61" s="4">
        <v>1</v>
      </c>
      <c r="C61" s="4">
        <v>0</v>
      </c>
      <c r="D61" s="4">
        <v>0</v>
      </c>
      <c r="E61" s="4">
        <f>B61 + C61 + D61</f>
      </c>
      <c r="F61" s="4">
        <v>396</v>
      </c>
      <c r="G61" s="4">
        <v>394</v>
      </c>
      <c r="H61" s="5" t="s">
        <v>12</v>
      </c>
    </row>
    <row x14ac:dyDescent="0.25" r="62" customHeight="1" ht="18.75">
      <c r="A62" s="3" t="s">
        <v>71</v>
      </c>
      <c r="B62" s="4">
        <v>0</v>
      </c>
      <c r="C62" s="4">
        <v>0</v>
      </c>
      <c r="D62" s="4">
        <v>0</v>
      </c>
      <c r="E62" s="4">
        <f>B62 + C62 + D62</f>
      </c>
      <c r="F62" s="4">
        <v>0</v>
      </c>
      <c r="G62" s="4">
        <v>0</v>
      </c>
      <c r="H62" s="5" t="s">
        <v>9</v>
      </c>
    </row>
    <row x14ac:dyDescent="0.25" r="63" customHeight="1" ht="18.75">
      <c r="A63" s="3" t="s">
        <v>72</v>
      </c>
      <c r="B63" s="4">
        <v>43</v>
      </c>
      <c r="C63" s="4">
        <v>0</v>
      </c>
      <c r="D63" s="4">
        <v>0</v>
      </c>
      <c r="E63" s="4">
        <f>B63 + C63 + D63</f>
      </c>
      <c r="F63" s="4">
        <v>0</v>
      </c>
      <c r="G63" s="4">
        <v>0</v>
      </c>
      <c r="H63" s="5" t="s">
        <v>9</v>
      </c>
    </row>
    <row x14ac:dyDescent="0.25" r="64" customHeight="1" ht="18.75">
      <c r="A64" s="3" t="s">
        <v>73</v>
      </c>
      <c r="B64" s="4">
        <v>0</v>
      </c>
      <c r="C64" s="4">
        <v>0</v>
      </c>
      <c r="D64" s="4">
        <v>1</v>
      </c>
      <c r="E64" s="4">
        <f>B64 + C64 + D64</f>
      </c>
      <c r="F64" s="4">
        <v>326</v>
      </c>
      <c r="G64" s="4">
        <v>364</v>
      </c>
      <c r="H64" s="5" t="s">
        <v>58</v>
      </c>
    </row>
    <row x14ac:dyDescent="0.25" r="65" customHeight="1" ht="18.75">
      <c r="A65" s="3" t="s">
        <v>74</v>
      </c>
      <c r="B65" s="4">
        <v>0</v>
      </c>
      <c r="C65" s="4">
        <v>0</v>
      </c>
      <c r="D65" s="4">
        <v>0</v>
      </c>
      <c r="E65" s="4">
        <f>B65 + C65 + D65</f>
      </c>
      <c r="F65" s="4">
        <v>0</v>
      </c>
      <c r="G65" s="4">
        <v>0</v>
      </c>
      <c r="H65" s="5" t="s">
        <v>9</v>
      </c>
    </row>
    <row x14ac:dyDescent="0.25" r="66" customHeight="1" ht="18.75">
      <c r="A66" s="3" t="s">
        <v>75</v>
      </c>
      <c r="B66" s="4">
        <v>0</v>
      </c>
      <c r="C66" s="4">
        <v>0</v>
      </c>
      <c r="D66" s="4">
        <v>2</v>
      </c>
      <c r="E66" s="4">
        <f>B66 + C66 + D66</f>
      </c>
      <c r="F66" s="4">
        <v>137</v>
      </c>
      <c r="G66" s="4">
        <v>166</v>
      </c>
      <c r="H66" s="5" t="s">
        <v>12</v>
      </c>
    </row>
    <row x14ac:dyDescent="0.25" r="67" customHeight="1" ht="18.75">
      <c r="A67" s="3" t="s">
        <v>76</v>
      </c>
      <c r="B67" s="4">
        <v>0</v>
      </c>
      <c r="C67" s="4">
        <v>0</v>
      </c>
      <c r="D67" s="4">
        <v>0</v>
      </c>
      <c r="E67" s="4">
        <f>B67 + C67 + D67</f>
      </c>
      <c r="F67" s="4">
        <v>0</v>
      </c>
      <c r="G67" s="4">
        <v>0</v>
      </c>
      <c r="H67" s="5" t="s">
        <v>9</v>
      </c>
    </row>
    <row x14ac:dyDescent="0.25" r="68" customHeight="1" ht="18.75">
      <c r="A68" s="3" t="s">
        <v>77</v>
      </c>
      <c r="B68" s="4">
        <v>0</v>
      </c>
      <c r="C68" s="4">
        <v>0</v>
      </c>
      <c r="D68" s="4">
        <v>0</v>
      </c>
      <c r="E68" s="4">
        <f>B68 + C68 + D68</f>
      </c>
      <c r="F68" s="4">
        <v>0</v>
      </c>
      <c r="G68" s="4">
        <v>0</v>
      </c>
      <c r="H68" s="5" t="s">
        <v>9</v>
      </c>
    </row>
    <row x14ac:dyDescent="0.25" r="69" customHeight="1" ht="18.75">
      <c r="A69" s="3" t="s">
        <v>78</v>
      </c>
      <c r="B69" s="4">
        <v>0</v>
      </c>
      <c r="C69" s="4">
        <v>0</v>
      </c>
      <c r="D69" s="4">
        <v>6</v>
      </c>
      <c r="E69" s="4">
        <f>B69 + C69 + D69</f>
      </c>
      <c r="F69" s="4">
        <v>0</v>
      </c>
      <c r="G69" s="4">
        <v>0</v>
      </c>
      <c r="H69" s="5" t="s">
        <v>9</v>
      </c>
    </row>
    <row x14ac:dyDescent="0.25" r="70" customHeight="1" ht="18.75">
      <c r="A70" s="3" t="s">
        <v>79</v>
      </c>
      <c r="B70" s="4">
        <v>0</v>
      </c>
      <c r="C70" s="4">
        <v>0</v>
      </c>
      <c r="D70" s="4">
        <v>0</v>
      </c>
      <c r="E70" s="4">
        <f>B70 + C70 + D70</f>
      </c>
      <c r="F70" s="4">
        <v>0</v>
      </c>
      <c r="G70" s="4">
        <v>0</v>
      </c>
      <c r="H70" s="5" t="s">
        <v>9</v>
      </c>
    </row>
    <row x14ac:dyDescent="0.25" r="71" customHeight="1" ht="18.75">
      <c r="A71" s="3" t="s">
        <v>80</v>
      </c>
      <c r="B71" s="4">
        <v>0</v>
      </c>
      <c r="C71" s="4">
        <v>0</v>
      </c>
      <c r="D71" s="4">
        <v>0</v>
      </c>
      <c r="E71" s="4">
        <f>B71 + C71 + D71</f>
      </c>
      <c r="F71" s="4">
        <v>0</v>
      </c>
      <c r="G71" s="4">
        <v>0</v>
      </c>
      <c r="H71" s="5" t="s">
        <v>9</v>
      </c>
    </row>
    <row x14ac:dyDescent="0.25" r="72" customHeight="1" ht="18.75">
      <c r="A72" s="3" t="s">
        <v>81</v>
      </c>
      <c r="B72" s="4">
        <v>0</v>
      </c>
      <c r="C72" s="4">
        <v>0</v>
      </c>
      <c r="D72" s="4">
        <v>0</v>
      </c>
      <c r="E72" s="4">
        <f>B72 + C72 + D72</f>
      </c>
      <c r="F72" s="4">
        <v>0</v>
      </c>
      <c r="G72" s="4">
        <v>0</v>
      </c>
      <c r="H72" s="5" t="s">
        <v>9</v>
      </c>
    </row>
    <row x14ac:dyDescent="0.25" r="73" customHeight="1" ht="18.75">
      <c r="A73" s="3" t="s">
        <v>82</v>
      </c>
      <c r="B73" s="4">
        <v>0</v>
      </c>
      <c r="C73" s="4">
        <v>0</v>
      </c>
      <c r="D73" s="4">
        <v>0</v>
      </c>
      <c r="E73" s="4">
        <f>B73 + C73 + D73</f>
      </c>
      <c r="F73" s="4">
        <v>0</v>
      </c>
      <c r="G73" s="4">
        <v>0</v>
      </c>
      <c r="H73" s="5" t="s">
        <v>9</v>
      </c>
    </row>
    <row x14ac:dyDescent="0.25" r="74" customHeight="1" ht="18.75">
      <c r="A74" s="3" t="s">
        <v>83</v>
      </c>
      <c r="B74" s="4">
        <v>0</v>
      </c>
      <c r="C74" s="4">
        <v>0</v>
      </c>
      <c r="D74" s="4">
        <v>0</v>
      </c>
      <c r="E74" s="4">
        <f>B74 + C74 + D74</f>
      </c>
      <c r="F74" s="4">
        <v>0</v>
      </c>
      <c r="G74" s="4">
        <v>0</v>
      </c>
      <c r="H74" s="5" t="s">
        <v>9</v>
      </c>
    </row>
    <row x14ac:dyDescent="0.25" r="75" customHeight="1" ht="18.75">
      <c r="A75" s="3" t="s">
        <v>84</v>
      </c>
      <c r="B75" s="4">
        <v>0</v>
      </c>
      <c r="C75" s="4">
        <v>0</v>
      </c>
      <c r="D75" s="4">
        <v>0</v>
      </c>
      <c r="E75" s="4">
        <f>B75 + C75 + D75</f>
      </c>
      <c r="F75" s="4">
        <v>0</v>
      </c>
      <c r="G75" s="4">
        <v>0</v>
      </c>
      <c r="H75" s="5" t="s">
        <v>9</v>
      </c>
    </row>
    <row x14ac:dyDescent="0.25" r="76" customHeight="1" ht="18.75">
      <c r="A76" s="3" t="s">
        <v>85</v>
      </c>
      <c r="B76" s="4">
        <v>0</v>
      </c>
      <c r="C76" s="4">
        <v>0</v>
      </c>
      <c r="D76" s="4">
        <v>31</v>
      </c>
      <c r="E76" s="4">
        <f>B76 + C76 + D76</f>
      </c>
      <c r="F76" s="4">
        <v>0</v>
      </c>
      <c r="G76" s="4">
        <v>0</v>
      </c>
      <c r="H76" s="5" t="s">
        <v>9</v>
      </c>
    </row>
    <row x14ac:dyDescent="0.25" r="77" customHeight="1" ht="18.75">
      <c r="A77" s="3" t="s">
        <v>86</v>
      </c>
      <c r="B77" s="4">
        <v>0</v>
      </c>
      <c r="C77" s="4">
        <v>0</v>
      </c>
      <c r="D77" s="4">
        <v>0</v>
      </c>
      <c r="E77" s="4">
        <f>B77 + C77 + D77</f>
      </c>
      <c r="F77" s="4">
        <v>0</v>
      </c>
      <c r="G77" s="4">
        <v>0</v>
      </c>
      <c r="H77" s="5" t="s">
        <v>9</v>
      </c>
    </row>
    <row x14ac:dyDescent="0.25" r="78" customHeight="1" ht="18.75">
      <c r="A78" s="3" t="s">
        <v>87</v>
      </c>
      <c r="B78" s="4">
        <v>2</v>
      </c>
      <c r="C78" s="4">
        <v>0</v>
      </c>
      <c r="D78" s="4">
        <v>0</v>
      </c>
      <c r="E78" s="4">
        <f>B78 + C78 + D78</f>
      </c>
      <c r="F78" s="4">
        <v>0</v>
      </c>
      <c r="G78" s="4">
        <v>0</v>
      </c>
      <c r="H78" s="5" t="s">
        <v>9</v>
      </c>
    </row>
    <row x14ac:dyDescent="0.25" r="79" customHeight="1" ht="18.75">
      <c r="A79" s="3" t="s">
        <v>88</v>
      </c>
      <c r="B79" s="4">
        <v>0</v>
      </c>
      <c r="C79" s="4">
        <v>0</v>
      </c>
      <c r="D79" s="4">
        <v>4</v>
      </c>
      <c r="E79" s="4">
        <f>B79 + C79 + D79</f>
      </c>
      <c r="F79" s="4">
        <v>3959</v>
      </c>
      <c r="G79" s="4">
        <v>8990</v>
      </c>
      <c r="H79" s="5" t="s">
        <v>12</v>
      </c>
    </row>
    <row x14ac:dyDescent="0.25" r="80" customHeight="1" ht="18.75">
      <c r="A80" s="3" t="s">
        <v>89</v>
      </c>
      <c r="B80" s="4">
        <v>0</v>
      </c>
      <c r="C80" s="4">
        <v>0</v>
      </c>
      <c r="D80" s="4">
        <v>1</v>
      </c>
      <c r="E80" s="4">
        <f>B80 + C80 + D80</f>
      </c>
      <c r="F80" s="4">
        <v>0</v>
      </c>
      <c r="G80" s="4">
        <v>0</v>
      </c>
      <c r="H80" s="5" t="s">
        <v>9</v>
      </c>
    </row>
    <row x14ac:dyDescent="0.25" r="81" customHeight="1" ht="18.75">
      <c r="A81" s="3" t="s">
        <v>90</v>
      </c>
      <c r="B81" s="4">
        <v>0</v>
      </c>
      <c r="C81" s="4">
        <v>0</v>
      </c>
      <c r="D81" s="4">
        <v>0</v>
      </c>
      <c r="E81" s="4">
        <f>B81 + C81 + D81</f>
      </c>
      <c r="F81" s="4">
        <v>0</v>
      </c>
      <c r="G81" s="4">
        <v>0</v>
      </c>
      <c r="H81" s="5" t="s">
        <v>9</v>
      </c>
    </row>
    <row x14ac:dyDescent="0.25" r="82" customHeight="1" ht="18.75">
      <c r="A82" s="3" t="s">
        <v>91</v>
      </c>
      <c r="B82" s="4">
        <v>2</v>
      </c>
      <c r="C82" s="4">
        <v>0</v>
      </c>
      <c r="D82" s="4">
        <v>4</v>
      </c>
      <c r="E82" s="4">
        <f>B82 + C82 + D82</f>
      </c>
      <c r="F82" s="4">
        <v>0</v>
      </c>
      <c r="G82" s="4">
        <v>0</v>
      </c>
      <c r="H82" s="5" t="s">
        <v>9</v>
      </c>
    </row>
    <row x14ac:dyDescent="0.25" r="83" customHeight="1" ht="18.75">
      <c r="A83" s="3" t="s">
        <v>92</v>
      </c>
      <c r="B83" s="4">
        <v>0</v>
      </c>
      <c r="C83" s="4">
        <v>0</v>
      </c>
      <c r="D83" s="4">
        <v>0</v>
      </c>
      <c r="E83" s="4">
        <f>B83 + C83 + D83</f>
      </c>
      <c r="F83" s="4">
        <v>0</v>
      </c>
      <c r="G83" s="4">
        <v>0</v>
      </c>
      <c r="H83" s="5" t="s">
        <v>9</v>
      </c>
    </row>
    <row x14ac:dyDescent="0.25" r="84" customHeight="1" ht="18.75">
      <c r="A84" s="3" t="s">
        <v>93</v>
      </c>
      <c r="B84" s="4">
        <v>1</v>
      </c>
      <c r="C84" s="4">
        <v>0</v>
      </c>
      <c r="D84" s="4">
        <v>1</v>
      </c>
      <c r="E84" s="4">
        <f>B84 + C84 + D84</f>
      </c>
      <c r="F84" s="4">
        <v>0</v>
      </c>
      <c r="G84" s="4">
        <v>0</v>
      </c>
      <c r="H84" s="5" t="s">
        <v>9</v>
      </c>
    </row>
    <row x14ac:dyDescent="0.25" r="85" customHeight="1" ht="18.75">
      <c r="A85" s="3" t="s">
        <v>94</v>
      </c>
      <c r="B85" s="4">
        <v>7</v>
      </c>
      <c r="C85" s="4">
        <v>0</v>
      </c>
      <c r="D85" s="4">
        <v>7</v>
      </c>
      <c r="E85" s="4">
        <f>B85 + C85 + D85</f>
      </c>
      <c r="F85" s="4">
        <v>875</v>
      </c>
      <c r="G85" s="4">
        <v>1055</v>
      </c>
      <c r="H85" s="5" t="s">
        <v>12</v>
      </c>
    </row>
    <row x14ac:dyDescent="0.25" r="86" customHeight="1" ht="18.75">
      <c r="A86" s="3" t="s">
        <v>95</v>
      </c>
      <c r="B86" s="4">
        <v>1</v>
      </c>
      <c r="C86" s="4">
        <v>2</v>
      </c>
      <c r="D86" s="4">
        <v>2</v>
      </c>
      <c r="E86" s="4">
        <f>B86 + C86 + D86</f>
      </c>
      <c r="F86" s="4">
        <v>0</v>
      </c>
      <c r="G86" s="4">
        <v>0</v>
      </c>
      <c r="H86" s="5" t="s">
        <v>9</v>
      </c>
    </row>
    <row x14ac:dyDescent="0.25" r="87" customHeight="1" ht="18.75">
      <c r="A87" s="3" t="s">
        <v>96</v>
      </c>
      <c r="B87" s="4">
        <v>7</v>
      </c>
      <c r="C87" s="4">
        <v>0</v>
      </c>
      <c r="D87" s="4">
        <v>0</v>
      </c>
      <c r="E87" s="4">
        <f>B87 + C87 + D87</f>
      </c>
      <c r="F87" s="4">
        <v>0</v>
      </c>
      <c r="G87" s="4">
        <v>0</v>
      </c>
      <c r="H87" s="5" t="s">
        <v>9</v>
      </c>
    </row>
    <row x14ac:dyDescent="0.25" r="88" customHeight="1" ht="18.75">
      <c r="A88" s="3" t="s">
        <v>97</v>
      </c>
      <c r="B88" s="4">
        <v>0</v>
      </c>
      <c r="C88" s="4">
        <v>0</v>
      </c>
      <c r="D88" s="4">
        <v>0</v>
      </c>
      <c r="E88" s="4">
        <f>B88 + C88 + D88</f>
      </c>
      <c r="F88" s="4">
        <v>0</v>
      </c>
      <c r="G88" s="4">
        <v>0</v>
      </c>
      <c r="H88" s="5" t="s">
        <v>9</v>
      </c>
    </row>
    <row x14ac:dyDescent="0.25" r="89" customHeight="1" ht="18.75">
      <c r="A89" s="3" t="s">
        <v>98</v>
      </c>
      <c r="B89" s="4">
        <v>0</v>
      </c>
      <c r="C89" s="4">
        <v>0</v>
      </c>
      <c r="D89" s="4">
        <v>0</v>
      </c>
      <c r="E89" s="4">
        <f>B89 + C89 + D89</f>
      </c>
      <c r="F89" s="4">
        <v>0</v>
      </c>
      <c r="G89" s="4">
        <v>0</v>
      </c>
      <c r="H89" s="5" t="s">
        <v>9</v>
      </c>
    </row>
    <row x14ac:dyDescent="0.25" r="90" customHeight="1" ht="18.75">
      <c r="A90" s="3" t="s">
        <v>99</v>
      </c>
      <c r="B90" s="4">
        <v>0</v>
      </c>
      <c r="C90" s="4">
        <v>0</v>
      </c>
      <c r="D90" s="4">
        <v>4</v>
      </c>
      <c r="E90" s="4">
        <f>B90 + C90 + D90</f>
      </c>
      <c r="F90" s="4">
        <v>0</v>
      </c>
      <c r="G90" s="4">
        <v>0</v>
      </c>
      <c r="H90" s="5" t="s">
        <v>9</v>
      </c>
    </row>
    <row x14ac:dyDescent="0.25" r="91" customHeight="1" ht="18.75">
      <c r="A91" s="3" t="s">
        <v>100</v>
      </c>
      <c r="B91" s="4">
        <v>0</v>
      </c>
      <c r="C91" s="4">
        <v>0</v>
      </c>
      <c r="D91" s="4">
        <v>40</v>
      </c>
      <c r="E91" s="4">
        <f>B91 + C91 + D91</f>
      </c>
      <c r="F91" s="4">
        <v>1904</v>
      </c>
      <c r="G91" s="4">
        <v>2249</v>
      </c>
      <c r="H91" s="5" t="s">
        <v>58</v>
      </c>
    </row>
    <row x14ac:dyDescent="0.25" r="92" customHeight="1" ht="18.75">
      <c r="A92" s="3" t="s">
        <v>101</v>
      </c>
      <c r="B92" s="4">
        <v>0</v>
      </c>
      <c r="C92" s="4">
        <v>0</v>
      </c>
      <c r="D92" s="4">
        <v>1</v>
      </c>
      <c r="E92" s="4">
        <f>B92 + C92 + D92</f>
      </c>
      <c r="F92" s="4">
        <v>0</v>
      </c>
      <c r="G92" s="4">
        <v>0</v>
      </c>
      <c r="H92" s="5" t="s">
        <v>9</v>
      </c>
    </row>
    <row x14ac:dyDescent="0.25" r="93" customHeight="1" ht="18.75">
      <c r="A93" s="3" t="s">
        <v>102</v>
      </c>
      <c r="B93" s="4">
        <v>3</v>
      </c>
      <c r="C93" s="4">
        <v>0</v>
      </c>
      <c r="D93" s="4">
        <v>0</v>
      </c>
      <c r="E93" s="4">
        <f>B93 + C93 + D93</f>
      </c>
      <c r="F93" s="4">
        <v>0</v>
      </c>
      <c r="G93" s="4">
        <v>0</v>
      </c>
      <c r="H93" s="5" t="s">
        <v>9</v>
      </c>
    </row>
    <row x14ac:dyDescent="0.25" r="94" customHeight="1" ht="18.75">
      <c r="A94" s="3" t="s">
        <v>103</v>
      </c>
      <c r="B94" s="4">
        <v>3</v>
      </c>
      <c r="C94" s="4">
        <v>0</v>
      </c>
      <c r="D94" s="4">
        <v>3</v>
      </c>
      <c r="E94" s="4">
        <f>B94 + C94 + D94</f>
      </c>
      <c r="F94" s="4">
        <v>0</v>
      </c>
      <c r="G94" s="4">
        <v>0</v>
      </c>
      <c r="H94" s="5" t="s">
        <v>9</v>
      </c>
    </row>
    <row x14ac:dyDescent="0.25" r="95" customHeight="1" ht="18.75">
      <c r="A95" s="3" t="s">
        <v>104</v>
      </c>
      <c r="B95" s="4">
        <v>0</v>
      </c>
      <c r="C95" s="4">
        <v>18</v>
      </c>
      <c r="D95" s="4">
        <v>0</v>
      </c>
      <c r="E95" s="4">
        <f>B95 + C95 + D95</f>
      </c>
      <c r="F95" s="4">
        <v>0</v>
      </c>
      <c r="G95" s="4">
        <v>0</v>
      </c>
      <c r="H95" s="5" t="s">
        <v>9</v>
      </c>
    </row>
    <row x14ac:dyDescent="0.25" r="96" customHeight="1" ht="18.75">
      <c r="A96" s="3" t="s">
        <v>105</v>
      </c>
      <c r="B96" s="4">
        <v>0</v>
      </c>
      <c r="C96" s="4">
        <v>0</v>
      </c>
      <c r="D96" s="4">
        <v>1</v>
      </c>
      <c r="E96" s="4">
        <f>B96 + C96 + D96</f>
      </c>
      <c r="F96" s="4">
        <v>0</v>
      </c>
      <c r="G96" s="4">
        <v>0</v>
      </c>
      <c r="H96" s="5" t="s">
        <v>9</v>
      </c>
    </row>
    <row x14ac:dyDescent="0.25" r="97" customHeight="1" ht="18.75">
      <c r="A97" s="3" t="s">
        <v>106</v>
      </c>
      <c r="B97" s="4">
        <v>18</v>
      </c>
      <c r="C97" s="4">
        <v>0</v>
      </c>
      <c r="D97" s="4">
        <v>0</v>
      </c>
      <c r="E97" s="4">
        <f>B97 + C97 + D97</f>
      </c>
      <c r="F97" s="4">
        <v>211</v>
      </c>
      <c r="G97" s="4">
        <v>307</v>
      </c>
      <c r="H97" s="5" t="s">
        <v>12</v>
      </c>
    </row>
    <row x14ac:dyDescent="0.25" r="98" customHeight="1" ht="18.75">
      <c r="A98" s="3" t="s">
        <v>107</v>
      </c>
      <c r="B98" s="4">
        <v>3</v>
      </c>
      <c r="C98" s="4">
        <v>0</v>
      </c>
      <c r="D98" s="4">
        <v>0</v>
      </c>
      <c r="E98" s="4">
        <f>B98 + C98 + D98</f>
      </c>
      <c r="F98" s="4">
        <v>307</v>
      </c>
      <c r="G98" s="4">
        <v>415</v>
      </c>
      <c r="H98" s="5" t="s">
        <v>12</v>
      </c>
    </row>
    <row x14ac:dyDescent="0.25" r="99" customHeight="1" ht="18.75">
      <c r="A99" s="3" t="s">
        <v>108</v>
      </c>
      <c r="B99" s="4">
        <v>2</v>
      </c>
      <c r="C99" s="4">
        <v>0</v>
      </c>
      <c r="D99" s="4">
        <v>0</v>
      </c>
      <c r="E99" s="4">
        <f>B99 + C99 + D99</f>
      </c>
      <c r="F99" s="4">
        <v>1374</v>
      </c>
      <c r="G99" s="4">
        <v>1840</v>
      </c>
      <c r="H99" s="5" t="s">
        <v>12</v>
      </c>
    </row>
    <row x14ac:dyDescent="0.25" r="100" customHeight="1" ht="18.75">
      <c r="A100" s="3" t="s">
        <v>109</v>
      </c>
      <c r="B100" s="4">
        <v>11</v>
      </c>
      <c r="C100" s="4">
        <v>0</v>
      </c>
      <c r="D100" s="4">
        <v>0</v>
      </c>
      <c r="E100" s="4">
        <f>B100 + C100 + D100</f>
      </c>
      <c r="F100" s="4">
        <v>0</v>
      </c>
      <c r="G100" s="4">
        <v>0</v>
      </c>
      <c r="H100" s="5" t="s">
        <v>9</v>
      </c>
    </row>
    <row x14ac:dyDescent="0.25" r="101" customHeight="1" ht="18.75">
      <c r="A101" s="3" t="s">
        <v>110</v>
      </c>
      <c r="B101" s="4">
        <v>0</v>
      </c>
      <c r="C101" s="4">
        <v>0</v>
      </c>
      <c r="D101" s="4">
        <v>0</v>
      </c>
      <c r="E101" s="4">
        <f>B101 + C101 + D101</f>
      </c>
      <c r="F101" s="4">
        <v>0</v>
      </c>
      <c r="G101" s="4">
        <v>0</v>
      </c>
      <c r="H101" s="5" t="s">
        <v>9</v>
      </c>
    </row>
    <row x14ac:dyDescent="0.25" r="102" customHeight="1" ht="18.75">
      <c r="A102" s="3" t="s">
        <v>111</v>
      </c>
      <c r="B102" s="4">
        <v>3</v>
      </c>
      <c r="C102" s="4">
        <v>0</v>
      </c>
      <c r="D102" s="4">
        <v>10</v>
      </c>
      <c r="E102" s="4">
        <f>B102 + C102 + D102</f>
      </c>
      <c r="F102" s="4">
        <v>0</v>
      </c>
      <c r="G102" s="4">
        <v>0</v>
      </c>
      <c r="H102" s="5" t="s">
        <v>9</v>
      </c>
    </row>
    <row x14ac:dyDescent="0.25" r="103" customHeight="1" ht="18.75">
      <c r="A103" s="3" t="s">
        <v>112</v>
      </c>
      <c r="B103" s="4">
        <v>0</v>
      </c>
      <c r="C103" s="4">
        <v>0</v>
      </c>
      <c r="D103" s="4">
        <v>0</v>
      </c>
      <c r="E103" s="4">
        <f>B103 + C103 + D103</f>
      </c>
      <c r="F103" s="4">
        <v>0</v>
      </c>
      <c r="G103" s="4">
        <v>0</v>
      </c>
      <c r="H103" s="5" t="s">
        <v>9</v>
      </c>
    </row>
    <row x14ac:dyDescent="0.25" r="104" customHeight="1" ht="18.75">
      <c r="A104" s="3" t="s">
        <v>113</v>
      </c>
      <c r="B104" s="4">
        <v>0</v>
      </c>
      <c r="C104" s="4">
        <v>0</v>
      </c>
      <c r="D104" s="4">
        <v>0</v>
      </c>
      <c r="E104" s="4">
        <f>B104 + C104 + D104</f>
      </c>
      <c r="F104" s="4">
        <v>0</v>
      </c>
      <c r="G104" s="4">
        <v>0</v>
      </c>
      <c r="H104" s="5" t="s">
        <v>9</v>
      </c>
    </row>
    <row x14ac:dyDescent="0.25" r="105" customHeight="1" ht="18.75">
      <c r="A105" s="3" t="s">
        <v>114</v>
      </c>
      <c r="B105" s="4">
        <v>0</v>
      </c>
      <c r="C105" s="4">
        <v>0</v>
      </c>
      <c r="D105" s="4">
        <v>0</v>
      </c>
      <c r="E105" s="4">
        <f>B105 + C105 + D105</f>
      </c>
      <c r="F105" s="4">
        <v>0</v>
      </c>
      <c r="G105" s="4">
        <v>0</v>
      </c>
      <c r="H105" s="5" t="s">
        <v>9</v>
      </c>
    </row>
    <row x14ac:dyDescent="0.25" r="106" customHeight="1" ht="18.75">
      <c r="A106" s="3" t="s">
        <v>115</v>
      </c>
      <c r="B106" s="4">
        <v>0</v>
      </c>
      <c r="C106" s="4">
        <v>0</v>
      </c>
      <c r="D106" s="4">
        <v>5</v>
      </c>
      <c r="E106" s="4">
        <f>B106 + C106 + D106</f>
      </c>
      <c r="F106" s="4">
        <v>250</v>
      </c>
      <c r="G106" s="4">
        <v>289</v>
      </c>
      <c r="H106" s="5" t="s">
        <v>12</v>
      </c>
    </row>
    <row x14ac:dyDescent="0.25" r="107" customHeight="1" ht="18.75">
      <c r="A107" s="3" t="s">
        <v>116</v>
      </c>
      <c r="B107" s="4">
        <v>0</v>
      </c>
      <c r="C107" s="4">
        <v>0</v>
      </c>
      <c r="D107" s="4">
        <v>1</v>
      </c>
      <c r="E107" s="4">
        <f>B107 + C107 + D107</f>
      </c>
      <c r="F107" s="4">
        <v>0</v>
      </c>
      <c r="G107" s="4">
        <v>0</v>
      </c>
      <c r="H107" s="5" t="s">
        <v>9</v>
      </c>
    </row>
    <row x14ac:dyDescent="0.25" r="108" customHeight="1" ht="18.75">
      <c r="A108" s="3" t="s">
        <v>117</v>
      </c>
      <c r="B108" s="4">
        <v>0</v>
      </c>
      <c r="C108" s="4">
        <v>0</v>
      </c>
      <c r="D108" s="4">
        <v>0</v>
      </c>
      <c r="E108" s="4">
        <f>B108 + C108 + D108</f>
      </c>
      <c r="F108" s="4">
        <v>0</v>
      </c>
      <c r="G108" s="4">
        <v>0</v>
      </c>
      <c r="H108" s="5" t="s">
        <v>9</v>
      </c>
    </row>
    <row x14ac:dyDescent="0.25" r="109" customHeight="1" ht="18.75">
      <c r="A109" s="3" t="s">
        <v>118</v>
      </c>
      <c r="B109" s="4">
        <v>0</v>
      </c>
      <c r="C109" s="4">
        <v>0</v>
      </c>
      <c r="D109" s="4">
        <v>7</v>
      </c>
      <c r="E109" s="4">
        <f>B109 + C109 + D109</f>
      </c>
      <c r="F109" s="4">
        <v>0</v>
      </c>
      <c r="G109" s="4">
        <v>0</v>
      </c>
      <c r="H109" s="5" t="s">
        <v>9</v>
      </c>
    </row>
    <row x14ac:dyDescent="0.25" r="110" customHeight="1" ht="18.75">
      <c r="A110" s="3" t="s">
        <v>119</v>
      </c>
      <c r="B110" s="4">
        <v>0</v>
      </c>
      <c r="C110" s="4">
        <v>0</v>
      </c>
      <c r="D110" s="4">
        <v>0</v>
      </c>
      <c r="E110" s="4">
        <f>B110 + C110 + D110</f>
      </c>
      <c r="F110" s="4">
        <v>0</v>
      </c>
      <c r="G110" s="4">
        <v>0</v>
      </c>
      <c r="H110" s="5" t="s">
        <v>9</v>
      </c>
    </row>
    <row x14ac:dyDescent="0.25" r="111" customHeight="1" ht="18.75">
      <c r="A111" s="3" t="s">
        <v>120</v>
      </c>
      <c r="B111" s="4">
        <v>2</v>
      </c>
      <c r="C111" s="4">
        <v>0</v>
      </c>
      <c r="D111" s="4">
        <v>0</v>
      </c>
      <c r="E111" s="4">
        <f>B111 + C111 + D111</f>
      </c>
      <c r="F111" s="4">
        <v>560</v>
      </c>
      <c r="G111" s="4">
        <v>655</v>
      </c>
      <c r="H111" s="5" t="s">
        <v>58</v>
      </c>
    </row>
    <row x14ac:dyDescent="0.25" r="112" customHeight="1" ht="18.75">
      <c r="A112" s="3" t="s">
        <v>121</v>
      </c>
      <c r="B112" s="4">
        <v>4</v>
      </c>
      <c r="C112" s="4">
        <v>2</v>
      </c>
      <c r="D112" s="4">
        <v>3</v>
      </c>
      <c r="E112" s="4">
        <f>B112 + C112 + D112</f>
      </c>
      <c r="F112" s="4">
        <v>2752</v>
      </c>
      <c r="G112" s="4">
        <v>3332</v>
      </c>
      <c r="H112" s="5" t="s">
        <v>12</v>
      </c>
    </row>
    <row x14ac:dyDescent="0.25" r="113" customHeight="1" ht="18.75">
      <c r="A113" s="3" t="s">
        <v>122</v>
      </c>
      <c r="B113" s="4">
        <v>0</v>
      </c>
      <c r="C113" s="4">
        <v>0</v>
      </c>
      <c r="D113" s="4">
        <v>0</v>
      </c>
      <c r="E113" s="4">
        <f>B113 + C113 + D113</f>
      </c>
      <c r="F113" s="4">
        <v>0</v>
      </c>
      <c r="G113" s="4">
        <v>0</v>
      </c>
      <c r="H113" s="5" t="s">
        <v>9</v>
      </c>
    </row>
    <row x14ac:dyDescent="0.25" r="114" customHeight="1" ht="18.75">
      <c r="A114" s="3" t="s">
        <v>123</v>
      </c>
      <c r="B114" s="4">
        <v>0</v>
      </c>
      <c r="C114" s="4">
        <v>0</v>
      </c>
      <c r="D114" s="4">
        <v>0</v>
      </c>
      <c r="E114" s="4">
        <f>B114 + C114 + D114</f>
      </c>
      <c r="F114" s="4">
        <v>0</v>
      </c>
      <c r="G114" s="4">
        <v>0</v>
      </c>
      <c r="H114" s="5" t="s">
        <v>9</v>
      </c>
    </row>
    <row x14ac:dyDescent="0.25" r="115" customHeight="1" ht="18.75">
      <c r="A115" s="3" t="s">
        <v>124</v>
      </c>
      <c r="B115" s="4">
        <v>0</v>
      </c>
      <c r="C115" s="4">
        <v>0</v>
      </c>
      <c r="D115" s="4">
        <v>0</v>
      </c>
      <c r="E115" s="4">
        <f>B115 + C115 + D115</f>
      </c>
      <c r="F115" s="4">
        <v>0</v>
      </c>
      <c r="G115" s="4">
        <v>0</v>
      </c>
      <c r="H115" s="5" t="s">
        <v>9</v>
      </c>
    </row>
    <row x14ac:dyDescent="0.25" r="116" customHeight="1" ht="18.75">
      <c r="A116" s="3" t="s">
        <v>125</v>
      </c>
      <c r="B116" s="4">
        <v>0</v>
      </c>
      <c r="C116" s="4">
        <v>0</v>
      </c>
      <c r="D116" s="4">
        <v>0</v>
      </c>
      <c r="E116" s="4">
        <f>B116 + C116 + D116</f>
      </c>
      <c r="F116" s="4">
        <v>0</v>
      </c>
      <c r="G116" s="4">
        <v>0</v>
      </c>
      <c r="H116" s="5" t="s">
        <v>9</v>
      </c>
    </row>
    <row x14ac:dyDescent="0.25" r="117" customHeight="1" ht="18.75">
      <c r="A117" s="3" t="s">
        <v>126</v>
      </c>
      <c r="B117" s="4">
        <v>0</v>
      </c>
      <c r="C117" s="4">
        <v>0</v>
      </c>
      <c r="D117" s="4">
        <v>0</v>
      </c>
      <c r="E117" s="4">
        <f>B117 + C117 + D117</f>
      </c>
      <c r="F117" s="4">
        <v>0</v>
      </c>
      <c r="G117" s="4">
        <v>0</v>
      </c>
      <c r="H117" s="5" t="s">
        <v>9</v>
      </c>
    </row>
    <row x14ac:dyDescent="0.25" r="118" customHeight="1" ht="18.75">
      <c r="A118" s="3" t="s">
        <v>127</v>
      </c>
      <c r="B118" s="4">
        <v>0</v>
      </c>
      <c r="C118" s="4">
        <v>0</v>
      </c>
      <c r="D118" s="4">
        <v>0</v>
      </c>
      <c r="E118" s="4">
        <f>B118 + C118 + D118</f>
      </c>
      <c r="F118" s="4">
        <v>0</v>
      </c>
      <c r="G118" s="4">
        <v>0</v>
      </c>
      <c r="H118" s="5" t="s">
        <v>9</v>
      </c>
    </row>
    <row x14ac:dyDescent="0.25" r="119" customHeight="1" ht="18.75">
      <c r="A119" s="3" t="s">
        <v>128</v>
      </c>
      <c r="B119" s="4">
        <v>0</v>
      </c>
      <c r="C119" s="4">
        <v>0</v>
      </c>
      <c r="D119" s="4">
        <v>0</v>
      </c>
      <c r="E119" s="4">
        <f>B119 + C119 + D119</f>
      </c>
      <c r="F119" s="4">
        <v>0</v>
      </c>
      <c r="G119" s="4">
        <v>0</v>
      </c>
      <c r="H119" s="5" t="s">
        <v>9</v>
      </c>
    </row>
    <row x14ac:dyDescent="0.25" r="120" customHeight="1" ht="18.75">
      <c r="A120" s="3" t="s">
        <v>129</v>
      </c>
      <c r="B120" s="4">
        <v>1</v>
      </c>
      <c r="C120" s="4">
        <v>0</v>
      </c>
      <c r="D120" s="4">
        <v>4</v>
      </c>
      <c r="E120" s="4">
        <f>B120 + C120 + D120</f>
      </c>
      <c r="F120" s="4">
        <v>156</v>
      </c>
      <c r="G120" s="4">
        <v>177</v>
      </c>
      <c r="H120" s="5" t="s">
        <v>12</v>
      </c>
    </row>
    <row x14ac:dyDescent="0.25" r="121" customHeight="1" ht="18.75">
      <c r="A121" s="3" t="s">
        <v>130</v>
      </c>
      <c r="B121" s="4">
        <v>0</v>
      </c>
      <c r="C121" s="4">
        <v>0</v>
      </c>
      <c r="D121" s="4">
        <v>0</v>
      </c>
      <c r="E121" s="4">
        <f>B121 + C121 + D121</f>
      </c>
      <c r="F121" s="4">
        <v>0</v>
      </c>
      <c r="G121" s="4">
        <v>0</v>
      </c>
      <c r="H121" s="5" t="s">
        <v>9</v>
      </c>
    </row>
    <row x14ac:dyDescent="0.25" r="122" customHeight="1" ht="18.75">
      <c r="A122" s="3" t="s">
        <v>131</v>
      </c>
      <c r="B122" s="4">
        <v>1</v>
      </c>
      <c r="C122" s="4">
        <v>0</v>
      </c>
      <c r="D122" s="4">
        <v>22</v>
      </c>
      <c r="E122" s="4">
        <f>B122 + C122 + D122</f>
      </c>
      <c r="F122" s="4">
        <v>0</v>
      </c>
      <c r="G122" s="4">
        <v>0</v>
      </c>
      <c r="H122" s="5" t="s">
        <v>9</v>
      </c>
    </row>
    <row x14ac:dyDescent="0.25" r="123" customHeight="1" ht="18.75">
      <c r="A123" s="3" t="s">
        <v>132</v>
      </c>
      <c r="B123" s="4">
        <v>46</v>
      </c>
      <c r="C123" s="4">
        <v>0</v>
      </c>
      <c r="D123" s="4">
        <v>0</v>
      </c>
      <c r="E123" s="4">
        <f>B123 + C123 + D123</f>
      </c>
      <c r="F123" s="4">
        <v>3009</v>
      </c>
      <c r="G123" s="4">
        <v>3289</v>
      </c>
      <c r="H123" s="5" t="s">
        <v>12</v>
      </c>
    </row>
    <row x14ac:dyDescent="0.25" r="124" customHeight="1" ht="18.75">
      <c r="A124" s="3" t="s">
        <v>133</v>
      </c>
      <c r="B124" s="4">
        <v>8</v>
      </c>
      <c r="C124" s="4">
        <v>0</v>
      </c>
      <c r="D124" s="4">
        <v>2</v>
      </c>
      <c r="E124" s="4">
        <f>B124 + C124 + D124</f>
      </c>
      <c r="F124" s="4">
        <v>1370</v>
      </c>
      <c r="G124" s="4">
        <v>1607</v>
      </c>
      <c r="H124" s="5" t="s">
        <v>58</v>
      </c>
    </row>
    <row x14ac:dyDescent="0.25" r="125" customHeight="1" ht="18.75">
      <c r="A125" s="3" t="s">
        <v>134</v>
      </c>
      <c r="B125" s="4">
        <v>91</v>
      </c>
      <c r="C125" s="4">
        <v>0</v>
      </c>
      <c r="D125" s="4">
        <v>0</v>
      </c>
      <c r="E125" s="4">
        <f>B125 + C125 + D125</f>
      </c>
      <c r="F125" s="4">
        <v>7477</v>
      </c>
      <c r="G125" s="4">
        <v>8684</v>
      </c>
      <c r="H125" s="5" t="s">
        <v>12</v>
      </c>
    </row>
    <row x14ac:dyDescent="0.25" r="126" customHeight="1" ht="18.75">
      <c r="A126" s="3" t="s">
        <v>135</v>
      </c>
      <c r="B126" s="4">
        <v>0</v>
      </c>
      <c r="C126" s="4">
        <v>0</v>
      </c>
      <c r="D126" s="4">
        <v>28</v>
      </c>
      <c r="E126" s="4">
        <f>B126 + C126 + D126</f>
      </c>
      <c r="F126" s="4">
        <v>0</v>
      </c>
      <c r="G126" s="4">
        <v>0</v>
      </c>
      <c r="H126" s="5" t="s">
        <v>9</v>
      </c>
    </row>
    <row x14ac:dyDescent="0.25" r="127" customHeight="1" ht="18.75">
      <c r="A127" s="3" t="s">
        <v>136</v>
      </c>
      <c r="B127" s="4">
        <v>0</v>
      </c>
      <c r="C127" s="4">
        <v>0</v>
      </c>
      <c r="D127" s="4">
        <v>23</v>
      </c>
      <c r="E127" s="4">
        <f>B127 + C127 + D127</f>
      </c>
      <c r="F127" s="4">
        <v>0</v>
      </c>
      <c r="G127" s="4">
        <v>0</v>
      </c>
      <c r="H127" s="5" t="s">
        <v>9</v>
      </c>
    </row>
    <row x14ac:dyDescent="0.25" r="128" customHeight="1" ht="18.75">
      <c r="A128" s="3" t="s">
        <v>137</v>
      </c>
      <c r="B128" s="4">
        <v>27</v>
      </c>
      <c r="C128" s="4">
        <v>0</v>
      </c>
      <c r="D128" s="4">
        <v>0</v>
      </c>
      <c r="E128" s="4">
        <f>B128 + C128 + D128</f>
      </c>
      <c r="F128" s="4">
        <v>0</v>
      </c>
      <c r="G128" s="4">
        <v>0</v>
      </c>
      <c r="H128" s="5" t="s">
        <v>9</v>
      </c>
    </row>
    <row x14ac:dyDescent="0.25" r="129" customHeight="1" ht="18.75">
      <c r="A129" s="3" t="s">
        <v>138</v>
      </c>
      <c r="B129" s="4">
        <v>0</v>
      </c>
      <c r="C129" s="4">
        <v>0</v>
      </c>
      <c r="D129" s="4">
        <v>0</v>
      </c>
      <c r="E129" s="4">
        <f>B129 + C129 + D129</f>
      </c>
      <c r="F129" s="4">
        <v>3596</v>
      </c>
      <c r="G129" s="4">
        <v>4695</v>
      </c>
      <c r="H129" s="5" t="s">
        <v>12</v>
      </c>
    </row>
    <row x14ac:dyDescent="0.25" r="130" customHeight="1" ht="18.75">
      <c r="A130" s="3" t="s">
        <v>139</v>
      </c>
      <c r="B130" s="4">
        <v>43</v>
      </c>
      <c r="C130" s="4">
        <v>29</v>
      </c>
      <c r="D130" s="4">
        <v>0</v>
      </c>
      <c r="E130" s="4">
        <f>B130 + C130 + D130</f>
      </c>
      <c r="F130" s="4">
        <v>0</v>
      </c>
      <c r="G130" s="4">
        <v>0</v>
      </c>
      <c r="H130" s="5" t="s">
        <v>9</v>
      </c>
    </row>
    <row x14ac:dyDescent="0.25" r="131" customHeight="1" ht="18.75">
      <c r="A131" s="3" t="s">
        <v>140</v>
      </c>
      <c r="B131" s="4">
        <v>736</v>
      </c>
      <c r="C131" s="4">
        <v>0</v>
      </c>
      <c r="D131" s="4">
        <v>0</v>
      </c>
      <c r="E131" s="4">
        <f>B131 + C131 + D131</f>
      </c>
      <c r="F131" s="4">
        <v>0</v>
      </c>
      <c r="G131" s="4">
        <v>90751</v>
      </c>
      <c r="H131" s="5" t="s">
        <v>12</v>
      </c>
    </row>
    <row x14ac:dyDescent="0.25" r="132" customHeight="1" ht="18.75">
      <c r="A132" s="3" t="s">
        <v>141</v>
      </c>
      <c r="B132" s="4">
        <v>2</v>
      </c>
      <c r="C132" s="4">
        <v>0</v>
      </c>
      <c r="D132" s="4">
        <v>0</v>
      </c>
      <c r="E132" s="4">
        <f>B132 + C132 + D132</f>
      </c>
      <c r="F132" s="4">
        <v>870</v>
      </c>
      <c r="G132" s="4">
        <v>1082</v>
      </c>
      <c r="H132" s="5" t="s">
        <v>12</v>
      </c>
    </row>
    <row x14ac:dyDescent="0.25" r="133" customHeight="1" ht="18.75">
      <c r="A133" s="3" t="s">
        <v>142</v>
      </c>
      <c r="B133" s="4">
        <v>46</v>
      </c>
      <c r="C133" s="4">
        <v>0</v>
      </c>
      <c r="D133" s="4">
        <v>0</v>
      </c>
      <c r="E133" s="4">
        <f>B133 + C133 + D133</f>
      </c>
      <c r="F133" s="4">
        <v>0</v>
      </c>
      <c r="G133" s="4">
        <v>17139</v>
      </c>
      <c r="H133" s="5" t="s">
        <v>12</v>
      </c>
    </row>
    <row x14ac:dyDescent="0.25" r="134" customHeight="1" ht="18.75">
      <c r="A134" s="3" t="s">
        <v>143</v>
      </c>
      <c r="B134" s="4">
        <v>22</v>
      </c>
      <c r="C134" s="4">
        <v>0</v>
      </c>
      <c r="D134" s="4">
        <v>0</v>
      </c>
      <c r="E134" s="4">
        <f>B134 + C134 + D134</f>
      </c>
      <c r="F134" s="4">
        <v>1352</v>
      </c>
      <c r="G134" s="4">
        <v>2283</v>
      </c>
      <c r="H134" s="5" t="s">
        <v>12</v>
      </c>
    </row>
    <row x14ac:dyDescent="0.25" r="135" customHeight="1" ht="18.75">
      <c r="A135" s="3" t="s">
        <v>144</v>
      </c>
      <c r="B135" s="4">
        <v>75</v>
      </c>
      <c r="C135" s="4">
        <v>0</v>
      </c>
      <c r="D135" s="4">
        <v>0</v>
      </c>
      <c r="E135" s="4">
        <f>B135 + C135 + D135</f>
      </c>
      <c r="F135" s="4">
        <v>0</v>
      </c>
      <c r="G135" s="4">
        <v>0</v>
      </c>
      <c r="H135" s="5" t="s">
        <v>9</v>
      </c>
    </row>
    <row x14ac:dyDescent="0.25" r="136" customHeight="1" ht="18.75">
      <c r="A136" s="3" t="s">
        <v>145</v>
      </c>
      <c r="B136" s="4">
        <v>61</v>
      </c>
      <c r="C136" s="4">
        <v>0</v>
      </c>
      <c r="D136" s="4">
        <v>0</v>
      </c>
      <c r="E136" s="4">
        <f>B136 + C136 + D136</f>
      </c>
      <c r="F136" s="4">
        <v>0</v>
      </c>
      <c r="G136" s="4">
        <v>0</v>
      </c>
      <c r="H136" s="5" t="s">
        <v>9</v>
      </c>
    </row>
    <row x14ac:dyDescent="0.25" r="137" customHeight="1" ht="18.75">
      <c r="A137" s="3" t="s">
        <v>146</v>
      </c>
      <c r="B137" s="4">
        <v>0</v>
      </c>
      <c r="C137" s="4">
        <v>0</v>
      </c>
      <c r="D137" s="4">
        <v>33</v>
      </c>
      <c r="E137" s="4">
        <f>B137 + C137 + D137</f>
      </c>
      <c r="F137" s="4">
        <v>0</v>
      </c>
      <c r="G137" s="4">
        <v>0</v>
      </c>
      <c r="H137" s="5" t="s">
        <v>9</v>
      </c>
    </row>
    <row x14ac:dyDescent="0.25" r="138" customHeight="1" ht="18.75">
      <c r="A138" s="3" t="s">
        <v>147</v>
      </c>
      <c r="B138" s="4">
        <v>0</v>
      </c>
      <c r="C138" s="4">
        <v>0</v>
      </c>
      <c r="D138" s="4">
        <v>0</v>
      </c>
      <c r="E138" s="4">
        <f>B138 + C138 + D138</f>
      </c>
      <c r="F138" s="4">
        <v>0</v>
      </c>
      <c r="G138" s="4">
        <v>0</v>
      </c>
      <c r="H138" s="5" t="s">
        <v>9</v>
      </c>
    </row>
    <row x14ac:dyDescent="0.25" r="139" customHeight="1" ht="18.75">
      <c r="A139" s="3" t="s">
        <v>148</v>
      </c>
      <c r="B139" s="4">
        <v>0</v>
      </c>
      <c r="C139" s="4">
        <v>0</v>
      </c>
      <c r="D139" s="4">
        <v>3</v>
      </c>
      <c r="E139" s="4">
        <f>B139 + C139 + D139</f>
      </c>
      <c r="F139" s="4">
        <v>160</v>
      </c>
      <c r="G139" s="4">
        <v>250</v>
      </c>
      <c r="H139" s="5" t="s">
        <v>58</v>
      </c>
    </row>
    <row x14ac:dyDescent="0.25" r="140" customHeight="1" ht="18.75">
      <c r="A140" s="3" t="s">
        <v>149</v>
      </c>
      <c r="B140" s="4">
        <v>0</v>
      </c>
      <c r="C140" s="4">
        <v>0</v>
      </c>
      <c r="D140" s="4">
        <v>0</v>
      </c>
      <c r="E140" s="4">
        <f>B140 + C140 + D140</f>
      </c>
      <c r="F140" s="4">
        <v>0</v>
      </c>
      <c r="G140" s="4">
        <v>0</v>
      </c>
      <c r="H140" s="5" t="s">
        <v>9</v>
      </c>
    </row>
    <row x14ac:dyDescent="0.25" r="141" customHeight="1" ht="18.75">
      <c r="A141" s="3" t="s">
        <v>150</v>
      </c>
      <c r="B141" s="4">
        <v>0</v>
      </c>
      <c r="C141" s="4">
        <v>0</v>
      </c>
      <c r="D141" s="4">
        <v>0</v>
      </c>
      <c r="E141" s="4">
        <f>B141 + C141 + D141</f>
      </c>
      <c r="F141" s="4">
        <v>0</v>
      </c>
      <c r="G141" s="4">
        <v>0</v>
      </c>
      <c r="H141" s="5" t="s">
        <v>9</v>
      </c>
    </row>
    <row x14ac:dyDescent="0.25" r="142" customHeight="1" ht="18.75">
      <c r="A142" s="3" t="s">
        <v>151</v>
      </c>
      <c r="B142" s="4">
        <v>0</v>
      </c>
      <c r="C142" s="4">
        <v>0</v>
      </c>
      <c r="D142" s="4">
        <v>0</v>
      </c>
      <c r="E142" s="4">
        <f>B142 + C142 + D142</f>
      </c>
      <c r="F142" s="4">
        <v>64</v>
      </c>
      <c r="G142" s="4">
        <v>75</v>
      </c>
      <c r="H142" s="5" t="s">
        <v>12</v>
      </c>
    </row>
    <row x14ac:dyDescent="0.25" r="143" customHeight="1" ht="18.75">
      <c r="A143" s="3" t="s">
        <v>152</v>
      </c>
      <c r="B143" s="4">
        <v>12</v>
      </c>
      <c r="C143" s="4">
        <v>0</v>
      </c>
      <c r="D143" s="4">
        <v>1</v>
      </c>
      <c r="E143" s="4">
        <f>B143 + C143 + D143</f>
      </c>
      <c r="F143" s="4">
        <v>193</v>
      </c>
      <c r="G143" s="4">
        <v>237</v>
      </c>
      <c r="H143" s="5" t="s">
        <v>12</v>
      </c>
    </row>
    <row x14ac:dyDescent="0.25" r="144" customHeight="1" ht="18.75">
      <c r="A144" s="3" t="s">
        <v>153</v>
      </c>
      <c r="B144" s="4">
        <v>2</v>
      </c>
      <c r="C144" s="4">
        <v>0</v>
      </c>
      <c r="D144" s="4">
        <v>4</v>
      </c>
      <c r="E144" s="4">
        <f>B144 + C144 + D144</f>
      </c>
      <c r="F144" s="4">
        <v>0</v>
      </c>
      <c r="G144" s="4">
        <v>0</v>
      </c>
      <c r="H144" s="5" t="s">
        <v>9</v>
      </c>
    </row>
    <row x14ac:dyDescent="0.25" r="145" customHeight="1" ht="18.75">
      <c r="A145" s="3" t="s">
        <v>154</v>
      </c>
      <c r="B145" s="4">
        <v>0</v>
      </c>
      <c r="C145" s="4">
        <v>0</v>
      </c>
      <c r="D145" s="4">
        <v>0</v>
      </c>
      <c r="E145" s="4">
        <f>B145 + C145 + D145</f>
      </c>
      <c r="F145" s="4">
        <v>0</v>
      </c>
      <c r="G145" s="4">
        <v>0</v>
      </c>
      <c r="H145" s="5" t="s">
        <v>9</v>
      </c>
    </row>
    <row x14ac:dyDescent="0.25" r="146" customHeight="1" ht="18.75">
      <c r="A146" s="3" t="s">
        <v>155</v>
      </c>
      <c r="B146" s="4">
        <v>0</v>
      </c>
      <c r="C146" s="4">
        <v>0</v>
      </c>
      <c r="D146" s="4">
        <v>0</v>
      </c>
      <c r="E146" s="4">
        <f>B146 + C146 + D146</f>
      </c>
      <c r="F146" s="4">
        <v>0</v>
      </c>
      <c r="G146" s="4">
        <v>0</v>
      </c>
      <c r="H146" s="5" t="s">
        <v>9</v>
      </c>
    </row>
    <row x14ac:dyDescent="0.25" r="147" customHeight="1" ht="18.75">
      <c r="A147" s="3" t="s">
        <v>156</v>
      </c>
      <c r="B147" s="4">
        <v>0</v>
      </c>
      <c r="C147" s="4">
        <v>0</v>
      </c>
      <c r="D147" s="4">
        <v>0</v>
      </c>
      <c r="E147" s="4">
        <f>B147 + C147 + D147</f>
      </c>
      <c r="F147" s="4">
        <v>0</v>
      </c>
      <c r="G147" s="4">
        <v>0</v>
      </c>
      <c r="H147" s="5" t="s">
        <v>9</v>
      </c>
    </row>
    <row x14ac:dyDescent="0.25" r="148" customHeight="1" ht="18.75">
      <c r="A148" s="3" t="s">
        <v>157</v>
      </c>
      <c r="B148" s="4">
        <v>1</v>
      </c>
      <c r="C148" s="4">
        <v>0</v>
      </c>
      <c r="D148" s="4">
        <v>0</v>
      </c>
      <c r="E148" s="4">
        <f>B148 + C148 + D148</f>
      </c>
      <c r="F148" s="4">
        <v>0</v>
      </c>
      <c r="G148" s="4">
        <v>0</v>
      </c>
      <c r="H148" s="5" t="s">
        <v>9</v>
      </c>
    </row>
    <row x14ac:dyDescent="0.25" r="149" customHeight="1" ht="18.75">
      <c r="A149" s="3" t="s">
        <v>158</v>
      </c>
      <c r="B149" s="4">
        <v>0</v>
      </c>
      <c r="C149" s="4">
        <v>0</v>
      </c>
      <c r="D149" s="4">
        <v>0</v>
      </c>
      <c r="E149" s="4">
        <f>B149 + C149 + D149</f>
      </c>
      <c r="F149" s="4">
        <v>0</v>
      </c>
      <c r="G149" s="4">
        <v>0</v>
      </c>
      <c r="H149" s="5" t="s">
        <v>9</v>
      </c>
    </row>
    <row x14ac:dyDescent="0.25" r="150" customHeight="1" ht="18.75">
      <c r="A150" s="3" t="s">
        <v>159</v>
      </c>
      <c r="B150" s="4">
        <v>0</v>
      </c>
      <c r="C150" s="4">
        <v>0</v>
      </c>
      <c r="D150" s="4">
        <v>0</v>
      </c>
      <c r="E150" s="4">
        <f>B150 + C150 + D150</f>
      </c>
      <c r="F150" s="4">
        <v>0</v>
      </c>
      <c r="G150" s="4">
        <v>0</v>
      </c>
      <c r="H150" s="5" t="s">
        <v>9</v>
      </c>
    </row>
    <row x14ac:dyDescent="0.25" r="151" customHeight="1" ht="18.75">
      <c r="A151" s="3" t="s">
        <v>160</v>
      </c>
      <c r="B151" s="4">
        <v>0</v>
      </c>
      <c r="C151" s="4">
        <v>0</v>
      </c>
      <c r="D151" s="4">
        <v>0</v>
      </c>
      <c r="E151" s="4">
        <f>B151 + C151 + D151</f>
      </c>
      <c r="F151" s="4">
        <v>0</v>
      </c>
      <c r="G151" s="4">
        <v>0</v>
      </c>
      <c r="H151" s="5" t="s">
        <v>9</v>
      </c>
    </row>
    <row x14ac:dyDescent="0.25" r="152" customHeight="1" ht="18.75">
      <c r="A152" s="3" t="s">
        <v>161</v>
      </c>
      <c r="B152" s="4">
        <v>0</v>
      </c>
      <c r="C152" s="4">
        <v>0</v>
      </c>
      <c r="D152" s="4">
        <v>0</v>
      </c>
      <c r="E152" s="4">
        <f>B152 + C152 + D152</f>
      </c>
      <c r="F152" s="4">
        <v>121</v>
      </c>
      <c r="G152" s="4">
        <v>135</v>
      </c>
      <c r="H152" s="5" t="s">
        <v>12</v>
      </c>
    </row>
    <row x14ac:dyDescent="0.25" r="153" customHeight="1" ht="18.75">
      <c r="A153" s="3" t="s">
        <v>162</v>
      </c>
      <c r="B153" s="4">
        <v>1</v>
      </c>
      <c r="C153" s="4">
        <v>0</v>
      </c>
      <c r="D153" s="4">
        <v>0</v>
      </c>
      <c r="E153" s="4">
        <f>B153 + C153 + D153</f>
      </c>
      <c r="F153" s="4">
        <v>256</v>
      </c>
      <c r="G153" s="4">
        <v>287</v>
      </c>
      <c r="H153" s="5" t="s">
        <v>12</v>
      </c>
    </row>
    <row x14ac:dyDescent="0.25" r="154" customHeight="1" ht="18.75">
      <c r="A154" s="3" t="s">
        <v>163</v>
      </c>
      <c r="B154" s="4">
        <v>0</v>
      </c>
      <c r="C154" s="4">
        <v>0</v>
      </c>
      <c r="D154" s="4">
        <v>0</v>
      </c>
      <c r="E154" s="4">
        <f>B154 + C154 + D154</f>
      </c>
      <c r="F154" s="4">
        <v>0</v>
      </c>
      <c r="G154" s="4">
        <v>0</v>
      </c>
      <c r="H154" s="5" t="s">
        <v>9</v>
      </c>
    </row>
    <row x14ac:dyDescent="0.25" r="155" customHeight="1" ht="18.75">
      <c r="A155" s="3" t="s">
        <v>164</v>
      </c>
      <c r="B155" s="4">
        <v>0</v>
      </c>
      <c r="C155" s="4">
        <v>0</v>
      </c>
      <c r="D155" s="4">
        <v>0</v>
      </c>
      <c r="E155" s="4">
        <f>B155 + C155 + D155</f>
      </c>
      <c r="F155" s="4">
        <v>0</v>
      </c>
      <c r="G155" s="4">
        <v>0</v>
      </c>
      <c r="H155" s="5" t="s">
        <v>9</v>
      </c>
    </row>
    <row x14ac:dyDescent="0.25" r="156" customHeight="1" ht="18.75">
      <c r="A156" s="3" t="s">
        <v>165</v>
      </c>
      <c r="B156" s="4">
        <v>0</v>
      </c>
      <c r="C156" s="4">
        <v>0</v>
      </c>
      <c r="D156" s="4">
        <v>0</v>
      </c>
      <c r="E156" s="4">
        <f>B156 + C156 + D156</f>
      </c>
      <c r="F156" s="4">
        <v>0</v>
      </c>
      <c r="G156" s="4">
        <v>0</v>
      </c>
      <c r="H156" s="5" t="s">
        <v>9</v>
      </c>
    </row>
    <row x14ac:dyDescent="0.25" r="157" customHeight="1" ht="18.75">
      <c r="A157" s="3" t="s">
        <v>166</v>
      </c>
      <c r="B157" s="4">
        <v>0</v>
      </c>
      <c r="C157" s="4">
        <v>0</v>
      </c>
      <c r="D157" s="4">
        <v>0</v>
      </c>
      <c r="E157" s="4">
        <f>B157 + C157 + D157</f>
      </c>
      <c r="F157" s="4">
        <v>0</v>
      </c>
      <c r="G157" s="4">
        <v>0</v>
      </c>
      <c r="H157" s="5" t="s">
        <v>9</v>
      </c>
    </row>
    <row x14ac:dyDescent="0.25" r="158" customHeight="1" ht="18.75">
      <c r="A158" s="3" t="s">
        <v>167</v>
      </c>
      <c r="B158" s="4">
        <v>0</v>
      </c>
      <c r="C158" s="4">
        <v>0</v>
      </c>
      <c r="D158" s="4">
        <v>0</v>
      </c>
      <c r="E158" s="4">
        <f>B158 + C158 + D158</f>
      </c>
      <c r="F158" s="4">
        <v>0</v>
      </c>
      <c r="G158" s="4">
        <v>0</v>
      </c>
      <c r="H158" s="5" t="s">
        <v>9</v>
      </c>
    </row>
    <row x14ac:dyDescent="0.25" r="159" customHeight="1" ht="18.75">
      <c r="A159" s="3" t="s">
        <v>168</v>
      </c>
      <c r="B159" s="4">
        <v>0</v>
      </c>
      <c r="C159" s="4">
        <v>0</v>
      </c>
      <c r="D159" s="4">
        <v>0</v>
      </c>
      <c r="E159" s="4">
        <f>B159 + C159 + D159</f>
      </c>
      <c r="F159" s="4">
        <v>0</v>
      </c>
      <c r="G159" s="4">
        <v>0</v>
      </c>
      <c r="H159" s="5" t="s">
        <v>9</v>
      </c>
    </row>
    <row x14ac:dyDescent="0.25" r="160" customHeight="1" ht="18.75">
      <c r="A160" s="3" t="s">
        <v>169</v>
      </c>
      <c r="B160" s="4">
        <v>0</v>
      </c>
      <c r="C160" s="4">
        <v>0</v>
      </c>
      <c r="D160" s="4">
        <v>7</v>
      </c>
      <c r="E160" s="4">
        <f>B160 + C160 + D160</f>
      </c>
      <c r="F160" s="4">
        <v>117</v>
      </c>
      <c r="G160" s="4">
        <v>138</v>
      </c>
      <c r="H160" s="5" t="s">
        <v>12</v>
      </c>
    </row>
    <row x14ac:dyDescent="0.25" r="161" customHeight="1" ht="18.75">
      <c r="A161" s="3" t="s">
        <v>170</v>
      </c>
      <c r="B161" s="4">
        <v>0</v>
      </c>
      <c r="C161" s="4">
        <v>0</v>
      </c>
      <c r="D161" s="4">
        <v>0</v>
      </c>
      <c r="E161" s="4">
        <f>B161 + C161 + D161</f>
      </c>
      <c r="F161" s="4">
        <v>0</v>
      </c>
      <c r="G161" s="4">
        <v>0</v>
      </c>
      <c r="H161" s="5" t="s">
        <v>9</v>
      </c>
    </row>
    <row x14ac:dyDescent="0.25" r="162" customHeight="1" ht="18.75">
      <c r="A162" s="3" t="s">
        <v>171</v>
      </c>
      <c r="B162" s="4">
        <v>0</v>
      </c>
      <c r="C162" s="4">
        <v>0</v>
      </c>
      <c r="D162" s="4">
        <v>0</v>
      </c>
      <c r="E162" s="4">
        <f>B162 + C162 + D162</f>
      </c>
      <c r="F162" s="4">
        <v>0</v>
      </c>
      <c r="G162" s="4">
        <v>0</v>
      </c>
      <c r="H162" s="5" t="s">
        <v>9</v>
      </c>
    </row>
    <row x14ac:dyDescent="0.25" r="163" customHeight="1" ht="18.75">
      <c r="A163" s="3" t="s">
        <v>172</v>
      </c>
      <c r="B163" s="4">
        <v>0</v>
      </c>
      <c r="C163" s="4">
        <v>0</v>
      </c>
      <c r="D163" s="4">
        <v>0</v>
      </c>
      <c r="E163" s="4">
        <f>B163 + C163 + D163</f>
      </c>
      <c r="F163" s="4">
        <v>0</v>
      </c>
      <c r="G163" s="4">
        <v>0</v>
      </c>
      <c r="H163" s="5" t="s">
        <v>9</v>
      </c>
    </row>
    <row x14ac:dyDescent="0.25" r="164" customHeight="1" ht="18.75">
      <c r="A164" s="3" t="s">
        <v>173</v>
      </c>
      <c r="B164" s="4">
        <v>0</v>
      </c>
      <c r="C164" s="4">
        <v>0</v>
      </c>
      <c r="D164" s="4">
        <v>0</v>
      </c>
      <c r="E164" s="4">
        <f>B164 + C164 + D164</f>
      </c>
      <c r="F164" s="4">
        <v>0</v>
      </c>
      <c r="G164" s="4">
        <v>0</v>
      </c>
      <c r="H164" s="5" t="s">
        <v>9</v>
      </c>
    </row>
    <row x14ac:dyDescent="0.25" r="165" customHeight="1" ht="18.75">
      <c r="A165" s="3" t="s">
        <v>174</v>
      </c>
      <c r="B165" s="4">
        <v>12</v>
      </c>
      <c r="C165" s="4">
        <v>0</v>
      </c>
      <c r="D165" s="4">
        <v>0</v>
      </c>
      <c r="E165" s="4">
        <f>B165 + C165 + D165</f>
      </c>
      <c r="F165" s="4">
        <v>0</v>
      </c>
      <c r="G165" s="4">
        <v>0</v>
      </c>
      <c r="H165" s="5" t="s">
        <v>9</v>
      </c>
    </row>
    <row x14ac:dyDescent="0.25" r="166" customHeight="1" ht="18.75">
      <c r="A166" s="3" t="s">
        <v>175</v>
      </c>
      <c r="B166" s="4">
        <v>0</v>
      </c>
      <c r="C166" s="4">
        <v>0</v>
      </c>
      <c r="D166" s="4">
        <v>0</v>
      </c>
      <c r="E166" s="4">
        <f>B166 + C166 + D166</f>
      </c>
      <c r="F166" s="4">
        <v>0</v>
      </c>
      <c r="G166" s="4">
        <v>0</v>
      </c>
      <c r="H166" s="5" t="s">
        <v>9</v>
      </c>
    </row>
    <row x14ac:dyDescent="0.25" r="167" customHeight="1" ht="18.75">
      <c r="A167" s="3" t="s">
        <v>176</v>
      </c>
      <c r="B167" s="4">
        <v>0</v>
      </c>
      <c r="C167" s="4">
        <v>0</v>
      </c>
      <c r="D167" s="4">
        <v>0</v>
      </c>
      <c r="E167" s="4">
        <f>B167 + C167 + D167</f>
      </c>
      <c r="F167" s="4">
        <v>0</v>
      </c>
      <c r="G167" s="4">
        <v>0</v>
      </c>
      <c r="H167" s="5" t="s">
        <v>9</v>
      </c>
    </row>
    <row x14ac:dyDescent="0.25" r="168" customHeight="1" ht="18.75">
      <c r="A168" s="3" t="s">
        <v>177</v>
      </c>
      <c r="B168" s="4">
        <v>0</v>
      </c>
      <c r="C168" s="4">
        <v>0</v>
      </c>
      <c r="D168" s="4">
        <v>0</v>
      </c>
      <c r="E168" s="4">
        <f>B168 + C168 + D168</f>
      </c>
      <c r="F168" s="4">
        <v>0</v>
      </c>
      <c r="G168" s="4">
        <v>0</v>
      </c>
      <c r="H168" s="5" t="s">
        <v>9</v>
      </c>
    </row>
    <row x14ac:dyDescent="0.25" r="169" customHeight="1" ht="18.75">
      <c r="A169" s="3" t="s">
        <v>178</v>
      </c>
      <c r="B169" s="4">
        <v>0</v>
      </c>
      <c r="C169" s="4">
        <v>0</v>
      </c>
      <c r="D169" s="4">
        <v>0</v>
      </c>
      <c r="E169" s="4">
        <f>B169 + C169 + D169</f>
      </c>
      <c r="F169" s="4">
        <v>0</v>
      </c>
      <c r="G169" s="4">
        <v>0</v>
      </c>
      <c r="H169" s="5" t="s">
        <v>9</v>
      </c>
    </row>
    <row x14ac:dyDescent="0.25" r="170" customHeight="1" ht="18.75">
      <c r="A170" s="3" t="s">
        <v>179</v>
      </c>
      <c r="B170" s="4">
        <v>0</v>
      </c>
      <c r="C170" s="4">
        <v>0</v>
      </c>
      <c r="D170" s="4">
        <v>3</v>
      </c>
      <c r="E170" s="4">
        <f>B170 + C170 + D170</f>
      </c>
      <c r="F170" s="4">
        <v>0</v>
      </c>
      <c r="G170" s="4">
        <v>0</v>
      </c>
      <c r="H170" s="5" t="s">
        <v>9</v>
      </c>
    </row>
    <row x14ac:dyDescent="0.25" r="171" customHeight="1" ht="18.75">
      <c r="A171" s="3" t="s">
        <v>180</v>
      </c>
      <c r="B171" s="4">
        <v>0</v>
      </c>
      <c r="C171" s="4">
        <v>0</v>
      </c>
      <c r="D171" s="4">
        <v>0</v>
      </c>
      <c r="E171" s="4">
        <f>B171 + C171 + D171</f>
      </c>
      <c r="F171" s="4">
        <v>0</v>
      </c>
      <c r="G171" s="4">
        <v>0</v>
      </c>
      <c r="H171" s="5" t="s">
        <v>9</v>
      </c>
    </row>
    <row x14ac:dyDescent="0.25" r="172" customHeight="1" ht="18.75">
      <c r="A172" s="3" t="s">
        <v>181</v>
      </c>
      <c r="B172" s="4">
        <v>0</v>
      </c>
      <c r="C172" s="4">
        <v>0</v>
      </c>
      <c r="D172" s="4">
        <v>0</v>
      </c>
      <c r="E172" s="4">
        <f>B172 + C172 + D172</f>
      </c>
      <c r="F172" s="4">
        <v>0</v>
      </c>
      <c r="G172" s="4">
        <v>0</v>
      </c>
      <c r="H172" s="5" t="s">
        <v>9</v>
      </c>
    </row>
    <row x14ac:dyDescent="0.25" r="173" customHeight="1" ht="18.75">
      <c r="A173" s="3" t="s">
        <v>182</v>
      </c>
      <c r="B173" s="4">
        <v>4</v>
      </c>
      <c r="C173" s="4">
        <v>0</v>
      </c>
      <c r="D173" s="4">
        <v>1</v>
      </c>
      <c r="E173" s="4">
        <f>B173 + C173 + D173</f>
      </c>
      <c r="F173" s="4">
        <v>0</v>
      </c>
      <c r="G173" s="4">
        <v>0</v>
      </c>
      <c r="H173" s="5" t="s">
        <v>9</v>
      </c>
    </row>
    <row x14ac:dyDescent="0.25" r="174" customHeight="1" ht="18.75">
      <c r="A174" s="3" t="s">
        <v>183</v>
      </c>
      <c r="B174" s="4">
        <v>0</v>
      </c>
      <c r="C174" s="4">
        <v>0</v>
      </c>
      <c r="D174" s="4">
        <v>0</v>
      </c>
      <c r="E174" s="4">
        <f>B174 + C174 + D174</f>
      </c>
      <c r="F174" s="4">
        <v>0</v>
      </c>
      <c r="G174" s="4">
        <v>0</v>
      </c>
      <c r="H174" s="5" t="s">
        <v>9</v>
      </c>
    </row>
    <row x14ac:dyDescent="0.25" r="175" customHeight="1" ht="18.75">
      <c r="A175" s="3" t="s">
        <v>184</v>
      </c>
      <c r="B175" s="4">
        <v>0</v>
      </c>
      <c r="C175" s="4">
        <v>0</v>
      </c>
      <c r="D175" s="4">
        <v>0</v>
      </c>
      <c r="E175" s="4">
        <f>B175 + C175 + D175</f>
      </c>
      <c r="F175" s="4">
        <v>0</v>
      </c>
      <c r="G175" s="4">
        <v>0</v>
      </c>
      <c r="H175" s="5" t="s">
        <v>9</v>
      </c>
    </row>
    <row x14ac:dyDescent="0.25" r="176" customHeight="1" ht="18.75">
      <c r="A176" s="3" t="s">
        <v>185</v>
      </c>
      <c r="B176" s="4">
        <v>0</v>
      </c>
      <c r="C176" s="4">
        <v>0</v>
      </c>
      <c r="D176" s="4">
        <v>0</v>
      </c>
      <c r="E176" s="4">
        <f>B176 + C176 + D176</f>
      </c>
      <c r="F176" s="4">
        <v>0</v>
      </c>
      <c r="G176" s="4">
        <v>0</v>
      </c>
      <c r="H176" s="5" t="s">
        <v>9</v>
      </c>
    </row>
    <row x14ac:dyDescent="0.25" r="177" customHeight="1" ht="18.75">
      <c r="A177" s="3" t="s">
        <v>186</v>
      </c>
      <c r="B177" s="4">
        <v>0</v>
      </c>
      <c r="C177" s="4">
        <v>0</v>
      </c>
      <c r="D177" s="4">
        <v>0</v>
      </c>
      <c r="E177" s="4">
        <f>B177 + C177 + D177</f>
      </c>
      <c r="F177" s="4">
        <v>0</v>
      </c>
      <c r="G177" s="4">
        <v>0</v>
      </c>
      <c r="H177" s="5" t="s">
        <v>9</v>
      </c>
    </row>
    <row x14ac:dyDescent="0.25" r="178" customHeight="1" ht="18.75">
      <c r="A178" s="3" t="s">
        <v>187</v>
      </c>
      <c r="B178" s="4">
        <v>0</v>
      </c>
      <c r="C178" s="4">
        <v>0</v>
      </c>
      <c r="D178" s="4">
        <v>0</v>
      </c>
      <c r="E178" s="4">
        <f>B178 + C178 + D178</f>
      </c>
      <c r="F178" s="4">
        <v>0</v>
      </c>
      <c r="G178" s="4">
        <v>0</v>
      </c>
      <c r="H178" s="5" t="s">
        <v>9</v>
      </c>
    </row>
    <row x14ac:dyDescent="0.25" r="179" customHeight="1" ht="18.75">
      <c r="A179" s="3" t="s">
        <v>187</v>
      </c>
      <c r="B179" s="4">
        <v>0</v>
      </c>
      <c r="C179" s="4">
        <v>0</v>
      </c>
      <c r="D179" s="4">
        <v>0</v>
      </c>
      <c r="E179" s="4">
        <f>B179 + C179 + D179</f>
      </c>
      <c r="F179" s="4">
        <v>0</v>
      </c>
      <c r="G179" s="4">
        <v>0</v>
      </c>
      <c r="H179" s="5" t="s">
        <v>9</v>
      </c>
    </row>
    <row x14ac:dyDescent="0.25" r="180" customHeight="1" ht="18.75">
      <c r="A180" s="3" t="s">
        <v>188</v>
      </c>
      <c r="B180" s="4">
        <v>0</v>
      </c>
      <c r="C180" s="4">
        <v>0</v>
      </c>
      <c r="D180" s="4">
        <v>0</v>
      </c>
      <c r="E180" s="4">
        <f>B180 + C180 + D180</f>
      </c>
      <c r="F180" s="4">
        <v>0</v>
      </c>
      <c r="G180" s="4">
        <v>0</v>
      </c>
      <c r="H180" s="5" t="s">
        <v>9</v>
      </c>
    </row>
    <row x14ac:dyDescent="0.25" r="181" customHeight="1" ht="18.75">
      <c r="A181" s="3" t="s">
        <v>189</v>
      </c>
      <c r="B181" s="4">
        <v>0</v>
      </c>
      <c r="C181" s="4">
        <v>0</v>
      </c>
      <c r="D181" s="4">
        <v>0</v>
      </c>
      <c r="E181" s="4">
        <f>B181 + C181 + D181</f>
      </c>
      <c r="F181" s="4">
        <v>0</v>
      </c>
      <c r="G181" s="4">
        <v>0</v>
      </c>
      <c r="H181" s="5" t="s">
        <v>9</v>
      </c>
    </row>
    <row x14ac:dyDescent="0.25" r="182" customHeight="1" ht="18.75">
      <c r="A182" s="3" t="s">
        <v>190</v>
      </c>
      <c r="B182" s="4">
        <v>0</v>
      </c>
      <c r="C182" s="4">
        <v>0</v>
      </c>
      <c r="D182" s="4">
        <v>0</v>
      </c>
      <c r="E182" s="4">
        <f>B182 + C182 + D182</f>
      </c>
      <c r="F182" s="4">
        <v>0</v>
      </c>
      <c r="G182" s="4">
        <v>0</v>
      </c>
      <c r="H182" s="5" t="s">
        <v>9</v>
      </c>
    </row>
    <row x14ac:dyDescent="0.25" r="183" customHeight="1" ht="18.75">
      <c r="A183" s="3" t="s">
        <v>191</v>
      </c>
      <c r="B183" s="4">
        <v>0</v>
      </c>
      <c r="C183" s="4">
        <v>0</v>
      </c>
      <c r="D183" s="4">
        <v>0</v>
      </c>
      <c r="E183" s="4">
        <f>B183 + C183 + D183</f>
      </c>
      <c r="F183" s="4">
        <v>0</v>
      </c>
      <c r="G183" s="4">
        <v>0</v>
      </c>
      <c r="H183" s="5" t="s">
        <v>9</v>
      </c>
    </row>
    <row x14ac:dyDescent="0.25" r="184" customHeight="1" ht="18.75">
      <c r="A184" s="3" t="s">
        <v>192</v>
      </c>
      <c r="B184" s="4">
        <v>0</v>
      </c>
      <c r="C184" s="4">
        <v>0</v>
      </c>
      <c r="D184" s="4">
        <v>0</v>
      </c>
      <c r="E184" s="4">
        <f>B184 + C184 + D184</f>
      </c>
      <c r="F184" s="4">
        <v>0</v>
      </c>
      <c r="G184" s="4">
        <v>0</v>
      </c>
      <c r="H184" s="5" t="s">
        <v>9</v>
      </c>
    </row>
    <row x14ac:dyDescent="0.25" r="185" customHeight="1" ht="18.75">
      <c r="A185" s="3" t="s">
        <v>193</v>
      </c>
      <c r="B185" s="4">
        <v>0</v>
      </c>
      <c r="C185" s="4">
        <v>0</v>
      </c>
      <c r="D185" s="4">
        <v>0</v>
      </c>
      <c r="E185" s="4">
        <f>B185 + C185 + D185</f>
      </c>
      <c r="F185" s="4">
        <v>0</v>
      </c>
      <c r="G185" s="4">
        <v>0</v>
      </c>
      <c r="H185" s="5" t="s">
        <v>9</v>
      </c>
    </row>
    <row x14ac:dyDescent="0.25" r="186" customHeight="1" ht="18.75">
      <c r="A186" s="3" t="s">
        <v>194</v>
      </c>
      <c r="B186" s="4">
        <v>0</v>
      </c>
      <c r="C186" s="4">
        <v>0</v>
      </c>
      <c r="D186" s="4">
        <v>0</v>
      </c>
      <c r="E186" s="4">
        <f>B186 + C186 + D186</f>
      </c>
      <c r="F186" s="4">
        <v>0</v>
      </c>
      <c r="G186" s="4">
        <v>0</v>
      </c>
      <c r="H186" s="5" t="s">
        <v>9</v>
      </c>
    </row>
    <row x14ac:dyDescent="0.25" r="187" customHeight="1" ht="18.75">
      <c r="A187" s="3" t="s">
        <v>195</v>
      </c>
      <c r="B187" s="4">
        <v>0</v>
      </c>
      <c r="C187" s="4">
        <v>0</v>
      </c>
      <c r="D187" s="4">
        <v>0</v>
      </c>
      <c r="E187" s="4">
        <f>B187 + C187 + D187</f>
      </c>
      <c r="F187" s="4">
        <v>0</v>
      </c>
      <c r="G187" s="4">
        <v>0</v>
      </c>
      <c r="H187" s="5" t="s">
        <v>9</v>
      </c>
    </row>
    <row x14ac:dyDescent="0.25" r="188" customHeight="1" ht="18.75">
      <c r="A188" s="3" t="s">
        <v>196</v>
      </c>
      <c r="B188" s="4">
        <v>0</v>
      </c>
      <c r="C188" s="4">
        <v>0</v>
      </c>
      <c r="D188" s="4">
        <v>1</v>
      </c>
      <c r="E188" s="4">
        <f>B188 + C188 + D188</f>
      </c>
      <c r="F188" s="4">
        <v>0</v>
      </c>
      <c r="G188" s="4">
        <v>0</v>
      </c>
      <c r="H188" s="5" t="s">
        <v>9</v>
      </c>
    </row>
    <row x14ac:dyDescent="0.25" r="189" customHeight="1" ht="18.75">
      <c r="A189" s="3" t="s">
        <v>197</v>
      </c>
      <c r="B189" s="4">
        <v>0</v>
      </c>
      <c r="C189" s="4">
        <v>0</v>
      </c>
      <c r="D189" s="4">
        <v>0</v>
      </c>
      <c r="E189" s="4">
        <f>B189 + C189 + D189</f>
      </c>
      <c r="F189" s="4">
        <v>0</v>
      </c>
      <c r="G189" s="4">
        <v>0</v>
      </c>
      <c r="H189" s="5" t="s">
        <v>9</v>
      </c>
    </row>
    <row x14ac:dyDescent="0.25" r="190" customHeight="1" ht="18.75">
      <c r="A190" s="3" t="s">
        <v>198</v>
      </c>
      <c r="B190" s="4">
        <v>1</v>
      </c>
      <c r="C190" s="4">
        <v>0</v>
      </c>
      <c r="D190" s="4">
        <v>0</v>
      </c>
      <c r="E190" s="4">
        <f>B190 + C190 + D190</f>
      </c>
      <c r="F190" s="4">
        <v>0</v>
      </c>
      <c r="G190" s="4">
        <v>0</v>
      </c>
      <c r="H190" s="5" t="s">
        <v>9</v>
      </c>
    </row>
    <row x14ac:dyDescent="0.25" r="191" customHeight="1" ht="18.75">
      <c r="A191" s="3" t="s">
        <v>199</v>
      </c>
      <c r="B191" s="4">
        <v>2</v>
      </c>
      <c r="C191" s="4">
        <v>0</v>
      </c>
      <c r="D191" s="4">
        <v>0</v>
      </c>
      <c r="E191" s="4">
        <f>B191 + C191 + D191</f>
      </c>
      <c r="F191" s="4">
        <v>0</v>
      </c>
      <c r="G191" s="4">
        <v>0</v>
      </c>
      <c r="H191" s="5" t="s">
        <v>9</v>
      </c>
    </row>
    <row x14ac:dyDescent="0.25" r="192" customHeight="1" ht="18.75">
      <c r="A192" s="3" t="s">
        <v>200</v>
      </c>
      <c r="B192" s="4">
        <v>0</v>
      </c>
      <c r="C192" s="4">
        <v>0</v>
      </c>
      <c r="D192" s="4">
        <v>0</v>
      </c>
      <c r="E192" s="4">
        <f>B192 + C192 + D192</f>
      </c>
      <c r="F192" s="4">
        <v>0</v>
      </c>
      <c r="G192" s="4">
        <v>0</v>
      </c>
      <c r="H192" s="5" t="s">
        <v>9</v>
      </c>
    </row>
    <row x14ac:dyDescent="0.25" r="193" customHeight="1" ht="18.75">
      <c r="A193" s="3" t="s">
        <v>201</v>
      </c>
      <c r="B193" s="4">
        <v>0</v>
      </c>
      <c r="C193" s="4">
        <v>0</v>
      </c>
      <c r="D193" s="4">
        <v>1</v>
      </c>
      <c r="E193" s="4">
        <f>B193 + C193 + D193</f>
      </c>
      <c r="F193" s="4">
        <v>0</v>
      </c>
      <c r="G193" s="4">
        <v>0</v>
      </c>
      <c r="H193" s="5" t="s">
        <v>9</v>
      </c>
    </row>
    <row x14ac:dyDescent="0.25" r="194" customHeight="1" ht="18.75">
      <c r="A194" s="3" t="s">
        <v>202</v>
      </c>
      <c r="B194" s="4">
        <v>0</v>
      </c>
      <c r="C194" s="4">
        <v>2</v>
      </c>
      <c r="D194" s="4">
        <v>0</v>
      </c>
      <c r="E194" s="4">
        <f>B194 + C194 + D194</f>
      </c>
      <c r="F194" s="4">
        <v>0</v>
      </c>
      <c r="G194" s="4">
        <v>0</v>
      </c>
      <c r="H194" s="5" t="s">
        <v>9</v>
      </c>
    </row>
    <row x14ac:dyDescent="0.25" r="195" customHeight="1" ht="18.75">
      <c r="A195" s="3" t="s">
        <v>203</v>
      </c>
      <c r="B195" s="4">
        <v>0</v>
      </c>
      <c r="C195" s="4">
        <v>0</v>
      </c>
      <c r="D195" s="4">
        <v>0</v>
      </c>
      <c r="E195" s="4">
        <f>B195 + C195 + D195</f>
      </c>
      <c r="F195" s="4">
        <v>0</v>
      </c>
      <c r="G195" s="4">
        <v>0</v>
      </c>
      <c r="H195" s="5" t="s">
        <v>9</v>
      </c>
    </row>
    <row x14ac:dyDescent="0.25" r="196" customHeight="1" ht="18.75">
      <c r="A196" s="3" t="s">
        <v>204</v>
      </c>
      <c r="B196" s="4">
        <v>0</v>
      </c>
      <c r="C196" s="4">
        <v>0</v>
      </c>
      <c r="D196" s="4">
        <v>0</v>
      </c>
      <c r="E196" s="4">
        <f>B196 + C196 + D196</f>
      </c>
      <c r="F196" s="4">
        <v>0</v>
      </c>
      <c r="G196" s="4">
        <v>0</v>
      </c>
      <c r="H196" s="5" t="s">
        <v>9</v>
      </c>
    </row>
    <row x14ac:dyDescent="0.25" r="197" customHeight="1" ht="18.75">
      <c r="A197" s="3" t="s">
        <v>205</v>
      </c>
      <c r="B197" s="4">
        <v>0</v>
      </c>
      <c r="C197" s="4">
        <v>0</v>
      </c>
      <c r="D197" s="4">
        <v>0</v>
      </c>
      <c r="E197" s="4">
        <f>B197 + C197 + D197</f>
      </c>
      <c r="F197" s="4">
        <v>0</v>
      </c>
      <c r="G197" s="4">
        <v>0</v>
      </c>
      <c r="H197" s="5" t="s">
        <v>9</v>
      </c>
    </row>
    <row x14ac:dyDescent="0.25" r="198" customHeight="1" ht="18.75">
      <c r="A198" s="3" t="s">
        <v>206</v>
      </c>
      <c r="B198" s="4">
        <v>1</v>
      </c>
      <c r="C198" s="4">
        <v>0</v>
      </c>
      <c r="D198" s="4">
        <v>0</v>
      </c>
      <c r="E198" s="4">
        <f>B198 + C198 + D198</f>
      </c>
      <c r="F198" s="4">
        <v>0</v>
      </c>
      <c r="G198" s="4">
        <v>0</v>
      </c>
      <c r="H198" s="5" t="s">
        <v>9</v>
      </c>
    </row>
    <row x14ac:dyDescent="0.25" r="199" customHeight="1" ht="18.75">
      <c r="A199" s="3" t="s">
        <v>207</v>
      </c>
      <c r="B199" s="4">
        <v>0</v>
      </c>
      <c r="C199" s="4">
        <v>0</v>
      </c>
      <c r="D199" s="4">
        <v>0</v>
      </c>
      <c r="E199" s="4">
        <f>B199 + C199 + D199</f>
      </c>
      <c r="F199" s="4">
        <v>0</v>
      </c>
      <c r="G199" s="4">
        <v>0</v>
      </c>
      <c r="H199" s="5" t="s">
        <v>9</v>
      </c>
    </row>
    <row x14ac:dyDescent="0.25" r="200" customHeight="1" ht="18.75">
      <c r="A200" s="3" t="s">
        <v>208</v>
      </c>
      <c r="B200" s="4">
        <v>0</v>
      </c>
      <c r="C200" s="4">
        <v>0</v>
      </c>
      <c r="D200" s="4">
        <v>0</v>
      </c>
      <c r="E200" s="4">
        <f>B200 + C200 + D200</f>
      </c>
      <c r="F200" s="4">
        <v>0</v>
      </c>
      <c r="G200" s="4">
        <v>0</v>
      </c>
      <c r="H200" s="5" t="s">
        <v>9</v>
      </c>
    </row>
    <row x14ac:dyDescent="0.25" r="201" customHeight="1" ht="18.75">
      <c r="A201" s="3" t="s">
        <v>209</v>
      </c>
      <c r="B201" s="4">
        <v>1</v>
      </c>
      <c r="C201" s="4">
        <v>0</v>
      </c>
      <c r="D201" s="4">
        <v>0</v>
      </c>
      <c r="E201" s="4">
        <f>B201 + C201 + D201</f>
      </c>
      <c r="F201" s="4">
        <v>0</v>
      </c>
      <c r="G201" s="4">
        <v>0</v>
      </c>
      <c r="H201" s="5" t="s">
        <v>9</v>
      </c>
    </row>
    <row x14ac:dyDescent="0.25" r="202" customHeight="1" ht="18.75">
      <c r="A202" s="3" t="s">
        <v>210</v>
      </c>
      <c r="B202" s="4">
        <v>0</v>
      </c>
      <c r="C202" s="4">
        <v>0</v>
      </c>
      <c r="D202" s="4">
        <v>0</v>
      </c>
      <c r="E202" s="4">
        <f>B202 + C202 + D202</f>
      </c>
      <c r="F202" s="4">
        <v>0</v>
      </c>
      <c r="G202" s="4">
        <v>0</v>
      </c>
      <c r="H202" s="5" t="s">
        <v>9</v>
      </c>
    </row>
    <row x14ac:dyDescent="0.25" r="203" customHeight="1" ht="18.75">
      <c r="A203" s="3" t="s">
        <v>211</v>
      </c>
      <c r="B203" s="4">
        <v>0</v>
      </c>
      <c r="C203" s="4">
        <v>0</v>
      </c>
      <c r="D203" s="4">
        <v>0</v>
      </c>
      <c r="E203" s="4">
        <f>B203 + C203 + D203</f>
      </c>
      <c r="F203" s="4">
        <v>0</v>
      </c>
      <c r="G203" s="4">
        <v>0</v>
      </c>
      <c r="H203" s="5" t="s">
        <v>9</v>
      </c>
    </row>
    <row x14ac:dyDescent="0.25" r="204" customHeight="1" ht="18.75">
      <c r="A204" s="3" t="s">
        <v>212</v>
      </c>
      <c r="B204" s="4">
        <v>0</v>
      </c>
      <c r="C204" s="4">
        <v>0</v>
      </c>
      <c r="D204" s="4">
        <v>0</v>
      </c>
      <c r="E204" s="4">
        <f>B204 + C204 + D204</f>
      </c>
      <c r="F204" s="4">
        <v>0</v>
      </c>
      <c r="G204" s="4">
        <v>0</v>
      </c>
      <c r="H204" s="5" t="s">
        <v>9</v>
      </c>
    </row>
    <row x14ac:dyDescent="0.25" r="205" customHeight="1" ht="18.75">
      <c r="A205" s="3" t="s">
        <v>213</v>
      </c>
      <c r="B205" s="4">
        <v>0</v>
      </c>
      <c r="C205" s="4">
        <v>0</v>
      </c>
      <c r="D205" s="4">
        <v>0</v>
      </c>
      <c r="E205" s="4">
        <f>B205 + C205 + D205</f>
      </c>
      <c r="F205" s="4">
        <v>0</v>
      </c>
      <c r="G205" s="4">
        <v>0</v>
      </c>
      <c r="H205" s="5" t="s">
        <v>9</v>
      </c>
    </row>
    <row x14ac:dyDescent="0.25" r="206" customHeight="1" ht="18.75">
      <c r="A206" s="3" t="s">
        <v>214</v>
      </c>
      <c r="B206" s="4">
        <v>0</v>
      </c>
      <c r="C206" s="4">
        <v>0</v>
      </c>
      <c r="D206" s="4">
        <v>0</v>
      </c>
      <c r="E206" s="4">
        <f>B206 + C206 + D206</f>
      </c>
      <c r="F206" s="4">
        <v>0</v>
      </c>
      <c r="G206" s="4">
        <v>0</v>
      </c>
      <c r="H206" s="5" t="s">
        <v>9</v>
      </c>
    </row>
    <row x14ac:dyDescent="0.25" r="207" customHeight="1" ht="18.75">
      <c r="A207" s="3" t="s">
        <v>215</v>
      </c>
      <c r="B207" s="4">
        <v>0</v>
      </c>
      <c r="C207" s="4">
        <v>0</v>
      </c>
      <c r="D207" s="4">
        <v>0</v>
      </c>
      <c r="E207" s="4">
        <f>B207 + C207 + D207</f>
      </c>
      <c r="F207" s="4">
        <v>0</v>
      </c>
      <c r="G207" s="4">
        <v>0</v>
      </c>
      <c r="H207" s="5" t="s">
        <v>9</v>
      </c>
    </row>
    <row x14ac:dyDescent="0.25" r="208" customHeight="1" ht="18.75">
      <c r="A208" s="3" t="s">
        <v>216</v>
      </c>
      <c r="B208" s="4">
        <v>0</v>
      </c>
      <c r="C208" s="4">
        <v>0</v>
      </c>
      <c r="D208" s="4">
        <v>0</v>
      </c>
      <c r="E208" s="4">
        <f>B208 + C208 + D208</f>
      </c>
      <c r="F208" s="4">
        <v>0</v>
      </c>
      <c r="G208" s="4">
        <v>0</v>
      </c>
      <c r="H208" s="5" t="s">
        <v>9</v>
      </c>
    </row>
    <row x14ac:dyDescent="0.25" r="209" customHeight="1" ht="18.75">
      <c r="A209" s="3" t="s">
        <v>217</v>
      </c>
      <c r="B209" s="4">
        <v>0</v>
      </c>
      <c r="C209" s="4">
        <v>0</v>
      </c>
      <c r="D209" s="4">
        <v>0</v>
      </c>
      <c r="E209" s="4">
        <f>B209 + C209 + D209</f>
      </c>
      <c r="F209" s="4">
        <v>0</v>
      </c>
      <c r="G209" s="4">
        <v>0</v>
      </c>
      <c r="H209" s="5" t="s">
        <v>9</v>
      </c>
    </row>
    <row x14ac:dyDescent="0.25" r="210" customHeight="1" ht="18.75">
      <c r="A210" s="3" t="s">
        <v>218</v>
      </c>
      <c r="B210" s="4">
        <v>0</v>
      </c>
      <c r="C210" s="4">
        <v>0</v>
      </c>
      <c r="D210" s="4">
        <v>0</v>
      </c>
      <c r="E210" s="4">
        <f>B210 + C210 + D210</f>
      </c>
      <c r="F210" s="4">
        <v>0</v>
      </c>
      <c r="G210" s="4">
        <v>0</v>
      </c>
      <c r="H210" s="5" t="s">
        <v>9</v>
      </c>
    </row>
    <row x14ac:dyDescent="0.25" r="211" customHeight="1" ht="18.75">
      <c r="A211" s="3" t="s">
        <v>219</v>
      </c>
      <c r="B211" s="4">
        <v>0</v>
      </c>
      <c r="C211" s="4">
        <v>0</v>
      </c>
      <c r="D211" s="4">
        <v>0</v>
      </c>
      <c r="E211" s="4">
        <f>B211 + C211 + D211</f>
      </c>
      <c r="F211" s="4">
        <v>0</v>
      </c>
      <c r="G211" s="4">
        <v>0</v>
      </c>
      <c r="H211" s="5" t="s">
        <v>9</v>
      </c>
    </row>
    <row x14ac:dyDescent="0.25" r="212" customHeight="1" ht="18.75">
      <c r="A212" s="3" t="s">
        <v>220</v>
      </c>
      <c r="B212" s="4">
        <v>0</v>
      </c>
      <c r="C212" s="4">
        <v>0</v>
      </c>
      <c r="D212" s="4">
        <v>0</v>
      </c>
      <c r="E212" s="4">
        <f>B212 + C212 + D212</f>
      </c>
      <c r="F212" s="4">
        <v>0</v>
      </c>
      <c r="G212" s="4">
        <v>0</v>
      </c>
      <c r="H212" s="5" t="s">
        <v>9</v>
      </c>
    </row>
    <row x14ac:dyDescent="0.25" r="213" customHeight="1" ht="18.75">
      <c r="A213" s="3" t="s">
        <v>221</v>
      </c>
      <c r="B213" s="4">
        <v>0</v>
      </c>
      <c r="C213" s="4">
        <v>0</v>
      </c>
      <c r="D213" s="4">
        <v>0</v>
      </c>
      <c r="E213" s="4">
        <f>B213 + C213 + D213</f>
      </c>
      <c r="F213" s="4">
        <v>0</v>
      </c>
      <c r="G213" s="4">
        <v>0</v>
      </c>
      <c r="H213" s="5" t="s">
        <v>9</v>
      </c>
    </row>
    <row x14ac:dyDescent="0.25" r="214" customHeight="1" ht="18.75">
      <c r="A214" s="3" t="s">
        <v>222</v>
      </c>
      <c r="B214" s="4">
        <v>0</v>
      </c>
      <c r="C214" s="4">
        <v>0</v>
      </c>
      <c r="D214" s="4">
        <v>0</v>
      </c>
      <c r="E214" s="4">
        <f>B214 + C214 + D214</f>
      </c>
      <c r="F214" s="4">
        <v>0</v>
      </c>
      <c r="G214" s="4">
        <v>0</v>
      </c>
      <c r="H214" s="5" t="s">
        <v>9</v>
      </c>
    </row>
    <row x14ac:dyDescent="0.25" r="215" customHeight="1" ht="18.75">
      <c r="A215" s="3" t="s">
        <v>223</v>
      </c>
      <c r="B215" s="4">
        <v>0</v>
      </c>
      <c r="C215" s="4">
        <v>0</v>
      </c>
      <c r="D215" s="4">
        <v>0</v>
      </c>
      <c r="E215" s="4">
        <f>B215 + C215 + D215</f>
      </c>
      <c r="F215" s="4">
        <v>0</v>
      </c>
      <c r="G215" s="4">
        <v>0</v>
      </c>
      <c r="H215" s="5" t="s">
        <v>9</v>
      </c>
    </row>
    <row x14ac:dyDescent="0.25" r="216" customHeight="1" ht="18.75">
      <c r="A216" s="3" t="s">
        <v>224</v>
      </c>
      <c r="B216" s="4">
        <v>0</v>
      </c>
      <c r="C216" s="4">
        <v>0</v>
      </c>
      <c r="D216" s="4">
        <v>0</v>
      </c>
      <c r="E216" s="4">
        <f>B216 + C216 + D216</f>
      </c>
      <c r="F216" s="4">
        <v>0</v>
      </c>
      <c r="G216" s="4">
        <v>0</v>
      </c>
      <c r="H216" s="5" t="s">
        <v>9</v>
      </c>
    </row>
    <row x14ac:dyDescent="0.25" r="217" customHeight="1" ht="18.75">
      <c r="A217" s="3" t="s">
        <v>225</v>
      </c>
      <c r="B217" s="4">
        <v>0</v>
      </c>
      <c r="C217" s="4">
        <v>0</v>
      </c>
      <c r="D217" s="4">
        <v>3</v>
      </c>
      <c r="E217" s="4">
        <f>B217 + C217 + D217</f>
      </c>
      <c r="F217" s="4">
        <v>211</v>
      </c>
      <c r="G217" s="4">
        <v>501</v>
      </c>
      <c r="H217" s="5" t="s">
        <v>12</v>
      </c>
    </row>
    <row x14ac:dyDescent="0.25" r="218" customHeight="1" ht="18.75">
      <c r="A218" s="3" t="s">
        <v>226</v>
      </c>
      <c r="B218" s="4">
        <v>0</v>
      </c>
      <c r="C218" s="4">
        <v>0</v>
      </c>
      <c r="D218" s="4">
        <v>0</v>
      </c>
      <c r="E218" s="4">
        <f>B218 + C218 + D218</f>
      </c>
      <c r="F218" s="4">
        <v>38</v>
      </c>
      <c r="G218" s="4">
        <v>64</v>
      </c>
      <c r="H218" s="5" t="s">
        <v>12</v>
      </c>
    </row>
    <row x14ac:dyDescent="0.25" r="219" customHeight="1" ht="18.75">
      <c r="A219" s="3" t="s">
        <v>227</v>
      </c>
      <c r="B219" s="4">
        <v>0</v>
      </c>
      <c r="C219" s="4">
        <v>0</v>
      </c>
      <c r="D219" s="4">
        <v>4</v>
      </c>
      <c r="E219" s="4">
        <f>B219 + C219 + D219</f>
      </c>
      <c r="F219" s="4">
        <v>0</v>
      </c>
      <c r="G219" s="4">
        <v>0</v>
      </c>
      <c r="H219" s="5" t="s">
        <v>9</v>
      </c>
    </row>
    <row x14ac:dyDescent="0.25" r="220" customHeight="1" ht="18.75">
      <c r="A220" s="3" t="s">
        <v>228</v>
      </c>
      <c r="B220" s="4">
        <v>0</v>
      </c>
      <c r="C220" s="4">
        <v>0</v>
      </c>
      <c r="D220" s="4">
        <v>0</v>
      </c>
      <c r="E220" s="4">
        <f>B220 + C220 + D220</f>
      </c>
      <c r="F220" s="4">
        <v>0</v>
      </c>
      <c r="G220" s="4">
        <v>0</v>
      </c>
      <c r="H220" s="5" t="s">
        <v>9</v>
      </c>
    </row>
    <row x14ac:dyDescent="0.25" r="221" customHeight="1" ht="18.75">
      <c r="A221" s="3" t="s">
        <v>229</v>
      </c>
      <c r="B221" s="4">
        <v>0</v>
      </c>
      <c r="C221" s="4">
        <v>0</v>
      </c>
      <c r="D221" s="4">
        <v>4</v>
      </c>
      <c r="E221" s="4">
        <f>B221 + C221 + D221</f>
      </c>
      <c r="F221" s="4">
        <v>0</v>
      </c>
      <c r="G221" s="4">
        <v>0</v>
      </c>
      <c r="H221" s="5" t="s">
        <v>9</v>
      </c>
    </row>
    <row x14ac:dyDescent="0.25" r="222" customHeight="1" ht="18.75">
      <c r="A222" s="3" t="s">
        <v>230</v>
      </c>
      <c r="B222" s="4">
        <v>1</v>
      </c>
      <c r="C222" s="4">
        <v>0</v>
      </c>
      <c r="D222" s="4">
        <v>0</v>
      </c>
      <c r="E222" s="4">
        <f>B222 + C222 + D222</f>
      </c>
      <c r="F222" s="4">
        <v>0</v>
      </c>
      <c r="G222" s="4">
        <v>0</v>
      </c>
      <c r="H222" s="5" t="s">
        <v>9</v>
      </c>
    </row>
    <row x14ac:dyDescent="0.25" r="223" customHeight="1" ht="18.75">
      <c r="A223" s="3" t="s">
        <v>231</v>
      </c>
      <c r="B223" s="4">
        <v>3</v>
      </c>
      <c r="C223" s="4">
        <v>0</v>
      </c>
      <c r="D223" s="4">
        <v>11</v>
      </c>
      <c r="E223" s="4">
        <f>B223 + C223 + D223</f>
      </c>
      <c r="F223" s="4">
        <v>383</v>
      </c>
      <c r="G223" s="4">
        <v>435</v>
      </c>
      <c r="H223" s="5" t="s">
        <v>58</v>
      </c>
    </row>
    <row x14ac:dyDescent="0.25" r="224" customHeight="1" ht="18.75">
      <c r="A224" s="3" t="s">
        <v>232</v>
      </c>
      <c r="B224" s="4">
        <v>0</v>
      </c>
      <c r="C224" s="4">
        <v>0</v>
      </c>
      <c r="D224" s="4">
        <v>0</v>
      </c>
      <c r="E224" s="4">
        <f>B224 + C224 + D224</f>
      </c>
      <c r="F224" s="4">
        <v>0</v>
      </c>
      <c r="G224" s="4">
        <v>0</v>
      </c>
      <c r="H224" s="5" t="s">
        <v>9</v>
      </c>
    </row>
    <row x14ac:dyDescent="0.25" r="225" customHeight="1" ht="18.75">
      <c r="A225" s="3" t="s">
        <v>233</v>
      </c>
      <c r="B225" s="4">
        <v>0</v>
      </c>
      <c r="C225" s="4">
        <v>0</v>
      </c>
      <c r="D225" s="4">
        <v>0</v>
      </c>
      <c r="E225" s="4">
        <f>B225 + C225 + D225</f>
      </c>
      <c r="F225" s="4">
        <v>0</v>
      </c>
      <c r="G225" s="4">
        <v>0</v>
      </c>
      <c r="H225" s="5" t="s">
        <v>9</v>
      </c>
    </row>
    <row x14ac:dyDescent="0.25" r="226" customHeight="1" ht="18.75">
      <c r="A226" s="3" t="s">
        <v>234</v>
      </c>
      <c r="B226" s="4">
        <v>0</v>
      </c>
      <c r="C226" s="4">
        <v>0</v>
      </c>
      <c r="D226" s="4">
        <v>0</v>
      </c>
      <c r="E226" s="4">
        <f>B226 + C226 + D226</f>
      </c>
      <c r="F226" s="4">
        <v>0</v>
      </c>
      <c r="G226" s="4">
        <v>0</v>
      </c>
      <c r="H226" s="5" t="s">
        <v>9</v>
      </c>
    </row>
    <row x14ac:dyDescent="0.25" r="227" customHeight="1" ht="18.75">
      <c r="A227" s="3" t="s">
        <v>235</v>
      </c>
      <c r="B227" s="4">
        <v>0</v>
      </c>
      <c r="C227" s="4">
        <v>0</v>
      </c>
      <c r="D227" s="4">
        <v>2</v>
      </c>
      <c r="E227" s="4">
        <f>B227 + C227 + D227</f>
      </c>
      <c r="F227" s="4">
        <v>0</v>
      </c>
      <c r="G227" s="4">
        <v>0</v>
      </c>
      <c r="H227" s="5" t="s">
        <v>9</v>
      </c>
    </row>
    <row x14ac:dyDescent="0.25" r="228" customHeight="1" ht="18.75">
      <c r="A228" s="3" t="s">
        <v>236</v>
      </c>
      <c r="B228" s="4">
        <v>1</v>
      </c>
      <c r="C228" s="4">
        <v>0</v>
      </c>
      <c r="D228" s="4">
        <v>5</v>
      </c>
      <c r="E228" s="4">
        <f>B228 + C228 + D228</f>
      </c>
      <c r="F228" s="4">
        <v>0</v>
      </c>
      <c r="G228" s="4">
        <v>0</v>
      </c>
      <c r="H228" s="5" t="s">
        <v>9</v>
      </c>
    </row>
    <row x14ac:dyDescent="0.25" r="229" customHeight="1" ht="18.75">
      <c r="A229" s="3" t="s">
        <v>237</v>
      </c>
      <c r="B229" s="4">
        <v>0</v>
      </c>
      <c r="C229" s="4">
        <v>0</v>
      </c>
      <c r="D229" s="4">
        <v>0</v>
      </c>
      <c r="E229" s="4">
        <f>B229 + C229 + D229</f>
      </c>
      <c r="F229" s="4">
        <v>0</v>
      </c>
      <c r="G229" s="4">
        <v>0</v>
      </c>
      <c r="H229" s="5" t="s">
        <v>9</v>
      </c>
    </row>
    <row x14ac:dyDescent="0.25" r="230" customHeight="1" ht="18.75">
      <c r="A230" s="3" t="s">
        <v>238</v>
      </c>
      <c r="B230" s="4">
        <v>0</v>
      </c>
      <c r="C230" s="4">
        <v>0</v>
      </c>
      <c r="D230" s="4">
        <v>0</v>
      </c>
      <c r="E230" s="4">
        <f>B230 + C230 + D230</f>
      </c>
      <c r="F230" s="4">
        <v>0</v>
      </c>
      <c r="G230" s="4">
        <v>0</v>
      </c>
      <c r="H230" s="5" t="s">
        <v>9</v>
      </c>
    </row>
    <row x14ac:dyDescent="0.25" r="231" customHeight="1" ht="18.75">
      <c r="A231" s="3" t="s">
        <v>239</v>
      </c>
      <c r="B231" s="4">
        <v>9</v>
      </c>
      <c r="C231" s="4">
        <v>0</v>
      </c>
      <c r="D231" s="4">
        <v>0</v>
      </c>
      <c r="E231" s="4">
        <f>B231 + C231 + D231</f>
      </c>
      <c r="F231" s="4">
        <v>252</v>
      </c>
      <c r="G231" s="4">
        <v>362</v>
      </c>
      <c r="H231" s="5" t="s">
        <v>12</v>
      </c>
    </row>
    <row x14ac:dyDescent="0.25" r="232" customHeight="1" ht="18.75">
      <c r="A232" s="3" t="s">
        <v>240</v>
      </c>
      <c r="B232" s="4">
        <v>0</v>
      </c>
      <c r="C232" s="4">
        <v>0</v>
      </c>
      <c r="D232" s="4">
        <v>0</v>
      </c>
      <c r="E232" s="4">
        <f>B232 + C232 + D232</f>
      </c>
      <c r="F232" s="4">
        <v>0</v>
      </c>
      <c r="G232" s="4">
        <v>0</v>
      </c>
      <c r="H232" s="5" t="s">
        <v>9</v>
      </c>
    </row>
    <row x14ac:dyDescent="0.25" r="233" customHeight="1" ht="18.75">
      <c r="A233" s="3" t="s">
        <v>241</v>
      </c>
      <c r="B233" s="4">
        <v>0</v>
      </c>
      <c r="C233" s="4">
        <v>0</v>
      </c>
      <c r="D233" s="4">
        <v>0</v>
      </c>
      <c r="E233" s="4">
        <f>B233 + C233 + D233</f>
      </c>
      <c r="F233" s="4">
        <v>0</v>
      </c>
      <c r="G233" s="4">
        <v>0</v>
      </c>
      <c r="H233" s="5" t="s">
        <v>9</v>
      </c>
    </row>
    <row x14ac:dyDescent="0.25" r="234" customHeight="1" ht="18.75">
      <c r="A234" s="3" t="s">
        <v>242</v>
      </c>
      <c r="B234" s="4">
        <v>0</v>
      </c>
      <c r="C234" s="4">
        <v>0</v>
      </c>
      <c r="D234" s="4">
        <v>0</v>
      </c>
      <c r="E234" s="4">
        <f>B234 + C234 + D234</f>
      </c>
      <c r="F234" s="4">
        <v>0</v>
      </c>
      <c r="G234" s="4">
        <v>0</v>
      </c>
      <c r="H234" s="5" t="s">
        <v>9</v>
      </c>
    </row>
    <row x14ac:dyDescent="0.25" r="235" customHeight="1" ht="18.75">
      <c r="A235" s="3" t="s">
        <v>243</v>
      </c>
      <c r="B235" s="4">
        <v>1</v>
      </c>
      <c r="C235" s="4">
        <v>0</v>
      </c>
      <c r="D235" s="4">
        <v>2</v>
      </c>
      <c r="E235" s="4">
        <f>B235 + C235 + D235</f>
      </c>
      <c r="F235" s="4">
        <v>0</v>
      </c>
      <c r="G235" s="4">
        <v>0</v>
      </c>
      <c r="H235" s="5" t="s">
        <v>9</v>
      </c>
    </row>
    <row x14ac:dyDescent="0.25" r="236" customHeight="1" ht="18.75">
      <c r="A236" s="3" t="s">
        <v>244</v>
      </c>
      <c r="B236" s="4">
        <v>0</v>
      </c>
      <c r="C236" s="4">
        <v>0</v>
      </c>
      <c r="D236" s="4">
        <v>1</v>
      </c>
      <c r="E236" s="4">
        <f>B236 + C236 + D236</f>
      </c>
      <c r="F236" s="4">
        <v>0</v>
      </c>
      <c r="G236" s="4">
        <v>0</v>
      </c>
      <c r="H236" s="5" t="s">
        <v>9</v>
      </c>
    </row>
    <row x14ac:dyDescent="0.25" r="237" customHeight="1" ht="18.75">
      <c r="A237" s="3" t="s">
        <v>245</v>
      </c>
      <c r="B237" s="4">
        <v>3</v>
      </c>
      <c r="C237" s="4">
        <v>0</v>
      </c>
      <c r="D237" s="4">
        <v>0</v>
      </c>
      <c r="E237" s="4">
        <f>B237 + C237 + D237</f>
      </c>
      <c r="F237" s="4">
        <v>0</v>
      </c>
      <c r="G237" s="4">
        <v>0</v>
      </c>
      <c r="H237" s="5" t="s">
        <v>9</v>
      </c>
    </row>
    <row x14ac:dyDescent="0.25" r="238" customHeight="1" ht="18.75">
      <c r="A238" s="3" t="s">
        <v>246</v>
      </c>
      <c r="B238" s="4">
        <v>0</v>
      </c>
      <c r="C238" s="4">
        <v>0</v>
      </c>
      <c r="D238" s="4">
        <v>0</v>
      </c>
      <c r="E238" s="4">
        <f>B238 + C238 + D238</f>
      </c>
      <c r="F238" s="4">
        <v>0</v>
      </c>
      <c r="G238" s="4">
        <v>0</v>
      </c>
      <c r="H238" s="5" t="s">
        <v>9</v>
      </c>
    </row>
    <row x14ac:dyDescent="0.25" r="239" customHeight="1" ht="18.75">
      <c r="A239" s="3" t="s">
        <v>247</v>
      </c>
      <c r="B239" s="4">
        <v>0</v>
      </c>
      <c r="C239" s="4">
        <v>0</v>
      </c>
      <c r="D239" s="4">
        <v>0</v>
      </c>
      <c r="E239" s="4">
        <f>B239 + C239 + D239</f>
      </c>
      <c r="F239" s="4">
        <v>0</v>
      </c>
      <c r="G239" s="4">
        <v>0</v>
      </c>
      <c r="H239" s="5" t="s">
        <v>9</v>
      </c>
    </row>
    <row x14ac:dyDescent="0.25" r="240" customHeight="1" ht="18.75">
      <c r="A240" s="3" t="s">
        <v>248</v>
      </c>
      <c r="B240" s="4">
        <v>1</v>
      </c>
      <c r="C240" s="4">
        <v>0</v>
      </c>
      <c r="D240" s="4">
        <v>0</v>
      </c>
      <c r="E240" s="4">
        <f>B240 + C240 + D240</f>
      </c>
      <c r="F240" s="4">
        <v>524</v>
      </c>
      <c r="G240" s="4">
        <v>565</v>
      </c>
      <c r="H240" s="5" t="s">
        <v>58</v>
      </c>
    </row>
    <row x14ac:dyDescent="0.25" r="241" customHeight="1" ht="18.75">
      <c r="A241" s="3" t="s">
        <v>249</v>
      </c>
      <c r="B241" s="4">
        <v>0</v>
      </c>
      <c r="C241" s="4">
        <v>0</v>
      </c>
      <c r="D241" s="4">
        <v>0</v>
      </c>
      <c r="E241" s="4">
        <f>B241 + C241 + D241</f>
      </c>
      <c r="F241" s="4">
        <v>0</v>
      </c>
      <c r="G241" s="4">
        <v>0</v>
      </c>
      <c r="H241" s="5" t="s">
        <v>9</v>
      </c>
    </row>
    <row x14ac:dyDescent="0.25" r="242" customHeight="1" ht="18.75">
      <c r="A242" s="3" t="s">
        <v>250</v>
      </c>
      <c r="B242" s="4">
        <v>0</v>
      </c>
      <c r="C242" s="4">
        <v>0</v>
      </c>
      <c r="D242" s="4">
        <v>0</v>
      </c>
      <c r="E242" s="4">
        <f>B242 + C242 + D242</f>
      </c>
      <c r="F242" s="4">
        <v>0</v>
      </c>
      <c r="G242" s="4">
        <v>0</v>
      </c>
      <c r="H242" s="5" t="s">
        <v>9</v>
      </c>
    </row>
    <row x14ac:dyDescent="0.25" r="243" customHeight="1" ht="18.75">
      <c r="A243" s="3" t="s">
        <v>251</v>
      </c>
      <c r="B243" s="4">
        <v>0</v>
      </c>
      <c r="C243" s="4">
        <v>0</v>
      </c>
      <c r="D243" s="4">
        <v>0</v>
      </c>
      <c r="E243" s="4">
        <f>B243 + C243 + D243</f>
      </c>
      <c r="F243" s="4">
        <v>0</v>
      </c>
      <c r="G243" s="4">
        <v>0</v>
      </c>
      <c r="H243" s="5" t="s">
        <v>9</v>
      </c>
    </row>
    <row x14ac:dyDescent="0.25" r="244" customHeight="1" ht="18.75">
      <c r="A244" s="3" t="s">
        <v>252</v>
      </c>
      <c r="B244" s="4">
        <v>0</v>
      </c>
      <c r="C244" s="4">
        <v>0</v>
      </c>
      <c r="D244" s="4">
        <v>0</v>
      </c>
      <c r="E244" s="4">
        <f>B244 + C244 + D244</f>
      </c>
      <c r="F244" s="4">
        <v>0</v>
      </c>
      <c r="G244" s="4">
        <v>0</v>
      </c>
      <c r="H244" s="5" t="s">
        <v>9</v>
      </c>
    </row>
    <row x14ac:dyDescent="0.25" r="245" customHeight="1" ht="18.75">
      <c r="A245" s="3" t="s">
        <v>253</v>
      </c>
      <c r="B245" s="4">
        <v>0</v>
      </c>
      <c r="C245" s="4">
        <v>0</v>
      </c>
      <c r="D245" s="4">
        <v>0</v>
      </c>
      <c r="E245" s="4">
        <f>B245 + C245 + D245</f>
      </c>
      <c r="F245" s="4">
        <v>0</v>
      </c>
      <c r="G245" s="4">
        <v>0</v>
      </c>
      <c r="H245" s="5" t="s">
        <v>9</v>
      </c>
    </row>
    <row x14ac:dyDescent="0.25" r="246" customHeight="1" ht="18.75">
      <c r="A246" s="3" t="s">
        <v>254</v>
      </c>
      <c r="B246" s="4">
        <v>0</v>
      </c>
      <c r="C246" s="4">
        <v>0</v>
      </c>
      <c r="D246" s="4">
        <v>0</v>
      </c>
      <c r="E246" s="4">
        <f>B246 + C246 + D246</f>
      </c>
      <c r="F246" s="4">
        <v>0</v>
      </c>
      <c r="G246" s="4">
        <v>0</v>
      </c>
      <c r="H246" s="5" t="s">
        <v>9</v>
      </c>
    </row>
    <row x14ac:dyDescent="0.25" r="247" customHeight="1" ht="18.75">
      <c r="A247" s="3" t="s">
        <v>255</v>
      </c>
      <c r="B247" s="4">
        <v>21</v>
      </c>
      <c r="C247" s="4">
        <v>0</v>
      </c>
      <c r="D247" s="4">
        <v>0</v>
      </c>
      <c r="E247" s="4">
        <f>B247 + C247 + D247</f>
      </c>
      <c r="F247" s="4">
        <v>0</v>
      </c>
      <c r="G247" s="4">
        <v>0</v>
      </c>
      <c r="H247" s="5" t="s">
        <v>9</v>
      </c>
    </row>
    <row x14ac:dyDescent="0.25" r="248" customHeight="1" ht="18.75">
      <c r="A248" s="3" t="s">
        <v>256</v>
      </c>
      <c r="B248" s="4">
        <v>12</v>
      </c>
      <c r="C248" s="4">
        <v>0</v>
      </c>
      <c r="D248" s="4">
        <v>0</v>
      </c>
      <c r="E248" s="4">
        <f>B248 + C248 + D248</f>
      </c>
      <c r="F248" s="4">
        <v>0</v>
      </c>
      <c r="G248" s="4">
        <v>0</v>
      </c>
      <c r="H248" s="5" t="s">
        <v>9</v>
      </c>
    </row>
    <row x14ac:dyDescent="0.25" r="249" customHeight="1" ht="18.75">
      <c r="A249" s="3" t="s">
        <v>257</v>
      </c>
      <c r="B249" s="4">
        <v>7</v>
      </c>
      <c r="C249" s="4">
        <v>0</v>
      </c>
      <c r="D249" s="4">
        <v>0</v>
      </c>
      <c r="E249" s="4">
        <f>B249 + C249 + D249</f>
      </c>
      <c r="F249" s="4">
        <v>0</v>
      </c>
      <c r="G249" s="4">
        <v>0</v>
      </c>
      <c r="H249" s="5" t="s">
        <v>9</v>
      </c>
    </row>
    <row x14ac:dyDescent="0.25" r="250" customHeight="1" ht="18.75">
      <c r="A250" s="3" t="s">
        <v>258</v>
      </c>
      <c r="B250" s="4">
        <v>0</v>
      </c>
      <c r="C250" s="4">
        <v>0</v>
      </c>
      <c r="D250" s="4">
        <v>0</v>
      </c>
      <c r="E250" s="4">
        <f>B250 + C250 + D250</f>
      </c>
      <c r="F250" s="4">
        <v>0</v>
      </c>
      <c r="G250" s="4">
        <v>0</v>
      </c>
      <c r="H250" s="5" t="s">
        <v>9</v>
      </c>
    </row>
    <row x14ac:dyDescent="0.25" r="251" customHeight="1" ht="18.75">
      <c r="A251" s="3" t="s">
        <v>259</v>
      </c>
      <c r="B251" s="4">
        <v>0</v>
      </c>
      <c r="C251" s="4">
        <v>0</v>
      </c>
      <c r="D251" s="4">
        <v>0</v>
      </c>
      <c r="E251" s="4">
        <f>B251 + C251 + D251</f>
      </c>
      <c r="F251" s="4">
        <v>0</v>
      </c>
      <c r="G251" s="4">
        <v>0</v>
      </c>
      <c r="H251" s="5" t="s">
        <v>9</v>
      </c>
    </row>
    <row x14ac:dyDescent="0.25" r="252" customHeight="1" ht="18.75">
      <c r="A252" s="3" t="s">
        <v>260</v>
      </c>
      <c r="B252" s="4">
        <v>5</v>
      </c>
      <c r="C252" s="4">
        <v>0</v>
      </c>
      <c r="D252" s="4">
        <v>0</v>
      </c>
      <c r="E252" s="4">
        <f>B252 + C252 + D252</f>
      </c>
      <c r="F252" s="4">
        <v>0</v>
      </c>
      <c r="G252" s="4">
        <v>0</v>
      </c>
      <c r="H252" s="5" t="s">
        <v>9</v>
      </c>
    </row>
    <row x14ac:dyDescent="0.25" r="253" customHeight="1" ht="18.75">
      <c r="A253" s="3" t="s">
        <v>261</v>
      </c>
      <c r="B253" s="4">
        <v>0</v>
      </c>
      <c r="C253" s="4">
        <v>0</v>
      </c>
      <c r="D253" s="4">
        <v>0</v>
      </c>
      <c r="E253" s="4">
        <f>B253 + C253 + D253</f>
      </c>
      <c r="F253" s="4">
        <v>0</v>
      </c>
      <c r="G253" s="4">
        <v>0</v>
      </c>
      <c r="H253" s="5" t="s">
        <v>9</v>
      </c>
    </row>
    <row x14ac:dyDescent="0.25" r="254" customHeight="1" ht="18.75">
      <c r="A254" s="3" t="s">
        <v>262</v>
      </c>
      <c r="B254" s="4">
        <v>0</v>
      </c>
      <c r="C254" s="4">
        <v>0</v>
      </c>
      <c r="D254" s="4">
        <v>0</v>
      </c>
      <c r="E254" s="4">
        <f>B254 + C254 + D254</f>
      </c>
      <c r="F254" s="4">
        <v>0</v>
      </c>
      <c r="G254" s="4">
        <v>0</v>
      </c>
      <c r="H254" s="5" t="s">
        <v>9</v>
      </c>
    </row>
    <row x14ac:dyDescent="0.25" r="255" customHeight="1" ht="18.75">
      <c r="A255" s="3" t="s">
        <v>263</v>
      </c>
      <c r="B255" s="4">
        <v>0</v>
      </c>
      <c r="C255" s="4">
        <v>0</v>
      </c>
      <c r="D255" s="4">
        <v>0</v>
      </c>
      <c r="E255" s="4">
        <f>B255 + C255 + D255</f>
      </c>
      <c r="F255" s="4">
        <v>0</v>
      </c>
      <c r="G255" s="4">
        <v>0</v>
      </c>
      <c r="H255" s="5" t="s">
        <v>9</v>
      </c>
    </row>
    <row x14ac:dyDescent="0.25" r="256" customHeight="1" ht="18.75">
      <c r="A256" s="3" t="s">
        <v>264</v>
      </c>
      <c r="B256" s="4">
        <v>0</v>
      </c>
      <c r="C256" s="4">
        <v>0</v>
      </c>
      <c r="D256" s="4">
        <v>0</v>
      </c>
      <c r="E256" s="4">
        <f>B256 + C256 + D256</f>
      </c>
      <c r="F256" s="4">
        <v>0</v>
      </c>
      <c r="G256" s="4">
        <v>0</v>
      </c>
      <c r="H256" s="5" t="s">
        <v>9</v>
      </c>
    </row>
    <row x14ac:dyDescent="0.25" r="257" customHeight="1" ht="18.75">
      <c r="A257" s="3" t="s">
        <v>265</v>
      </c>
      <c r="B257" s="4">
        <v>0</v>
      </c>
      <c r="C257" s="4">
        <v>0</v>
      </c>
      <c r="D257" s="4">
        <v>0</v>
      </c>
      <c r="E257" s="4">
        <f>B257 + C257 + D257</f>
      </c>
      <c r="F257" s="4">
        <v>0</v>
      </c>
      <c r="G257" s="4">
        <v>0</v>
      </c>
      <c r="H257" s="5" t="s">
        <v>9</v>
      </c>
    </row>
    <row x14ac:dyDescent="0.25" r="258" customHeight="1" ht="18.75">
      <c r="A258" s="3" t="s">
        <v>266</v>
      </c>
      <c r="B258" s="4">
        <v>2</v>
      </c>
      <c r="C258" s="4">
        <v>0</v>
      </c>
      <c r="D258" s="4">
        <v>0</v>
      </c>
      <c r="E258" s="4">
        <f>B258 + C258 + D258</f>
      </c>
      <c r="F258" s="4">
        <v>0</v>
      </c>
      <c r="G258" s="4">
        <v>0</v>
      </c>
      <c r="H258" s="5" t="s">
        <v>9</v>
      </c>
    </row>
    <row x14ac:dyDescent="0.25" r="259" customHeight="1" ht="18.75">
      <c r="A259" s="3" t="s">
        <v>267</v>
      </c>
      <c r="B259" s="4">
        <v>0</v>
      </c>
      <c r="C259" s="4">
        <v>0</v>
      </c>
      <c r="D259" s="4">
        <v>0</v>
      </c>
      <c r="E259" s="4">
        <f>B259 + C259 + D259</f>
      </c>
      <c r="F259" s="4">
        <v>0</v>
      </c>
      <c r="G259" s="4">
        <v>0</v>
      </c>
      <c r="H259" s="5" t="s">
        <v>9</v>
      </c>
    </row>
    <row x14ac:dyDescent="0.25" r="260" customHeight="1" ht="18.75">
      <c r="A260" s="3" t="s">
        <v>268</v>
      </c>
      <c r="B260" s="4">
        <v>0</v>
      </c>
      <c r="C260" s="4">
        <v>0</v>
      </c>
      <c r="D260" s="4">
        <v>3</v>
      </c>
      <c r="E260" s="4">
        <f>B260 + C260 + D260</f>
      </c>
      <c r="F260" s="4">
        <v>0</v>
      </c>
      <c r="G260" s="4">
        <v>0</v>
      </c>
      <c r="H260" s="5" t="s">
        <v>9</v>
      </c>
    </row>
    <row x14ac:dyDescent="0.25" r="261" customHeight="1" ht="18.75">
      <c r="A261" s="3" t="s">
        <v>269</v>
      </c>
      <c r="B261" s="4">
        <v>0</v>
      </c>
      <c r="C261" s="4">
        <v>0</v>
      </c>
      <c r="D261" s="4">
        <v>0</v>
      </c>
      <c r="E261" s="4">
        <f>B261 + C261 + D261</f>
      </c>
      <c r="F261" s="4">
        <v>0</v>
      </c>
      <c r="G261" s="4">
        <v>0</v>
      </c>
      <c r="H261" s="5" t="s">
        <v>9</v>
      </c>
    </row>
    <row x14ac:dyDescent="0.25" r="262" customHeight="1" ht="18.75">
      <c r="A262" s="3" t="s">
        <v>270</v>
      </c>
      <c r="B262" s="4">
        <v>0</v>
      </c>
      <c r="C262" s="4">
        <v>0</v>
      </c>
      <c r="D262" s="4">
        <v>0</v>
      </c>
      <c r="E262" s="4">
        <f>B262 + C262 + D262</f>
      </c>
      <c r="F262" s="4">
        <v>0</v>
      </c>
      <c r="G262" s="4">
        <v>0</v>
      </c>
      <c r="H262" s="5" t="s">
        <v>9</v>
      </c>
    </row>
    <row x14ac:dyDescent="0.25" r="263" customHeight="1" ht="18.75">
      <c r="A263" s="3" t="s">
        <v>271</v>
      </c>
      <c r="B263" s="4">
        <v>0</v>
      </c>
      <c r="C263" s="4">
        <v>0</v>
      </c>
      <c r="D263" s="4">
        <v>0</v>
      </c>
      <c r="E263" s="4">
        <f>B263 + C263 + D263</f>
      </c>
      <c r="F263" s="4">
        <v>0</v>
      </c>
      <c r="G263" s="4">
        <v>0</v>
      </c>
      <c r="H263" s="5" t="s">
        <v>9</v>
      </c>
    </row>
    <row x14ac:dyDescent="0.25" r="264" customHeight="1" ht="18.75">
      <c r="A264" s="3" t="s">
        <v>272</v>
      </c>
      <c r="B264" s="4">
        <v>0</v>
      </c>
      <c r="C264" s="4">
        <v>0</v>
      </c>
      <c r="D264" s="4">
        <v>1</v>
      </c>
      <c r="E264" s="4">
        <f>B264 + C264 + D264</f>
      </c>
      <c r="F264" s="4">
        <v>91</v>
      </c>
      <c r="G264" s="4">
        <v>142</v>
      </c>
      <c r="H264" s="5" t="s">
        <v>58</v>
      </c>
    </row>
    <row x14ac:dyDescent="0.25" r="265" customHeight="1" ht="18.75">
      <c r="A265" s="3" t="s">
        <v>273</v>
      </c>
      <c r="B265" s="4">
        <v>0</v>
      </c>
      <c r="C265" s="4">
        <v>0</v>
      </c>
      <c r="D265" s="4">
        <v>0</v>
      </c>
      <c r="E265" s="4">
        <f>B265 + C265 + D265</f>
      </c>
      <c r="F265" s="4">
        <v>0</v>
      </c>
      <c r="G265" s="4">
        <v>0</v>
      </c>
      <c r="H265" s="5" t="s">
        <v>9</v>
      </c>
    </row>
    <row x14ac:dyDescent="0.25" r="266" customHeight="1" ht="18.75">
      <c r="A266" s="3" t="s">
        <v>274</v>
      </c>
      <c r="B266" s="4">
        <v>0</v>
      </c>
      <c r="C266" s="4">
        <v>0</v>
      </c>
      <c r="D266" s="4">
        <v>0</v>
      </c>
      <c r="E266" s="4">
        <f>B266 + C266 + D266</f>
      </c>
      <c r="F266" s="4">
        <v>0</v>
      </c>
      <c r="G266" s="4">
        <v>0</v>
      </c>
      <c r="H266" s="5" t="s">
        <v>9</v>
      </c>
    </row>
    <row x14ac:dyDescent="0.25" r="267" customHeight="1" ht="18.75">
      <c r="A267" s="3" t="s">
        <v>275</v>
      </c>
      <c r="B267" s="4">
        <v>1</v>
      </c>
      <c r="C267" s="4">
        <v>0</v>
      </c>
      <c r="D267" s="4">
        <v>1</v>
      </c>
      <c r="E267" s="4">
        <f>B267 + C267 + D267</f>
      </c>
      <c r="F267" s="4">
        <v>0</v>
      </c>
      <c r="G267" s="4">
        <v>0</v>
      </c>
      <c r="H267" s="5" t="s">
        <v>9</v>
      </c>
    </row>
    <row x14ac:dyDescent="0.25" r="268" customHeight="1" ht="18.75">
      <c r="A268" s="3" t="s">
        <v>276</v>
      </c>
      <c r="B268" s="4">
        <v>15</v>
      </c>
      <c r="C268" s="4">
        <v>1</v>
      </c>
      <c r="D268" s="4">
        <v>0</v>
      </c>
      <c r="E268" s="4">
        <f>B268 + C268 + D268</f>
      </c>
      <c r="F268" s="4">
        <v>0</v>
      </c>
      <c r="G268" s="4">
        <v>0</v>
      </c>
      <c r="H268" s="5" t="s">
        <v>9</v>
      </c>
    </row>
    <row x14ac:dyDescent="0.25" r="269" customHeight="1" ht="18.75">
      <c r="A269" s="3" t="s">
        <v>277</v>
      </c>
      <c r="B269" s="4">
        <v>0</v>
      </c>
      <c r="C269" s="4">
        <v>0</v>
      </c>
      <c r="D269" s="4">
        <v>0</v>
      </c>
      <c r="E269" s="4">
        <f>B269 + C269 + D269</f>
      </c>
      <c r="F269" s="4">
        <v>0</v>
      </c>
      <c r="G269" s="4">
        <v>0</v>
      </c>
      <c r="H269" s="5" t="s">
        <v>9</v>
      </c>
    </row>
    <row x14ac:dyDescent="0.25" r="270" customHeight="1" ht="18.75">
      <c r="A270" s="3" t="s">
        <v>278</v>
      </c>
      <c r="B270" s="4">
        <v>0</v>
      </c>
      <c r="C270" s="4">
        <v>0</v>
      </c>
      <c r="D270" s="4">
        <v>0</v>
      </c>
      <c r="E270" s="4">
        <f>B270 + C270 + D270</f>
      </c>
      <c r="F270" s="4">
        <v>0</v>
      </c>
      <c r="G270" s="4">
        <v>0</v>
      </c>
      <c r="H270" s="5" t="s">
        <v>9</v>
      </c>
    </row>
    <row x14ac:dyDescent="0.25" r="271" customHeight="1" ht="18.75">
      <c r="A271" s="3" t="s">
        <v>279</v>
      </c>
      <c r="B271" s="4">
        <v>0</v>
      </c>
      <c r="C271" s="4">
        <v>0</v>
      </c>
      <c r="D271" s="4">
        <v>0</v>
      </c>
      <c r="E271" s="4">
        <f>B271 + C271 + D271</f>
      </c>
      <c r="F271" s="4">
        <v>0</v>
      </c>
      <c r="G271" s="4">
        <v>0</v>
      </c>
      <c r="H271" s="5" t="s">
        <v>9</v>
      </c>
    </row>
    <row x14ac:dyDescent="0.25" r="272" customHeight="1" ht="18.75">
      <c r="A272" s="3" t="s">
        <v>280</v>
      </c>
      <c r="B272" s="4">
        <v>0</v>
      </c>
      <c r="C272" s="4">
        <v>0</v>
      </c>
      <c r="D272" s="4">
        <v>0</v>
      </c>
      <c r="E272" s="4">
        <f>B272 + C272 + D272</f>
      </c>
      <c r="F272" s="4">
        <v>0</v>
      </c>
      <c r="G272" s="4">
        <v>0</v>
      </c>
      <c r="H272" s="5" t="s">
        <v>9</v>
      </c>
    </row>
    <row x14ac:dyDescent="0.25" r="273" customHeight="1" ht="18.75">
      <c r="A273" s="3" t="s">
        <v>281</v>
      </c>
      <c r="B273" s="4">
        <v>2</v>
      </c>
      <c r="C273" s="4">
        <v>0</v>
      </c>
      <c r="D273" s="4">
        <v>1</v>
      </c>
      <c r="E273" s="4">
        <f>B273 + C273 + D273</f>
      </c>
      <c r="F273" s="4">
        <v>0</v>
      </c>
      <c r="G273" s="4">
        <v>0</v>
      </c>
      <c r="H273" s="5" t="s">
        <v>9</v>
      </c>
    </row>
    <row x14ac:dyDescent="0.25" r="274" customHeight="1" ht="18.75">
      <c r="A274" s="3" t="s">
        <v>282</v>
      </c>
      <c r="B274" s="4">
        <v>0</v>
      </c>
      <c r="C274" s="4">
        <v>0</v>
      </c>
      <c r="D274" s="4">
        <v>0</v>
      </c>
      <c r="E274" s="4">
        <f>B274 + C274 + D274</f>
      </c>
      <c r="F274" s="4">
        <v>0</v>
      </c>
      <c r="G274" s="4">
        <v>0</v>
      </c>
      <c r="H274" s="5" t="s">
        <v>9</v>
      </c>
    </row>
    <row x14ac:dyDescent="0.25" r="275" customHeight="1" ht="18.75">
      <c r="A275" s="3" t="s">
        <v>283</v>
      </c>
      <c r="B275" s="4">
        <v>0</v>
      </c>
      <c r="C275" s="4">
        <v>0</v>
      </c>
      <c r="D275" s="4">
        <v>0</v>
      </c>
      <c r="E275" s="4">
        <f>B275 + C275 + D275</f>
      </c>
      <c r="F275" s="4">
        <v>0</v>
      </c>
      <c r="G275" s="4">
        <v>0</v>
      </c>
      <c r="H275" s="5" t="s">
        <v>9</v>
      </c>
    </row>
    <row x14ac:dyDescent="0.25" r="276" customHeight="1" ht="18.75">
      <c r="A276" s="3" t="s">
        <v>284</v>
      </c>
      <c r="B276" s="4">
        <v>0</v>
      </c>
      <c r="C276" s="4">
        <v>0</v>
      </c>
      <c r="D276" s="4">
        <v>0</v>
      </c>
      <c r="E276" s="4">
        <f>B276 + C276 + D276</f>
      </c>
      <c r="F276" s="4">
        <v>0</v>
      </c>
      <c r="G276" s="4">
        <v>0</v>
      </c>
      <c r="H276" s="5" t="s">
        <v>9</v>
      </c>
    </row>
    <row x14ac:dyDescent="0.25" r="277" customHeight="1" ht="18.75">
      <c r="A277" s="3" t="s">
        <v>285</v>
      </c>
      <c r="B277" s="4">
        <v>0</v>
      </c>
      <c r="C277" s="4">
        <v>0</v>
      </c>
      <c r="D277" s="4">
        <v>0</v>
      </c>
      <c r="E277" s="4">
        <f>B277 + C277 + D277</f>
      </c>
      <c r="F277" s="4">
        <v>0</v>
      </c>
      <c r="G277" s="4">
        <v>0</v>
      </c>
      <c r="H277" s="5" t="s">
        <v>9</v>
      </c>
    </row>
    <row x14ac:dyDescent="0.25" r="278" customHeight="1" ht="18.75">
      <c r="A278" s="3" t="s">
        <v>286</v>
      </c>
      <c r="B278" s="4">
        <v>0</v>
      </c>
      <c r="C278" s="4">
        <v>0</v>
      </c>
      <c r="D278" s="4">
        <v>0</v>
      </c>
      <c r="E278" s="4">
        <f>B278 + C278 + D278</f>
      </c>
      <c r="F278" s="4">
        <v>0</v>
      </c>
      <c r="G278" s="4">
        <v>0</v>
      </c>
      <c r="H278" s="5" t="s">
        <v>9</v>
      </c>
    </row>
    <row x14ac:dyDescent="0.25" r="279" customHeight="1" ht="18.75">
      <c r="A279" s="3" t="s">
        <v>287</v>
      </c>
      <c r="B279" s="4">
        <v>0</v>
      </c>
      <c r="C279" s="4">
        <v>0</v>
      </c>
      <c r="D279" s="4">
        <v>43</v>
      </c>
      <c r="E279" s="4">
        <f>B279 + C279 + D279</f>
      </c>
      <c r="F279" s="4">
        <v>5018</v>
      </c>
      <c r="G279" s="4">
        <v>5307</v>
      </c>
      <c r="H279" s="5" t="s">
        <v>12</v>
      </c>
    </row>
    <row x14ac:dyDescent="0.25" r="280" customHeight="1" ht="18.75">
      <c r="A280" s="3" t="s">
        <v>288</v>
      </c>
      <c r="B280" s="4">
        <v>0</v>
      </c>
      <c r="C280" s="4">
        <v>0</v>
      </c>
      <c r="D280" s="4">
        <v>0</v>
      </c>
      <c r="E280" s="4">
        <f>B280 + C280 + D280</f>
      </c>
      <c r="F280" s="4">
        <v>0</v>
      </c>
      <c r="G280" s="4">
        <v>0</v>
      </c>
      <c r="H280" s="5" t="s">
        <v>9</v>
      </c>
    </row>
    <row x14ac:dyDescent="0.25" r="281" customHeight="1" ht="18.75">
      <c r="A281" s="3" t="s">
        <v>289</v>
      </c>
      <c r="B281" s="4">
        <v>1</v>
      </c>
      <c r="C281" s="4">
        <v>0</v>
      </c>
      <c r="D281" s="4">
        <v>0</v>
      </c>
      <c r="E281" s="4">
        <f>B281 + C281 + D281</f>
      </c>
      <c r="F281" s="4">
        <v>0</v>
      </c>
      <c r="G281" s="4">
        <v>0</v>
      </c>
      <c r="H281" s="5" t="s">
        <v>9</v>
      </c>
    </row>
    <row x14ac:dyDescent="0.25" r="282" customHeight="1" ht="18.75">
      <c r="A282" s="3" t="s">
        <v>290</v>
      </c>
      <c r="B282" s="4">
        <v>0</v>
      </c>
      <c r="C282" s="4">
        <v>0</v>
      </c>
      <c r="D282" s="4">
        <v>0</v>
      </c>
      <c r="E282" s="4">
        <f>B282 + C282 + D282</f>
      </c>
      <c r="F282" s="4">
        <v>0</v>
      </c>
      <c r="G282" s="4">
        <v>0</v>
      </c>
      <c r="H282" s="5" t="s">
        <v>9</v>
      </c>
    </row>
    <row x14ac:dyDescent="0.25" r="283" customHeight="1" ht="18.75">
      <c r="A283" s="3" t="s">
        <v>291</v>
      </c>
      <c r="B283" s="4">
        <v>0</v>
      </c>
      <c r="C283" s="4">
        <v>0</v>
      </c>
      <c r="D283" s="4">
        <v>0</v>
      </c>
      <c r="E283" s="4">
        <f>B283 + C283 + D283</f>
      </c>
      <c r="F283" s="4">
        <v>0</v>
      </c>
      <c r="G283" s="4">
        <v>0</v>
      </c>
      <c r="H283" s="5" t="s">
        <v>9</v>
      </c>
    </row>
    <row x14ac:dyDescent="0.25" r="284" customHeight="1" ht="18.75">
      <c r="A284" s="3" t="s">
        <v>292</v>
      </c>
      <c r="B284" s="4">
        <v>0</v>
      </c>
      <c r="C284" s="4">
        <v>0</v>
      </c>
      <c r="D284" s="4">
        <v>1</v>
      </c>
      <c r="E284" s="4">
        <f>B284 + C284 + D284</f>
      </c>
      <c r="F284" s="4">
        <v>0</v>
      </c>
      <c r="G284" s="4">
        <v>0</v>
      </c>
      <c r="H284" s="5" t="s">
        <v>9</v>
      </c>
    </row>
    <row x14ac:dyDescent="0.25" r="285" customHeight="1" ht="18.75">
      <c r="A285" s="3" t="s">
        <v>293</v>
      </c>
      <c r="B285" s="4">
        <v>0</v>
      </c>
      <c r="C285" s="4">
        <v>0</v>
      </c>
      <c r="D285" s="4">
        <v>1</v>
      </c>
      <c r="E285" s="4">
        <f>B285 + C285 + D285</f>
      </c>
      <c r="F285" s="4">
        <v>0</v>
      </c>
      <c r="G285" s="4">
        <v>0</v>
      </c>
      <c r="H285" s="5" t="s">
        <v>9</v>
      </c>
    </row>
    <row x14ac:dyDescent="0.25" r="286" customHeight="1" ht="18.75">
      <c r="A286" s="3" t="s">
        <v>294</v>
      </c>
      <c r="B286" s="4">
        <v>1</v>
      </c>
      <c r="C286" s="4">
        <v>0</v>
      </c>
      <c r="D286" s="4">
        <v>0</v>
      </c>
      <c r="E286" s="4">
        <f>B286 + C286 + D286</f>
      </c>
      <c r="F286" s="4">
        <v>0</v>
      </c>
      <c r="G286" s="4">
        <v>0</v>
      </c>
      <c r="H286" s="5" t="s">
        <v>9</v>
      </c>
    </row>
    <row x14ac:dyDescent="0.25" r="287" customHeight="1" ht="18.75">
      <c r="A287" s="3" t="s">
        <v>295</v>
      </c>
      <c r="B287" s="4">
        <v>0</v>
      </c>
      <c r="C287" s="4">
        <v>0</v>
      </c>
      <c r="D287" s="4">
        <v>0</v>
      </c>
      <c r="E287" s="4">
        <f>B287 + C287 + D287</f>
      </c>
      <c r="F287" s="4">
        <v>0</v>
      </c>
      <c r="G287" s="4">
        <v>0</v>
      </c>
      <c r="H287" s="5" t="s">
        <v>9</v>
      </c>
    </row>
    <row x14ac:dyDescent="0.25" r="288" customHeight="1" ht="18.75">
      <c r="A288" s="3" t="s">
        <v>296</v>
      </c>
      <c r="B288" s="4">
        <v>0</v>
      </c>
      <c r="C288" s="4">
        <v>0</v>
      </c>
      <c r="D288" s="4">
        <v>1</v>
      </c>
      <c r="E288" s="4">
        <f>B288 + C288 + D288</f>
      </c>
      <c r="F288" s="4">
        <v>446</v>
      </c>
      <c r="G288" s="4">
        <v>534</v>
      </c>
      <c r="H288" s="5" t="s">
        <v>12</v>
      </c>
    </row>
    <row x14ac:dyDescent="0.25" r="289" customHeight="1" ht="18.75">
      <c r="A289" s="3" t="s">
        <v>297</v>
      </c>
      <c r="B289" s="4">
        <v>0</v>
      </c>
      <c r="C289" s="4">
        <v>0</v>
      </c>
      <c r="D289" s="4">
        <v>0</v>
      </c>
      <c r="E289" s="4">
        <f>B289 + C289 + D289</f>
      </c>
      <c r="F289" s="4">
        <v>0</v>
      </c>
      <c r="G289" s="4">
        <v>0</v>
      </c>
      <c r="H289" s="5" t="s">
        <v>9</v>
      </c>
    </row>
    <row x14ac:dyDescent="0.25" r="290" customHeight="1" ht="18.75">
      <c r="A290" s="3" t="s">
        <v>298</v>
      </c>
      <c r="B290" s="4">
        <v>0</v>
      </c>
      <c r="C290" s="4">
        <v>0</v>
      </c>
      <c r="D290" s="4">
        <v>0</v>
      </c>
      <c r="E290" s="4">
        <f>B290 + C290 + D290</f>
      </c>
      <c r="F290" s="4">
        <v>0</v>
      </c>
      <c r="G290" s="4">
        <v>0</v>
      </c>
      <c r="H290" s="5" t="s">
        <v>9</v>
      </c>
    </row>
    <row x14ac:dyDescent="0.25" r="291" customHeight="1" ht="18.75">
      <c r="A291" s="3" t="s">
        <v>299</v>
      </c>
      <c r="B291" s="4">
        <v>0</v>
      </c>
      <c r="C291" s="4">
        <v>0</v>
      </c>
      <c r="D291" s="4">
        <v>0</v>
      </c>
      <c r="E291" s="4">
        <f>B291 + C291 + D291</f>
      </c>
      <c r="F291" s="4">
        <v>0</v>
      </c>
      <c r="G291" s="4">
        <v>0</v>
      </c>
      <c r="H291" s="5" t="s">
        <v>9</v>
      </c>
    </row>
    <row x14ac:dyDescent="0.25" r="292" customHeight="1" ht="18.75">
      <c r="A292" s="3" t="s">
        <v>300</v>
      </c>
      <c r="B292" s="4">
        <v>0</v>
      </c>
      <c r="C292" s="4">
        <v>0</v>
      </c>
      <c r="D292" s="4">
        <v>0</v>
      </c>
      <c r="E292" s="4">
        <f>B292 + C292 + D292</f>
      </c>
      <c r="F292" s="4">
        <v>0</v>
      </c>
      <c r="G292" s="4">
        <v>0</v>
      </c>
      <c r="H292" s="5" t="s">
        <v>9</v>
      </c>
    </row>
    <row x14ac:dyDescent="0.25" r="293" customHeight="1" ht="18.75">
      <c r="A293" s="3" t="s">
        <v>301</v>
      </c>
      <c r="B293" s="4">
        <v>0</v>
      </c>
      <c r="C293" s="4">
        <v>0</v>
      </c>
      <c r="D293" s="4">
        <v>0</v>
      </c>
      <c r="E293" s="4">
        <f>B293 + C293 + D293</f>
      </c>
      <c r="F293" s="4">
        <v>0</v>
      </c>
      <c r="G293" s="4">
        <v>0</v>
      </c>
      <c r="H293" s="5" t="s">
        <v>9</v>
      </c>
    </row>
    <row x14ac:dyDescent="0.25" r="294" customHeight="1" ht="18.75">
      <c r="A294" s="3" t="s">
        <v>302</v>
      </c>
      <c r="B294" s="4">
        <v>2</v>
      </c>
      <c r="C294" s="4">
        <v>0</v>
      </c>
      <c r="D294" s="4">
        <v>0</v>
      </c>
      <c r="E294" s="4">
        <f>B294 + C294 + D294</f>
      </c>
      <c r="F294" s="4">
        <v>0</v>
      </c>
      <c r="G294" s="4">
        <v>0</v>
      </c>
      <c r="H294" s="5" t="s">
        <v>9</v>
      </c>
    </row>
    <row x14ac:dyDescent="0.25" r="295" customHeight="1" ht="18.75">
      <c r="A295" s="3" t="s">
        <v>303</v>
      </c>
      <c r="B295" s="4">
        <v>0</v>
      </c>
      <c r="C295" s="4">
        <v>0</v>
      </c>
      <c r="D295" s="4">
        <v>0</v>
      </c>
      <c r="E295" s="4">
        <f>B295 + C295 + D295</f>
      </c>
      <c r="F295" s="4">
        <v>0</v>
      </c>
      <c r="G295" s="4">
        <v>0</v>
      </c>
      <c r="H295" s="5" t="s">
        <v>9</v>
      </c>
    </row>
    <row x14ac:dyDescent="0.25" r="296" customHeight="1" ht="18.75">
      <c r="A296" s="3" t="s">
        <v>304</v>
      </c>
      <c r="B296" s="4">
        <v>0</v>
      </c>
      <c r="C296" s="4">
        <v>0</v>
      </c>
      <c r="D296" s="4">
        <v>2</v>
      </c>
      <c r="E296" s="4">
        <f>B296 + C296 + D296</f>
      </c>
      <c r="F296" s="4">
        <v>0</v>
      </c>
      <c r="G296" s="4">
        <v>0</v>
      </c>
      <c r="H296" s="5" t="s">
        <v>9</v>
      </c>
    </row>
    <row x14ac:dyDescent="0.25" r="297" customHeight="1" ht="18.75">
      <c r="A297" s="3" t="s">
        <v>305</v>
      </c>
      <c r="B297" s="4">
        <v>0</v>
      </c>
      <c r="C297" s="4">
        <v>0</v>
      </c>
      <c r="D297" s="4">
        <v>1</v>
      </c>
      <c r="E297" s="4">
        <f>B297 + C297 + D297</f>
      </c>
      <c r="F297" s="4">
        <v>0</v>
      </c>
      <c r="G297" s="4">
        <v>0</v>
      </c>
      <c r="H297" s="5" t="s">
        <v>9</v>
      </c>
    </row>
    <row x14ac:dyDescent="0.25" r="298" customHeight="1" ht="18.75">
      <c r="A298" s="3" t="s">
        <v>306</v>
      </c>
      <c r="B298" s="4">
        <v>0</v>
      </c>
      <c r="C298" s="4">
        <v>0</v>
      </c>
      <c r="D298" s="4">
        <v>0</v>
      </c>
      <c r="E298" s="4">
        <f>B298 + C298 + D298</f>
      </c>
      <c r="F298" s="4">
        <v>0</v>
      </c>
      <c r="G298" s="4">
        <v>0</v>
      </c>
      <c r="H298" s="5" t="s">
        <v>9</v>
      </c>
    </row>
    <row x14ac:dyDescent="0.25" r="299" customHeight="1" ht="18.75">
      <c r="A299" s="3" t="s">
        <v>307</v>
      </c>
      <c r="B299" s="4">
        <v>0</v>
      </c>
      <c r="C299" s="4">
        <v>0</v>
      </c>
      <c r="D299" s="4">
        <v>0</v>
      </c>
      <c r="E299" s="4">
        <f>B299 + C299 + D299</f>
      </c>
      <c r="F299" s="4">
        <v>0</v>
      </c>
      <c r="G299" s="4">
        <v>0</v>
      </c>
      <c r="H299" s="5" t="s">
        <v>9</v>
      </c>
    </row>
    <row x14ac:dyDescent="0.25" r="300" customHeight="1" ht="18.75">
      <c r="A300" s="1" t="s">
        <v>4</v>
      </c>
      <c r="B300" s="2">
        <f>SUM(B2:B299)</f>
      </c>
      <c r="C300" s="2">
        <f>SUM(C2:C299)</f>
      </c>
      <c r="D300" s="2">
        <f>SUM(D2:D299)</f>
      </c>
      <c r="E300" s="2">
        <f>SUM(E2:E299)</f>
      </c>
      <c r="F300" s="2">
        <f>SUM(F2:F299)</f>
      </c>
      <c r="G300" s="2">
        <f>SUM(G2:G299)</f>
      </c>
      <c r="H3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39"/>
  <sheetViews>
    <sheetView workbookViewId="0">
      <pane state="frozen" activePane="bottomLeft" topLeftCell="A2" ySplit="1" xSplit="0"/>
    </sheetView>
  </sheetViews>
  <sheetFormatPr defaultRowHeight="15" x14ac:dyDescent="0.25"/>
  <cols>
    <col min="1" max="1" style="6" width="64.57642857142856" customWidth="1" bestFit="1"/>
    <col min="2" max="2" style="7" width="13.576428571428572" customWidth="1" bestFit="1"/>
    <col min="3" max="3" style="7" width="13.576428571428572" customWidth="1" bestFit="1"/>
    <col min="4" max="4" style="7" width="13.576428571428572" customWidth="1" bestFit="1"/>
    <col min="5" max="5" style="17" width="13.576428571428572" customWidth="1" bestFit="1"/>
    <col min="6" max="6" style="7" width="13.576428571428572" customWidth="1" bestFit="1"/>
    <col min="7" max="7" style="7" width="13.576428571428572" customWidth="1" bestFit="1"/>
    <col min="8" max="8" style="7" width="13.576428571428572" customWidth="1" bestFit="1"/>
    <col min="9" max="9" style="17" width="13.576428571428572" customWidth="1" bestFit="1"/>
    <col min="10" max="10" style="7" width="13.576428571428572" customWidth="1" bestFit="1"/>
    <col min="11" max="11" style="7" width="13.576428571428572" customWidth="1" bestFit="1"/>
    <col min="12" max="12" style="7" width="13.576428571428572" customWidth="1" bestFit="1"/>
    <col min="13" max="13" style="17" width="13.576428571428572" customWidth="1" bestFit="1"/>
    <col min="14" max="14" style="7" width="13.576428571428572" customWidth="1" bestFit="1"/>
    <col min="15" max="15" style="7" width="13.576428571428572" customWidth="1" bestFit="1"/>
    <col min="16" max="16" style="7" width="13.576428571428572" customWidth="1" bestFit="1"/>
    <col min="17" max="17" style="7" width="13.576428571428572" customWidth="1" bestFit="1"/>
    <col min="18" max="18" style="7" width="13.576428571428572" customWidth="1" bestFit="1"/>
    <col min="19" max="19" style="7" width="13.576428571428572" customWidth="1" bestFit="1"/>
    <col min="20" max="20" style="7" width="13.576428571428572" customWidth="1" bestFit="1"/>
    <col min="21" max="21" style="7" width="13.576428571428572" customWidth="1" bestFit="1"/>
    <col min="22" max="22" style="7" width="13.576428571428572" customWidth="1" bestFit="1"/>
  </cols>
  <sheetData>
    <row x14ac:dyDescent="0.25" r="1" customHeight="1" ht="18.75">
      <c r="A1" s="1" t="s">
        <v>0</v>
      </c>
      <c r="B1" s="2" t="s">
        <v>314</v>
      </c>
      <c r="C1" s="2"/>
      <c r="D1" s="2"/>
      <c r="E1" s="11"/>
      <c r="F1" s="2" t="s">
        <v>316</v>
      </c>
      <c r="G1" s="2"/>
      <c r="H1" s="2"/>
      <c r="I1" s="11"/>
      <c r="J1" s="2" t="s">
        <v>317</v>
      </c>
      <c r="K1" s="2"/>
      <c r="L1" s="2"/>
      <c r="M1" s="11"/>
      <c r="N1" s="2" t="s">
        <v>543</v>
      </c>
      <c r="O1" s="2"/>
      <c r="P1" s="2"/>
      <c r="Q1" s="2" t="s">
        <v>544</v>
      </c>
      <c r="R1" s="2"/>
      <c r="S1" s="2"/>
      <c r="T1" s="2" t="s">
        <v>545</v>
      </c>
      <c r="U1" s="2"/>
      <c r="V1" s="2"/>
    </row>
    <row x14ac:dyDescent="0.25" r="2" customHeight="1" ht="18.75">
      <c r="A2" s="3"/>
      <c r="B2" s="15" t="s">
        <v>479</v>
      </c>
      <c r="C2" s="15" t="s">
        <v>480</v>
      </c>
      <c r="D2" s="15" t="s">
        <v>481</v>
      </c>
      <c r="E2" s="16" t="s">
        <v>315</v>
      </c>
      <c r="F2" s="15" t="s">
        <v>479</v>
      </c>
      <c r="G2" s="15" t="s">
        <v>480</v>
      </c>
      <c r="H2" s="15" t="s">
        <v>481</v>
      </c>
      <c r="I2" s="16" t="s">
        <v>315</v>
      </c>
      <c r="J2" s="15" t="s">
        <v>479</v>
      </c>
      <c r="K2" s="15" t="s">
        <v>480</v>
      </c>
      <c r="L2" s="15" t="s">
        <v>481</v>
      </c>
      <c r="M2" s="16" t="s">
        <v>315</v>
      </c>
      <c r="N2" s="15" t="s">
        <v>479</v>
      </c>
      <c r="O2" s="15" t="s">
        <v>480</v>
      </c>
      <c r="P2" s="15" t="s">
        <v>481</v>
      </c>
      <c r="Q2" s="15" t="s">
        <v>479</v>
      </c>
      <c r="R2" s="15" t="s">
        <v>480</v>
      </c>
      <c r="S2" s="15" t="s">
        <v>481</v>
      </c>
      <c r="T2" s="15" t="s">
        <v>479</v>
      </c>
      <c r="U2" s="15" t="s">
        <v>480</v>
      </c>
      <c r="V2" s="15" t="s">
        <v>481</v>
      </c>
    </row>
    <row x14ac:dyDescent="0.25" r="3" customHeight="1" ht="18.75">
      <c r="A3" s="18" t="s">
        <v>482</v>
      </c>
      <c r="B3" s="19"/>
      <c r="C3" s="19"/>
      <c r="D3" s="19"/>
      <c r="E3" s="20"/>
      <c r="F3" s="19"/>
      <c r="G3" s="19"/>
      <c r="H3" s="19"/>
      <c r="I3" s="20"/>
      <c r="J3" s="19"/>
      <c r="K3" s="19"/>
      <c r="L3" s="19"/>
      <c r="M3" s="20"/>
      <c r="N3" s="19"/>
      <c r="O3" s="19"/>
      <c r="P3" s="19"/>
      <c r="Q3" s="19"/>
      <c r="R3" s="19"/>
      <c r="S3" s="19"/>
      <c r="T3" s="19"/>
      <c r="U3" s="19"/>
      <c r="V3" s="19"/>
    </row>
    <row x14ac:dyDescent="0.25" r="4" customHeight="1" ht="18.75">
      <c r="A4" s="3" t="s">
        <v>131</v>
      </c>
      <c r="B4" s="4">
        <v>1</v>
      </c>
      <c r="C4" s="4">
        <v>2</v>
      </c>
      <c r="D4" s="4">
        <f>B4+C4</f>
      </c>
      <c r="E4" s="12">
        <f>IF(V4&gt;0,ROUND((D4/V4) * 100, 4), "")</f>
      </c>
      <c r="F4" s="4">
        <v>0</v>
      </c>
      <c r="G4" s="4">
        <v>22</v>
      </c>
      <c r="H4" s="4">
        <f>F4+G4</f>
      </c>
      <c r="I4" s="12">
        <f>IF(V4&gt;0,ROUND((H4/V4) * 100, 4), "")</f>
      </c>
      <c r="J4" s="4">
        <v>3</v>
      </c>
      <c r="K4" s="4">
        <v>18</v>
      </c>
      <c r="L4" s="4">
        <f>J4+K4</f>
      </c>
      <c r="M4" s="12">
        <f>IF(V4&gt;0,ROUND((L4/V4) * 100, 4), "")</f>
      </c>
      <c r="N4" s="4">
        <v>4</v>
      </c>
      <c r="O4" s="4">
        <v>11</v>
      </c>
      <c r="P4" s="4">
        <f>N4+O4</f>
      </c>
      <c r="Q4" s="4">
        <v>0</v>
      </c>
      <c r="R4" s="4">
        <v>32</v>
      </c>
      <c r="S4" s="4">
        <f>Q4+R4</f>
      </c>
      <c r="T4" s="4">
        <f>B4+F4+J4</f>
      </c>
      <c r="U4" s="4">
        <f>C4+G4+K4</f>
      </c>
      <c r="V4" s="4">
        <f>T4+U4</f>
      </c>
    </row>
    <row x14ac:dyDescent="0.25" r="5" customHeight="1" ht="18.75">
      <c r="A5" s="3" t="s">
        <v>222</v>
      </c>
      <c r="B5" s="4">
        <v>0</v>
      </c>
      <c r="C5" s="4">
        <v>0</v>
      </c>
      <c r="D5" s="4">
        <f>B5+C5</f>
      </c>
      <c r="E5" s="16">
        <f>IF(V5&gt;0,ROUND((D5/V5) * 100, 4), "")</f>
      </c>
      <c r="F5" s="4">
        <v>0</v>
      </c>
      <c r="G5" s="4">
        <v>0</v>
      </c>
      <c r="H5" s="4">
        <f>F5+G5</f>
      </c>
      <c r="I5" s="16">
        <f>IF(V5&gt;0,ROUND((H5/V5) * 100, 4), "")</f>
      </c>
      <c r="J5" s="4">
        <v>0</v>
      </c>
      <c r="K5" s="4">
        <v>0</v>
      </c>
      <c r="L5" s="4">
        <f>J5+K5</f>
      </c>
      <c r="M5" s="16">
        <f>IF(V5&gt;0,ROUND((L5/V5) * 100, 4), "")</f>
      </c>
      <c r="N5" s="4">
        <v>1</v>
      </c>
      <c r="O5" s="4">
        <v>1</v>
      </c>
      <c r="P5" s="4">
        <f>N5+O5</f>
      </c>
      <c r="Q5" s="4">
        <v>0</v>
      </c>
      <c r="R5" s="4">
        <v>0</v>
      </c>
      <c r="S5" s="4">
        <f>Q5+R5</f>
      </c>
      <c r="T5" s="4">
        <f>B5+F5+J5</f>
      </c>
      <c r="U5" s="4">
        <f>C5+G5+K5</f>
      </c>
      <c r="V5" s="4">
        <f>T5+U5</f>
      </c>
    </row>
    <row x14ac:dyDescent="0.25" r="6" customHeight="1" ht="18.75">
      <c r="A6" s="3"/>
      <c r="B6" s="15"/>
      <c r="C6" s="15"/>
      <c r="D6" s="15"/>
      <c r="E6" s="16"/>
      <c r="F6" s="15"/>
      <c r="G6" s="15"/>
      <c r="H6" s="15"/>
      <c r="I6" s="16"/>
      <c r="J6" s="15"/>
      <c r="K6" s="15"/>
      <c r="L6" s="15"/>
      <c r="M6" s="16"/>
      <c r="N6" s="15"/>
      <c r="O6" s="15"/>
      <c r="P6" s="15"/>
      <c r="Q6" s="15"/>
      <c r="R6" s="15"/>
      <c r="S6" s="15"/>
      <c r="T6" s="15"/>
      <c r="U6" s="15"/>
      <c r="V6" s="15"/>
    </row>
    <row x14ac:dyDescent="0.25" r="7" customHeight="1" ht="18.75">
      <c r="A7" s="18" t="s">
        <v>483</v>
      </c>
      <c r="B7" s="19"/>
      <c r="C7" s="19"/>
      <c r="D7" s="19"/>
      <c r="E7" s="20"/>
      <c r="F7" s="19"/>
      <c r="G7" s="19"/>
      <c r="H7" s="19"/>
      <c r="I7" s="20"/>
      <c r="J7" s="19"/>
      <c r="K7" s="19"/>
      <c r="L7" s="19"/>
      <c r="M7" s="20"/>
      <c r="N7" s="19"/>
      <c r="O7" s="19"/>
      <c r="P7" s="19"/>
      <c r="Q7" s="19"/>
      <c r="R7" s="19"/>
      <c r="S7" s="19"/>
      <c r="T7" s="19"/>
      <c r="U7" s="19"/>
      <c r="V7" s="19"/>
    </row>
    <row x14ac:dyDescent="0.25" r="8" customHeight="1" ht="18.75">
      <c r="A8" s="3" t="s">
        <v>24</v>
      </c>
      <c r="B8" s="4">
        <v>0</v>
      </c>
      <c r="C8" s="4">
        <v>0</v>
      </c>
      <c r="D8" s="4">
        <f>B8+C8</f>
      </c>
      <c r="E8" s="16">
        <f>IF(V8&gt;0,ROUND((D8/V8) * 100, 4), "")</f>
      </c>
      <c r="F8" s="4">
        <v>0</v>
      </c>
      <c r="G8" s="4">
        <v>0</v>
      </c>
      <c r="H8" s="4">
        <f>F8+G8</f>
      </c>
      <c r="I8" s="16">
        <f>IF(V8&gt;0,ROUND((H8/V8) * 100, 4), "")</f>
      </c>
      <c r="J8" s="4">
        <v>0</v>
      </c>
      <c r="K8" s="4">
        <v>0</v>
      </c>
      <c r="L8" s="4">
        <f>J8+K8</f>
      </c>
      <c r="M8" s="16">
        <f>IF(V8&gt;0,ROUND((L8/V8) * 100, 4), "")</f>
      </c>
      <c r="N8" s="4">
        <v>0</v>
      </c>
      <c r="O8" s="4">
        <v>0</v>
      </c>
      <c r="P8" s="4">
        <f>N8+O8</f>
      </c>
      <c r="Q8" s="4">
        <v>0</v>
      </c>
      <c r="R8" s="4">
        <v>0</v>
      </c>
      <c r="S8" s="4">
        <f>Q8+R8</f>
      </c>
      <c r="T8" s="4">
        <f>B8+F8+J8</f>
      </c>
      <c r="U8" s="4">
        <f>C8+G8+K8</f>
      </c>
      <c r="V8" s="4">
        <f>T8+U8</f>
      </c>
    </row>
    <row x14ac:dyDescent="0.25" r="9" customHeight="1" ht="18.75">
      <c r="A9" s="3" t="s">
        <v>34</v>
      </c>
      <c r="B9" s="4">
        <v>0</v>
      </c>
      <c r="C9" s="4">
        <v>0</v>
      </c>
      <c r="D9" s="4">
        <f>B9+C9</f>
      </c>
      <c r="E9" s="16">
        <f>IF(V9&gt;0,ROUND((D9/V9) * 100, 4), "")</f>
      </c>
      <c r="F9" s="4">
        <v>0</v>
      </c>
      <c r="G9" s="4">
        <v>0</v>
      </c>
      <c r="H9" s="4">
        <f>F9+G9</f>
      </c>
      <c r="I9" s="16">
        <f>IF(V9&gt;0,ROUND((H9/V9) * 100, 4), "")</f>
      </c>
      <c r="J9" s="4">
        <v>0</v>
      </c>
      <c r="K9" s="4">
        <v>0</v>
      </c>
      <c r="L9" s="4">
        <f>J9+K9</f>
      </c>
      <c r="M9" s="16">
        <f>IF(V9&gt;0,ROUND((L9/V9) * 100, 4), "")</f>
      </c>
      <c r="N9" s="4">
        <v>0</v>
      </c>
      <c r="O9" s="4">
        <v>0</v>
      </c>
      <c r="P9" s="4">
        <f>N9+O9</f>
      </c>
      <c r="Q9" s="4">
        <v>0</v>
      </c>
      <c r="R9" s="4">
        <v>0</v>
      </c>
      <c r="S9" s="4">
        <f>Q9+R9</f>
      </c>
      <c r="T9" s="4">
        <f>B9+F9+J9</f>
      </c>
      <c r="U9" s="4">
        <f>C9+G9+K9</f>
      </c>
      <c r="V9" s="4">
        <f>T9+U9</f>
      </c>
    </row>
    <row x14ac:dyDescent="0.25" r="10" customHeight="1" ht="18.75">
      <c r="A10" s="3" t="s">
        <v>44</v>
      </c>
      <c r="B10" s="4">
        <v>0</v>
      </c>
      <c r="C10" s="4">
        <v>0</v>
      </c>
      <c r="D10" s="4">
        <f>B10+C10</f>
      </c>
      <c r="E10" s="16">
        <f>IF(V10&gt;0,ROUND((D10/V10) * 100, 4), "")</f>
      </c>
      <c r="F10" s="4">
        <v>0</v>
      </c>
      <c r="G10" s="4">
        <v>0</v>
      </c>
      <c r="H10" s="4">
        <f>F10+G10</f>
      </c>
      <c r="I10" s="16">
        <f>IF(V10&gt;0,ROUND((H10/V10) * 100, 4), "")</f>
      </c>
      <c r="J10" s="4">
        <v>0</v>
      </c>
      <c r="K10" s="4">
        <v>0</v>
      </c>
      <c r="L10" s="4">
        <f>J10+K10</f>
      </c>
      <c r="M10" s="16">
        <f>IF(V10&gt;0,ROUND((L10/V10) * 100, 4), "")</f>
      </c>
      <c r="N10" s="4">
        <v>0</v>
      </c>
      <c r="O10" s="4">
        <v>1</v>
      </c>
      <c r="P10" s="4">
        <f>N10+O10</f>
      </c>
      <c r="Q10" s="4">
        <v>0</v>
      </c>
      <c r="R10" s="4">
        <v>0</v>
      </c>
      <c r="S10" s="4">
        <f>Q10+R10</f>
      </c>
      <c r="T10" s="4">
        <f>B10+F10+J10</f>
      </c>
      <c r="U10" s="4">
        <f>C10+G10+K10</f>
      </c>
      <c r="V10" s="4">
        <f>T10+U10</f>
      </c>
    </row>
    <row x14ac:dyDescent="0.25" r="11" customHeight="1" ht="18.75">
      <c r="A11" s="3" t="s">
        <v>75</v>
      </c>
      <c r="B11" s="4">
        <v>0</v>
      </c>
      <c r="C11" s="4">
        <v>0</v>
      </c>
      <c r="D11" s="4">
        <f>B11+C11</f>
      </c>
      <c r="E11" s="4">
        <f>IF(V11&gt;0,ROUND((D11/V11) * 100, 4), "")</f>
      </c>
      <c r="F11" s="4">
        <v>1</v>
      </c>
      <c r="G11" s="4">
        <v>1</v>
      </c>
      <c r="H11" s="4">
        <f>F11+G11</f>
      </c>
      <c r="I11" s="4">
        <f>IF(V11&gt;0,ROUND((H11/V11) * 100, 4), "")</f>
      </c>
      <c r="J11" s="4">
        <v>0</v>
      </c>
      <c r="K11" s="4">
        <v>0</v>
      </c>
      <c r="L11" s="4">
        <f>J11+K11</f>
      </c>
      <c r="M11" s="4">
        <f>IF(V11&gt;0,ROUND((L11/V11) * 100, 4), "")</f>
      </c>
      <c r="N11" s="4">
        <v>0</v>
      </c>
      <c r="O11" s="4">
        <v>1</v>
      </c>
      <c r="P11" s="4">
        <f>N11+O11</f>
      </c>
      <c r="Q11" s="4">
        <v>0</v>
      </c>
      <c r="R11" s="4">
        <v>1</v>
      </c>
      <c r="S11" s="4">
        <f>Q11+R11</f>
      </c>
      <c r="T11" s="4">
        <f>B11+F11+J11</f>
      </c>
      <c r="U11" s="4">
        <f>C11+G11+K11</f>
      </c>
      <c r="V11" s="4">
        <f>T11+U11</f>
      </c>
    </row>
    <row x14ac:dyDescent="0.25" r="12" customHeight="1" ht="18.75">
      <c r="A12" s="3" t="s">
        <v>77</v>
      </c>
      <c r="B12" s="4">
        <v>0</v>
      </c>
      <c r="C12" s="4">
        <v>0</v>
      </c>
      <c r="D12" s="4">
        <f>B12+C12</f>
      </c>
      <c r="E12" s="16">
        <f>IF(V12&gt;0,ROUND((D12/V12) * 100, 4), "")</f>
      </c>
      <c r="F12" s="4">
        <v>0</v>
      </c>
      <c r="G12" s="4">
        <v>0</v>
      </c>
      <c r="H12" s="4">
        <f>F12+G12</f>
      </c>
      <c r="I12" s="16">
        <f>IF(V12&gt;0,ROUND((H12/V12) * 100, 4), "")</f>
      </c>
      <c r="J12" s="4">
        <v>0</v>
      </c>
      <c r="K12" s="4">
        <v>0</v>
      </c>
      <c r="L12" s="4">
        <f>J12+K12</f>
      </c>
      <c r="M12" s="16">
        <f>IF(V12&gt;0,ROUND((L12/V12) * 100, 4), "")</f>
      </c>
      <c r="N12" s="4">
        <v>0</v>
      </c>
      <c r="O12" s="4">
        <v>0</v>
      </c>
      <c r="P12" s="4">
        <f>N12+O12</f>
      </c>
      <c r="Q12" s="4">
        <v>0</v>
      </c>
      <c r="R12" s="4">
        <v>0</v>
      </c>
      <c r="S12" s="4">
        <f>Q12+R12</f>
      </c>
      <c r="T12" s="4">
        <f>B12+F12+J12</f>
      </c>
      <c r="U12" s="4">
        <f>C12+G12+K12</f>
      </c>
      <c r="V12" s="4">
        <f>T12+U12</f>
      </c>
    </row>
    <row x14ac:dyDescent="0.25" r="13" customHeight="1" ht="18.75">
      <c r="A13" s="3" t="s">
        <v>91</v>
      </c>
      <c r="B13" s="4">
        <v>1</v>
      </c>
      <c r="C13" s="4">
        <v>3</v>
      </c>
      <c r="D13" s="4">
        <f>B13+C13</f>
      </c>
      <c r="E13" s="4">
        <f>IF(V13&gt;0,ROUND((D13/V13) * 100, 4), "")</f>
      </c>
      <c r="F13" s="4">
        <v>0</v>
      </c>
      <c r="G13" s="4">
        <v>4</v>
      </c>
      <c r="H13" s="4">
        <f>F13+G13</f>
      </c>
      <c r="I13" s="4">
        <f>IF(V13&gt;0,ROUND((H13/V13) * 100, 4), "")</f>
      </c>
      <c r="J13" s="4">
        <v>1</v>
      </c>
      <c r="K13" s="4">
        <v>7</v>
      </c>
      <c r="L13" s="4">
        <f>J13+K13</f>
      </c>
      <c r="M13" s="4">
        <f>IF(V13&gt;0,ROUND((L13/V13) * 100, 4), "")</f>
      </c>
      <c r="N13" s="4">
        <v>0</v>
      </c>
      <c r="O13" s="4">
        <v>0</v>
      </c>
      <c r="P13" s="4">
        <f>N13+O13</f>
      </c>
      <c r="Q13" s="4">
        <v>0</v>
      </c>
      <c r="R13" s="4">
        <v>4</v>
      </c>
      <c r="S13" s="4">
        <f>Q13+R13</f>
      </c>
      <c r="T13" s="4">
        <f>B13+F13+J13</f>
      </c>
      <c r="U13" s="4">
        <f>C13+G13+K13</f>
      </c>
      <c r="V13" s="4">
        <f>T13+U13</f>
      </c>
    </row>
    <row x14ac:dyDescent="0.25" r="14" customHeight="1" ht="18.75">
      <c r="A14" s="3" t="s">
        <v>109</v>
      </c>
      <c r="B14" s="4">
        <v>1</v>
      </c>
      <c r="C14" s="4">
        <v>3</v>
      </c>
      <c r="D14" s="4">
        <f>B14+C14</f>
      </c>
      <c r="E14" s="12">
        <f>IF(V14&gt;0,ROUND((D14/V14) * 100, 4), "")</f>
      </c>
      <c r="F14" s="4">
        <v>0</v>
      </c>
      <c r="G14" s="4">
        <v>8</v>
      </c>
      <c r="H14" s="4">
        <f>F14+G14</f>
      </c>
      <c r="I14" s="12">
        <f>IF(V14&gt;0,ROUND((H14/V14) * 100, 4), "")</f>
      </c>
      <c r="J14" s="4">
        <v>1</v>
      </c>
      <c r="K14" s="4">
        <v>5</v>
      </c>
      <c r="L14" s="4">
        <f>J14+K14</f>
      </c>
      <c r="M14" s="12">
        <f>IF(V14&gt;0,ROUND((L14/V14) * 100, 4), "")</f>
      </c>
      <c r="N14" s="4">
        <v>0</v>
      </c>
      <c r="O14" s="4">
        <v>0</v>
      </c>
      <c r="P14" s="4">
        <f>N14+O14</f>
      </c>
      <c r="Q14" s="4">
        <v>0</v>
      </c>
      <c r="R14" s="4">
        <v>4</v>
      </c>
      <c r="S14" s="4">
        <f>Q14+R14</f>
      </c>
      <c r="T14" s="4">
        <f>B14+F14+J14</f>
      </c>
      <c r="U14" s="4">
        <f>C14+G14+K14</f>
      </c>
      <c r="V14" s="4">
        <f>T14+U14</f>
      </c>
    </row>
    <row x14ac:dyDescent="0.25" r="15" customHeight="1" ht="18.75">
      <c r="A15" s="3" t="s">
        <v>125</v>
      </c>
      <c r="B15" s="4">
        <v>0</v>
      </c>
      <c r="C15" s="4">
        <v>0</v>
      </c>
      <c r="D15" s="4">
        <f>B15+C15</f>
      </c>
      <c r="E15" s="16">
        <f>IF(V15&gt;0,ROUND((D15/V15) * 100, 4), "")</f>
      </c>
      <c r="F15" s="4">
        <v>0</v>
      </c>
      <c r="G15" s="4">
        <v>0</v>
      </c>
      <c r="H15" s="4">
        <f>F15+G15</f>
      </c>
      <c r="I15" s="16">
        <f>IF(V15&gt;0,ROUND((H15/V15) * 100, 4), "")</f>
      </c>
      <c r="J15" s="4">
        <v>0</v>
      </c>
      <c r="K15" s="4">
        <v>0</v>
      </c>
      <c r="L15" s="4">
        <f>J15+K15</f>
      </c>
      <c r="M15" s="16">
        <f>IF(V15&gt;0,ROUND((L15/V15) * 100, 4), "")</f>
      </c>
      <c r="N15" s="4">
        <v>0</v>
      </c>
      <c r="O15" s="4">
        <v>0</v>
      </c>
      <c r="P15" s="4">
        <f>N15+O15</f>
      </c>
      <c r="Q15" s="4">
        <v>0</v>
      </c>
      <c r="R15" s="4">
        <v>0</v>
      </c>
      <c r="S15" s="4">
        <f>Q15+R15</f>
      </c>
      <c r="T15" s="4">
        <f>B15+F15+J15</f>
      </c>
      <c r="U15" s="4">
        <f>C15+G15+K15</f>
      </c>
      <c r="V15" s="4">
        <f>T15+U15</f>
      </c>
    </row>
    <row x14ac:dyDescent="0.25" r="16" customHeight="1" ht="18.75">
      <c r="A16" s="3" t="s">
        <v>132</v>
      </c>
      <c r="B16" s="4">
        <v>2</v>
      </c>
      <c r="C16" s="4">
        <v>6</v>
      </c>
      <c r="D16" s="4">
        <f>B16+C16</f>
      </c>
      <c r="E16" s="12">
        <f>IF(V16&gt;0,ROUND((D16/V16) * 100, 4), "")</f>
      </c>
      <c r="F16" s="4">
        <v>1</v>
      </c>
      <c r="G16" s="4">
        <v>90</v>
      </c>
      <c r="H16" s="4">
        <f>F16+G16</f>
      </c>
      <c r="I16" s="12">
        <f>IF(V16&gt;0,ROUND((H16/V16) * 100, 4), "")</f>
      </c>
      <c r="J16" s="4">
        <v>0</v>
      </c>
      <c r="K16" s="4">
        <v>37</v>
      </c>
      <c r="L16" s="4">
        <f>J16+K16</f>
      </c>
      <c r="M16" s="12">
        <f>IF(V16&gt;0,ROUND((L16/V16) * 100, 4), "")</f>
      </c>
      <c r="N16" s="4">
        <v>0</v>
      </c>
      <c r="O16" s="4">
        <v>9</v>
      </c>
      <c r="P16" s="4">
        <f>N16+O16</f>
      </c>
      <c r="Q16" s="4">
        <v>1</v>
      </c>
      <c r="R16" s="4">
        <v>54</v>
      </c>
      <c r="S16" s="4">
        <f>Q16+R16</f>
      </c>
      <c r="T16" s="4">
        <f>B16+F16+J16</f>
      </c>
      <c r="U16" s="4">
        <f>C16+G16+K16</f>
      </c>
      <c r="V16" s="4">
        <f>T16+U16</f>
      </c>
    </row>
    <row x14ac:dyDescent="0.25" r="17" customHeight="1" ht="18.75">
      <c r="A17" s="3" t="s">
        <v>149</v>
      </c>
      <c r="B17" s="4">
        <v>0</v>
      </c>
      <c r="C17" s="4">
        <v>1</v>
      </c>
      <c r="D17" s="4">
        <f>B17+C17</f>
      </c>
      <c r="E17" s="4">
        <f>IF(V17&gt;0,ROUND((D17/V17) * 100, 4), "")</f>
      </c>
      <c r="F17" s="4">
        <v>0</v>
      </c>
      <c r="G17" s="4">
        <v>3</v>
      </c>
      <c r="H17" s="4">
        <f>F17+G17</f>
      </c>
      <c r="I17" s="4">
        <f>IF(V17&gt;0,ROUND((H17/V17) * 100, 4), "")</f>
      </c>
      <c r="J17" s="4">
        <v>0</v>
      </c>
      <c r="K17" s="4">
        <v>1</v>
      </c>
      <c r="L17" s="4">
        <f>J17+K17</f>
      </c>
      <c r="M17" s="4">
        <f>IF(V17&gt;0,ROUND((L17/V17) * 100, 4), "")</f>
      </c>
      <c r="N17" s="4">
        <v>0</v>
      </c>
      <c r="O17" s="4">
        <v>0</v>
      </c>
      <c r="P17" s="4">
        <f>N17+O17</f>
      </c>
      <c r="Q17" s="4">
        <v>0</v>
      </c>
      <c r="R17" s="4">
        <v>1</v>
      </c>
      <c r="S17" s="4">
        <f>Q17+R17</f>
      </c>
      <c r="T17" s="4">
        <f>B17+F17+J17</f>
      </c>
      <c r="U17" s="4">
        <f>C17+G17+K17</f>
      </c>
      <c r="V17" s="4">
        <f>T17+U17</f>
      </c>
    </row>
    <row x14ac:dyDescent="0.25" r="18" customHeight="1" ht="18.75">
      <c r="A18" s="3" t="s">
        <v>160</v>
      </c>
      <c r="B18" s="4">
        <v>0</v>
      </c>
      <c r="C18" s="4">
        <v>0</v>
      </c>
      <c r="D18" s="4">
        <f>B18+C18</f>
      </c>
      <c r="E18" s="16">
        <f>IF(V18&gt;0,ROUND((D18/V18) * 100, 4), "")</f>
      </c>
      <c r="F18" s="4">
        <v>0</v>
      </c>
      <c r="G18" s="4">
        <v>0</v>
      </c>
      <c r="H18" s="4">
        <f>F18+G18</f>
      </c>
      <c r="I18" s="16">
        <f>IF(V18&gt;0,ROUND((H18/V18) * 100, 4), "")</f>
      </c>
      <c r="J18" s="4">
        <v>0</v>
      </c>
      <c r="K18" s="4">
        <v>0</v>
      </c>
      <c r="L18" s="4">
        <f>J18+K18</f>
      </c>
      <c r="M18" s="16">
        <f>IF(V18&gt;0,ROUND((L18/V18) * 100, 4), "")</f>
      </c>
      <c r="N18" s="4">
        <v>0</v>
      </c>
      <c r="O18" s="4">
        <v>0</v>
      </c>
      <c r="P18" s="4">
        <f>N18+O18</f>
      </c>
      <c r="Q18" s="4">
        <v>0</v>
      </c>
      <c r="R18" s="4">
        <v>0</v>
      </c>
      <c r="S18" s="4">
        <f>Q18+R18</f>
      </c>
      <c r="T18" s="4">
        <f>B18+F18+J18</f>
      </c>
      <c r="U18" s="4">
        <f>C18+G18+K18</f>
      </c>
      <c r="V18" s="4">
        <f>T18+U18</f>
      </c>
    </row>
    <row x14ac:dyDescent="0.25" r="19" customHeight="1" ht="18.75">
      <c r="A19" s="3" t="s">
        <v>168</v>
      </c>
      <c r="B19" s="4">
        <v>0</v>
      </c>
      <c r="C19" s="4">
        <v>0</v>
      </c>
      <c r="D19" s="4">
        <f>B19+C19</f>
      </c>
      <c r="E19" s="16">
        <f>IF(V19&gt;0,ROUND((D19/V19) * 100, 4), "")</f>
      </c>
      <c r="F19" s="4">
        <v>0</v>
      </c>
      <c r="G19" s="4">
        <v>0</v>
      </c>
      <c r="H19" s="4">
        <f>F19+G19</f>
      </c>
      <c r="I19" s="16">
        <f>IF(V19&gt;0,ROUND((H19/V19) * 100, 4), "")</f>
      </c>
      <c r="J19" s="4">
        <v>0</v>
      </c>
      <c r="K19" s="4">
        <v>0</v>
      </c>
      <c r="L19" s="4">
        <f>J19+K19</f>
      </c>
      <c r="M19" s="16">
        <f>IF(V19&gt;0,ROUND((L19/V19) * 100, 4), "")</f>
      </c>
      <c r="N19" s="4">
        <v>0</v>
      </c>
      <c r="O19" s="4">
        <v>0</v>
      </c>
      <c r="P19" s="4">
        <f>N19+O19</f>
      </c>
      <c r="Q19" s="4">
        <v>0</v>
      </c>
      <c r="R19" s="4">
        <v>0</v>
      </c>
      <c r="S19" s="4">
        <f>Q19+R19</f>
      </c>
      <c r="T19" s="4">
        <f>B19+F19+J19</f>
      </c>
      <c r="U19" s="4">
        <f>C19+G19+K19</f>
      </c>
      <c r="V19" s="4">
        <f>T19+U19</f>
      </c>
    </row>
    <row x14ac:dyDescent="0.25" r="20" customHeight="1" ht="18.75">
      <c r="A20" s="3" t="s">
        <v>169</v>
      </c>
      <c r="B20" s="4">
        <v>1</v>
      </c>
      <c r="C20" s="4">
        <v>1</v>
      </c>
      <c r="D20" s="4">
        <f>B20+C20</f>
      </c>
      <c r="E20" s="12">
        <f>IF(V20&gt;0,ROUND((D20/V20) * 100, 4), "")</f>
      </c>
      <c r="F20" s="4">
        <v>0</v>
      </c>
      <c r="G20" s="4">
        <v>4</v>
      </c>
      <c r="H20" s="4">
        <f>F20+G20</f>
      </c>
      <c r="I20" s="12">
        <f>IF(V20&gt;0,ROUND((H20/V20) * 100, 4), "")</f>
      </c>
      <c r="J20" s="4">
        <v>0</v>
      </c>
      <c r="K20" s="4">
        <v>1</v>
      </c>
      <c r="L20" s="4">
        <f>J20+K20</f>
      </c>
      <c r="M20" s="12">
        <f>IF(V20&gt;0,ROUND((L20/V20) * 100, 4), "")</f>
      </c>
      <c r="N20" s="4">
        <v>0</v>
      </c>
      <c r="O20" s="4">
        <v>0</v>
      </c>
      <c r="P20" s="4">
        <f>N20+O20</f>
      </c>
      <c r="Q20" s="4">
        <v>0</v>
      </c>
      <c r="R20" s="4">
        <v>0</v>
      </c>
      <c r="S20" s="4">
        <f>Q20+R20</f>
      </c>
      <c r="T20" s="4">
        <f>B20+F20+J20</f>
      </c>
      <c r="U20" s="4">
        <f>C20+G20+K20</f>
      </c>
      <c r="V20" s="4">
        <f>T20+U20</f>
      </c>
    </row>
    <row x14ac:dyDescent="0.25" r="21" customHeight="1" ht="18.75">
      <c r="A21" s="3" t="s">
        <v>189</v>
      </c>
      <c r="B21" s="4">
        <v>0</v>
      </c>
      <c r="C21" s="4">
        <v>0</v>
      </c>
      <c r="D21" s="4">
        <f>B21+C21</f>
      </c>
      <c r="E21" s="16">
        <f>IF(V21&gt;0,ROUND((D21/V21) * 100, 4), "")</f>
      </c>
      <c r="F21" s="4">
        <v>0</v>
      </c>
      <c r="G21" s="4">
        <v>0</v>
      </c>
      <c r="H21" s="4">
        <f>F21+G21</f>
      </c>
      <c r="I21" s="16">
        <f>IF(V21&gt;0,ROUND((H21/V21) * 100, 4), "")</f>
      </c>
      <c r="J21" s="4">
        <v>0</v>
      </c>
      <c r="K21" s="4">
        <v>0</v>
      </c>
      <c r="L21" s="4">
        <f>J21+K21</f>
      </c>
      <c r="M21" s="16">
        <f>IF(V21&gt;0,ROUND((L21/V21) * 100, 4), "")</f>
      </c>
      <c r="N21" s="4">
        <v>0</v>
      </c>
      <c r="O21" s="4">
        <v>1</v>
      </c>
      <c r="P21" s="4">
        <f>N21+O21</f>
      </c>
      <c r="Q21" s="4">
        <v>0</v>
      </c>
      <c r="R21" s="4">
        <v>0</v>
      </c>
      <c r="S21" s="4">
        <f>Q21+R21</f>
      </c>
      <c r="T21" s="4">
        <f>B21+F21+J21</f>
      </c>
      <c r="U21" s="4">
        <f>C21+G21+K21</f>
      </c>
      <c r="V21" s="4">
        <f>T21+U21</f>
      </c>
    </row>
    <row x14ac:dyDescent="0.25" r="22" customHeight="1" ht="18.75">
      <c r="A22" s="3" t="s">
        <v>217</v>
      </c>
      <c r="B22" s="4">
        <v>0</v>
      </c>
      <c r="C22" s="4">
        <v>1</v>
      </c>
      <c r="D22" s="4">
        <f>B22+C22</f>
      </c>
      <c r="E22" s="12">
        <f>IF(V22&gt;0,ROUND((D22/V22) * 100, 4), "")</f>
      </c>
      <c r="F22" s="4">
        <v>0</v>
      </c>
      <c r="G22" s="4">
        <v>3</v>
      </c>
      <c r="H22" s="4">
        <f>F22+G22</f>
      </c>
      <c r="I22" s="12">
        <f>IF(V22&gt;0,ROUND((H22/V22) * 100, 4), "")</f>
      </c>
      <c r="J22" s="4">
        <v>0</v>
      </c>
      <c r="K22" s="4">
        <v>39</v>
      </c>
      <c r="L22" s="4">
        <f>J22+K22</f>
      </c>
      <c r="M22" s="12">
        <f>IF(V22&gt;0,ROUND((L22/V22) * 100, 4), "")</f>
      </c>
      <c r="N22" s="4">
        <v>0</v>
      </c>
      <c r="O22" s="4">
        <v>2</v>
      </c>
      <c r="P22" s="4">
        <f>N22+O22</f>
      </c>
      <c r="Q22" s="4">
        <v>0</v>
      </c>
      <c r="R22" s="4">
        <v>1</v>
      </c>
      <c r="S22" s="4">
        <f>Q22+R22</f>
      </c>
      <c r="T22" s="4">
        <f>B22+F22+J22</f>
      </c>
      <c r="U22" s="4">
        <f>C22+G22+K22</f>
      </c>
      <c r="V22" s="4">
        <f>T22+U22</f>
      </c>
    </row>
    <row x14ac:dyDescent="0.25" r="23" customHeight="1" ht="18.75">
      <c r="A23" s="3" t="s">
        <v>225</v>
      </c>
      <c r="B23" s="4">
        <v>0</v>
      </c>
      <c r="C23" s="4">
        <v>1</v>
      </c>
      <c r="D23" s="4">
        <f>B23+C23</f>
      </c>
      <c r="E23" s="12">
        <f>IF(V23&gt;0,ROUND((D23/V23) * 100, 4), "")</f>
      </c>
      <c r="F23" s="4">
        <v>0</v>
      </c>
      <c r="G23" s="4">
        <v>2</v>
      </c>
      <c r="H23" s="4">
        <f>F23+G23</f>
      </c>
      <c r="I23" s="12">
        <f>IF(V23&gt;0,ROUND((H23/V23) * 100, 4), "")</f>
      </c>
      <c r="J23" s="4">
        <v>0</v>
      </c>
      <c r="K23" s="4">
        <v>0</v>
      </c>
      <c r="L23" s="4">
        <f>J23+K23</f>
      </c>
      <c r="M23" s="4">
        <f>IF(V23&gt;0,ROUND((L23/V23) * 100, 4), "")</f>
      </c>
      <c r="N23" s="4">
        <v>0</v>
      </c>
      <c r="O23" s="4">
        <v>0</v>
      </c>
      <c r="P23" s="4">
        <f>N23+O23</f>
      </c>
      <c r="Q23" s="4">
        <v>0</v>
      </c>
      <c r="R23" s="4">
        <v>0</v>
      </c>
      <c r="S23" s="4">
        <f>Q23+R23</f>
      </c>
      <c r="T23" s="4">
        <f>B23+F23+J23</f>
      </c>
      <c r="U23" s="4">
        <f>C23+G23+K23</f>
      </c>
      <c r="V23" s="4">
        <f>T23+U23</f>
      </c>
    </row>
    <row x14ac:dyDescent="0.25" r="24" customHeight="1" ht="18.75">
      <c r="A24" s="3" t="s">
        <v>271</v>
      </c>
      <c r="B24" s="4">
        <v>0</v>
      </c>
      <c r="C24" s="4">
        <v>0</v>
      </c>
      <c r="D24" s="4">
        <f>B24+C24</f>
      </c>
      <c r="E24" s="16">
        <f>IF(V24&gt;0,ROUND((D24/V24) * 100, 4), "")</f>
      </c>
      <c r="F24" s="4">
        <v>0</v>
      </c>
      <c r="G24" s="4">
        <v>0</v>
      </c>
      <c r="H24" s="4">
        <f>F24+G24</f>
      </c>
      <c r="I24" s="16">
        <f>IF(V24&gt;0,ROUND((H24/V24) * 100, 4), "")</f>
      </c>
      <c r="J24" s="4">
        <v>0</v>
      </c>
      <c r="K24" s="4">
        <v>0</v>
      </c>
      <c r="L24" s="4">
        <f>J24+K24</f>
      </c>
      <c r="M24" s="16">
        <f>IF(V24&gt;0,ROUND((L24/V24) * 100, 4), "")</f>
      </c>
      <c r="N24" s="4">
        <v>0</v>
      </c>
      <c r="O24" s="4">
        <v>0</v>
      </c>
      <c r="P24" s="4">
        <f>N24+O24</f>
      </c>
      <c r="Q24" s="4">
        <v>0</v>
      </c>
      <c r="R24" s="4">
        <v>0</v>
      </c>
      <c r="S24" s="4">
        <f>Q24+R24</f>
      </c>
      <c r="T24" s="4">
        <f>B24+F24+J24</f>
      </c>
      <c r="U24" s="4">
        <f>C24+G24+K24</f>
      </c>
      <c r="V24" s="4">
        <f>T24+U24</f>
      </c>
    </row>
    <row x14ac:dyDescent="0.25" r="25" customHeight="1" ht="18.75">
      <c r="A25" s="3" t="s">
        <v>293</v>
      </c>
      <c r="B25" s="4">
        <v>0</v>
      </c>
      <c r="C25" s="4">
        <v>0</v>
      </c>
      <c r="D25" s="4">
        <f>B25+C25</f>
      </c>
      <c r="E25" s="4">
        <f>IF(V25&gt;0,ROUND((D25/V25) * 100, 4), "")</f>
      </c>
      <c r="F25" s="4">
        <v>0</v>
      </c>
      <c r="G25" s="4">
        <v>1</v>
      </c>
      <c r="H25" s="4">
        <f>F25+G25</f>
      </c>
      <c r="I25" s="4">
        <f>IF(V25&gt;0,ROUND((H25/V25) * 100, 4), "")</f>
      </c>
      <c r="J25" s="4">
        <v>0</v>
      </c>
      <c r="K25" s="4">
        <v>0</v>
      </c>
      <c r="L25" s="4">
        <f>J25+K25</f>
      </c>
      <c r="M25" s="4">
        <f>IF(V25&gt;0,ROUND((L25/V25) * 100, 4), "")</f>
      </c>
      <c r="N25" s="4">
        <v>0</v>
      </c>
      <c r="O25" s="4">
        <v>0</v>
      </c>
      <c r="P25" s="4">
        <f>N25+O25</f>
      </c>
      <c r="Q25" s="4">
        <v>0</v>
      </c>
      <c r="R25" s="4">
        <v>0</v>
      </c>
      <c r="S25" s="4">
        <f>Q25+R25</f>
      </c>
      <c r="T25" s="4">
        <f>B25+F25+J25</f>
      </c>
      <c r="U25" s="4">
        <f>C25+G25+K25</f>
      </c>
      <c r="V25" s="4">
        <f>T25+U25</f>
      </c>
    </row>
    <row x14ac:dyDescent="0.25" r="26" customHeight="1" ht="18.75">
      <c r="A26" s="3" t="s">
        <v>304</v>
      </c>
      <c r="B26" s="4">
        <v>1</v>
      </c>
      <c r="C26" s="4">
        <v>0</v>
      </c>
      <c r="D26" s="4">
        <f>B26+C26</f>
      </c>
      <c r="E26" s="12">
        <f>IF(V26&gt;0,ROUND((D26/V26) * 100, 4), "")</f>
      </c>
      <c r="F26" s="4">
        <v>1</v>
      </c>
      <c r="G26" s="4">
        <v>1</v>
      </c>
      <c r="H26" s="4">
        <f>F26+G26</f>
      </c>
      <c r="I26" s="12">
        <f>IF(V26&gt;0,ROUND((H26/V26) * 100, 4), "")</f>
      </c>
      <c r="J26" s="4">
        <v>0</v>
      </c>
      <c r="K26" s="4">
        <v>0</v>
      </c>
      <c r="L26" s="4">
        <f>J26+K26</f>
      </c>
      <c r="M26" s="4">
        <f>IF(V26&gt;0,ROUND((L26/V26) * 100, 4), "")</f>
      </c>
      <c r="N26" s="4">
        <v>0</v>
      </c>
      <c r="O26" s="4">
        <v>0</v>
      </c>
      <c r="P26" s="4">
        <f>N26+O26</f>
      </c>
      <c r="Q26" s="4">
        <v>0</v>
      </c>
      <c r="R26" s="4">
        <v>0</v>
      </c>
      <c r="S26" s="4">
        <f>Q26+R26</f>
      </c>
      <c r="T26" s="4">
        <f>B26+F26+J26</f>
      </c>
      <c r="U26" s="4">
        <f>C26+G26+K26</f>
      </c>
      <c r="V26" s="4">
        <f>T26+U26</f>
      </c>
    </row>
    <row x14ac:dyDescent="0.25" r="27" customHeight="1" ht="18.75">
      <c r="A27" s="3"/>
      <c r="B27" s="15"/>
      <c r="C27" s="15"/>
      <c r="D27" s="15"/>
      <c r="E27" s="16"/>
      <c r="F27" s="15"/>
      <c r="G27" s="15"/>
      <c r="H27" s="15"/>
      <c r="I27" s="16"/>
      <c r="J27" s="15"/>
      <c r="K27" s="15"/>
      <c r="L27" s="15"/>
      <c r="M27" s="16"/>
      <c r="N27" s="15"/>
      <c r="O27" s="15"/>
      <c r="P27" s="15"/>
      <c r="Q27" s="15"/>
      <c r="R27" s="15"/>
      <c r="S27" s="15"/>
      <c r="T27" s="15"/>
      <c r="U27" s="15"/>
      <c r="V27" s="15"/>
    </row>
    <row x14ac:dyDescent="0.25" r="28" customHeight="1" ht="18.75">
      <c r="A28" s="18" t="s">
        <v>484</v>
      </c>
      <c r="B28" s="19"/>
      <c r="C28" s="19"/>
      <c r="D28" s="19"/>
      <c r="E28" s="20"/>
      <c r="F28" s="19"/>
      <c r="G28" s="19"/>
      <c r="H28" s="19"/>
      <c r="I28" s="20"/>
      <c r="J28" s="19"/>
      <c r="K28" s="19"/>
      <c r="L28" s="19"/>
      <c r="M28" s="20"/>
      <c r="N28" s="19"/>
      <c r="O28" s="19"/>
      <c r="P28" s="19"/>
      <c r="Q28" s="19"/>
      <c r="R28" s="19"/>
      <c r="S28" s="19"/>
      <c r="T28" s="19"/>
      <c r="U28" s="19"/>
      <c r="V28" s="19"/>
    </row>
    <row x14ac:dyDescent="0.25" r="29" customHeight="1" ht="18.75">
      <c r="A29" s="3" t="s">
        <v>11</v>
      </c>
      <c r="B29" s="4">
        <v>773</v>
      </c>
      <c r="C29" s="4">
        <v>1</v>
      </c>
      <c r="D29" s="4">
        <f>B29+C29</f>
      </c>
      <c r="E29" s="12">
        <f>IF(V29&gt;0,ROUND((D29/V29) * 100, 4), "")</f>
      </c>
      <c r="F29" s="4">
        <v>344</v>
      </c>
      <c r="G29" s="4">
        <v>3</v>
      </c>
      <c r="H29" s="4">
        <f>F29+G29</f>
      </c>
      <c r="I29" s="12">
        <f>IF(V29&gt;0,ROUND((H29/V29) * 100, 4), "")</f>
      </c>
      <c r="J29" s="4">
        <v>29</v>
      </c>
      <c r="K29" s="4">
        <v>3</v>
      </c>
      <c r="L29" s="4">
        <f>J29+K29</f>
      </c>
      <c r="M29" s="12">
        <f>IF(V29&gt;0,ROUND((L29/V29) * 100, 4), "")</f>
      </c>
      <c r="N29" s="4">
        <v>257</v>
      </c>
      <c r="O29" s="4">
        <v>0</v>
      </c>
      <c r="P29" s="4">
        <f>N29+O29</f>
      </c>
      <c r="Q29" s="4">
        <v>181</v>
      </c>
      <c r="R29" s="4">
        <v>5</v>
      </c>
      <c r="S29" s="4">
        <f>Q29+R29</f>
      </c>
      <c r="T29" s="4">
        <f>B29+F29+J29</f>
      </c>
      <c r="U29" s="4">
        <f>C29+G29+K29</f>
      </c>
      <c r="V29" s="4">
        <f>T29+U29</f>
      </c>
    </row>
    <row x14ac:dyDescent="0.25" r="30" customHeight="1" ht="18.75">
      <c r="A30" s="3" t="s">
        <v>13</v>
      </c>
      <c r="B30" s="4">
        <v>0</v>
      </c>
      <c r="C30" s="4">
        <v>0</v>
      </c>
      <c r="D30" s="4">
        <f>B30+C30</f>
      </c>
      <c r="E30" s="16">
        <f>IF(V30&gt;0,ROUND((D30/V30) * 100, 4), "")</f>
      </c>
      <c r="F30" s="4">
        <v>0</v>
      </c>
      <c r="G30" s="4">
        <v>0</v>
      </c>
      <c r="H30" s="4">
        <f>F30+G30</f>
      </c>
      <c r="I30" s="16">
        <f>IF(V30&gt;0,ROUND((H30/V30) * 100, 4), "")</f>
      </c>
      <c r="J30" s="4">
        <v>0</v>
      </c>
      <c r="K30" s="4">
        <v>0</v>
      </c>
      <c r="L30" s="4">
        <f>J30+K30</f>
      </c>
      <c r="M30" s="16">
        <f>IF(V30&gt;0,ROUND((L30/V30) * 100, 4), "")</f>
      </c>
      <c r="N30" s="4">
        <v>0</v>
      </c>
      <c r="O30" s="4">
        <v>0</v>
      </c>
      <c r="P30" s="4">
        <f>N30+O30</f>
      </c>
      <c r="Q30" s="4">
        <v>0</v>
      </c>
      <c r="R30" s="4">
        <v>0</v>
      </c>
      <c r="S30" s="4">
        <f>Q30+R30</f>
      </c>
      <c r="T30" s="4">
        <f>B30+F30+J30</f>
      </c>
      <c r="U30" s="4">
        <f>C30+G30+K30</f>
      </c>
      <c r="V30" s="4">
        <f>T30+U30</f>
      </c>
    </row>
    <row x14ac:dyDescent="0.25" r="31" customHeight="1" ht="18.75">
      <c r="A31" s="3" t="s">
        <v>27</v>
      </c>
      <c r="B31" s="4">
        <v>0</v>
      </c>
      <c r="C31" s="4">
        <v>0</v>
      </c>
      <c r="D31" s="4">
        <f>B31+C31</f>
      </c>
      <c r="E31" s="16">
        <f>IF(V31&gt;0,ROUND((D31/V31) * 100, 4), "")</f>
      </c>
      <c r="F31" s="4">
        <v>0</v>
      </c>
      <c r="G31" s="4">
        <v>0</v>
      </c>
      <c r="H31" s="4">
        <f>F31+G31</f>
      </c>
      <c r="I31" s="16">
        <f>IF(V31&gt;0,ROUND((H31/V31) * 100, 4), "")</f>
      </c>
      <c r="J31" s="4">
        <v>0</v>
      </c>
      <c r="K31" s="4">
        <v>0</v>
      </c>
      <c r="L31" s="4">
        <f>J31+K31</f>
      </c>
      <c r="M31" s="16">
        <f>IF(V31&gt;0,ROUND((L31/V31) * 100, 4), "")</f>
      </c>
      <c r="N31" s="4">
        <v>0</v>
      </c>
      <c r="O31" s="4">
        <v>0</v>
      </c>
      <c r="P31" s="4">
        <f>N31+O31</f>
      </c>
      <c r="Q31" s="4">
        <v>0</v>
      </c>
      <c r="R31" s="4">
        <v>0</v>
      </c>
      <c r="S31" s="4">
        <f>Q31+R31</f>
      </c>
      <c r="T31" s="4">
        <f>B31+F31+J31</f>
      </c>
      <c r="U31" s="4">
        <f>C31+G31+K31</f>
      </c>
      <c r="V31" s="4">
        <f>T31+U31</f>
      </c>
    </row>
    <row x14ac:dyDescent="0.25" r="32" customHeight="1" ht="18.75">
      <c r="A32" s="3" t="s">
        <v>49</v>
      </c>
      <c r="B32" s="4">
        <v>0</v>
      </c>
      <c r="C32" s="4">
        <v>1</v>
      </c>
      <c r="D32" s="4">
        <f>B32+C32</f>
      </c>
      <c r="E32" s="12">
        <f>IF(V32&gt;0,ROUND((D32/V32) * 100, 4), "")</f>
      </c>
      <c r="F32" s="4">
        <v>0</v>
      </c>
      <c r="G32" s="4">
        <v>5</v>
      </c>
      <c r="H32" s="4">
        <f>F32+G32</f>
      </c>
      <c r="I32" s="12">
        <f>IF(V32&gt;0,ROUND((H32/V32) * 100, 4), "")</f>
      </c>
      <c r="J32" s="4">
        <v>0</v>
      </c>
      <c r="K32" s="4">
        <v>2</v>
      </c>
      <c r="L32" s="4">
        <f>J32+K32</f>
      </c>
      <c r="M32" s="4">
        <f>IF(V32&gt;0,ROUND((L32/V32) * 100, 4), "")</f>
      </c>
      <c r="N32" s="4">
        <v>3</v>
      </c>
      <c r="O32" s="4">
        <v>3</v>
      </c>
      <c r="P32" s="4">
        <f>N32+O32</f>
      </c>
      <c r="Q32" s="4">
        <v>0</v>
      </c>
      <c r="R32" s="4">
        <v>0</v>
      </c>
      <c r="S32" s="4">
        <f>Q32+R32</f>
      </c>
      <c r="T32" s="4">
        <f>B32+F32+J32</f>
      </c>
      <c r="U32" s="4">
        <f>C32+G32+K32</f>
      </c>
      <c r="V32" s="4">
        <f>T32+U32</f>
      </c>
    </row>
    <row x14ac:dyDescent="0.25" r="33" customHeight="1" ht="18.75">
      <c r="A33" s="3" t="s">
        <v>50</v>
      </c>
      <c r="B33" s="4">
        <v>5</v>
      </c>
      <c r="C33" s="4">
        <v>14</v>
      </c>
      <c r="D33" s="4">
        <f>B33+C33</f>
      </c>
      <c r="E33" s="12">
        <f>IF(V33&gt;0,ROUND((D33/V33) * 100, 4), "")</f>
      </c>
      <c r="F33" s="4">
        <v>29</v>
      </c>
      <c r="G33" s="4">
        <v>55</v>
      </c>
      <c r="H33" s="4">
        <f>F33+G33</f>
      </c>
      <c r="I33" s="12">
        <f>IF(V33&gt;0,ROUND((H33/V33) * 100, 4), "")</f>
      </c>
      <c r="J33" s="4">
        <v>15</v>
      </c>
      <c r="K33" s="4">
        <v>71</v>
      </c>
      <c r="L33" s="4">
        <f>J33+K33</f>
      </c>
      <c r="M33" s="12">
        <f>IF(V33&gt;0,ROUND((L33/V33) * 100, 4), "")</f>
      </c>
      <c r="N33" s="4">
        <v>2</v>
      </c>
      <c r="O33" s="4">
        <v>14</v>
      </c>
      <c r="P33" s="4">
        <f>N33+O33</f>
      </c>
      <c r="Q33" s="4">
        <v>7</v>
      </c>
      <c r="R33" s="4">
        <v>24</v>
      </c>
      <c r="S33" s="4">
        <f>Q33+R33</f>
      </c>
      <c r="T33" s="4">
        <f>B33+F33+J33</f>
      </c>
      <c r="U33" s="4">
        <f>C33+G33+K33</f>
      </c>
      <c r="V33" s="4">
        <f>T33+U33</f>
      </c>
    </row>
    <row x14ac:dyDescent="0.25" r="34" customHeight="1" ht="18.75">
      <c r="A34" s="3" t="s">
        <v>56</v>
      </c>
      <c r="B34" s="4">
        <v>0</v>
      </c>
      <c r="C34" s="4">
        <v>0</v>
      </c>
      <c r="D34" s="4">
        <f>B34+C34</f>
      </c>
      <c r="E34" s="4">
        <f>IF(V34&gt;0,ROUND((D34/V34) * 100, 4), "")</f>
      </c>
      <c r="F34" s="4">
        <v>2</v>
      </c>
      <c r="G34" s="4">
        <v>4</v>
      </c>
      <c r="H34" s="4">
        <f>F34+G34</f>
      </c>
      <c r="I34" s="4">
        <f>IF(V34&gt;0,ROUND((H34/V34) * 100, 4), "")</f>
      </c>
      <c r="J34" s="4">
        <v>0</v>
      </c>
      <c r="K34" s="4">
        <v>0</v>
      </c>
      <c r="L34" s="4">
        <f>J34+K34</f>
      </c>
      <c r="M34" s="4">
        <f>IF(V34&gt;0,ROUND((L34/V34) * 100, 4), "")</f>
      </c>
      <c r="N34" s="4">
        <v>0</v>
      </c>
      <c r="O34" s="4">
        <v>0</v>
      </c>
      <c r="P34" s="4">
        <f>N34+O34</f>
      </c>
      <c r="Q34" s="4">
        <v>0</v>
      </c>
      <c r="R34" s="4">
        <v>1</v>
      </c>
      <c r="S34" s="4">
        <f>Q34+R34</f>
      </c>
      <c r="T34" s="4">
        <f>B34+F34+J34</f>
      </c>
      <c r="U34" s="4">
        <f>C34+G34+K34</f>
      </c>
      <c r="V34" s="4">
        <f>T34+U34</f>
      </c>
    </row>
    <row x14ac:dyDescent="0.25" r="35" customHeight="1" ht="18.75">
      <c r="A35" s="3" t="s">
        <v>61</v>
      </c>
      <c r="B35" s="4">
        <v>0</v>
      </c>
      <c r="C35" s="4">
        <v>2</v>
      </c>
      <c r="D35" s="4">
        <f>B35+C35</f>
      </c>
      <c r="E35" s="12">
        <f>IF(V35&gt;0,ROUND((D35/V35) * 100, 4), "")</f>
      </c>
      <c r="F35" s="4">
        <v>3</v>
      </c>
      <c r="G35" s="4">
        <v>2</v>
      </c>
      <c r="H35" s="4">
        <f>F35+G35</f>
      </c>
      <c r="I35" s="12">
        <f>IF(V35&gt;0,ROUND((H35/V35) * 100, 4), "")</f>
      </c>
      <c r="J35" s="4">
        <v>6</v>
      </c>
      <c r="K35" s="4">
        <v>0</v>
      </c>
      <c r="L35" s="4">
        <f>J35+K35</f>
      </c>
      <c r="M35" s="12">
        <f>IF(V35&gt;0,ROUND((L35/V35) * 100, 4), "")</f>
      </c>
      <c r="N35" s="4">
        <v>0</v>
      </c>
      <c r="O35" s="4">
        <v>1</v>
      </c>
      <c r="P35" s="4">
        <f>N35+O35</f>
      </c>
      <c r="Q35" s="4">
        <v>1</v>
      </c>
      <c r="R35" s="4">
        <v>1</v>
      </c>
      <c r="S35" s="4">
        <f>Q35+R35</f>
      </c>
      <c r="T35" s="4">
        <f>B35+F35+J35</f>
      </c>
      <c r="U35" s="4">
        <f>C35+G35+K35</f>
      </c>
      <c r="V35" s="4">
        <f>T35+U35</f>
      </c>
    </row>
    <row x14ac:dyDescent="0.25" r="36" customHeight="1" ht="18.75">
      <c r="A36" s="3" t="s">
        <v>74</v>
      </c>
      <c r="B36" s="4">
        <v>18</v>
      </c>
      <c r="C36" s="4">
        <v>1</v>
      </c>
      <c r="D36" s="4">
        <f>B36+C36</f>
      </c>
      <c r="E36" s="12">
        <f>IF(V36&gt;0,ROUND((D36/V36) * 100, 4), "")</f>
      </c>
      <c r="F36" s="4">
        <v>15</v>
      </c>
      <c r="G36" s="4">
        <v>0</v>
      </c>
      <c r="H36" s="4">
        <f>F36+G36</f>
      </c>
      <c r="I36" s="12">
        <f>IF(V36&gt;0,ROUND((H36/V36) * 100, 4), "")</f>
      </c>
      <c r="J36" s="4">
        <v>4</v>
      </c>
      <c r="K36" s="4">
        <v>2</v>
      </c>
      <c r="L36" s="4">
        <f>J36+K36</f>
      </c>
      <c r="M36" s="4">
        <f>IF(V36&gt;0,ROUND((L36/V36) * 100, 4), "")</f>
      </c>
      <c r="N36" s="4">
        <v>0</v>
      </c>
      <c r="O36" s="4">
        <v>0</v>
      </c>
      <c r="P36" s="4">
        <f>N36+O36</f>
      </c>
      <c r="Q36" s="4">
        <v>7</v>
      </c>
      <c r="R36" s="4">
        <v>0</v>
      </c>
      <c r="S36" s="4">
        <f>Q36+R36</f>
      </c>
      <c r="T36" s="4">
        <f>B36+F36+J36</f>
      </c>
      <c r="U36" s="4">
        <f>C36+G36+K36</f>
      </c>
      <c r="V36" s="4">
        <f>T36+U36</f>
      </c>
    </row>
    <row x14ac:dyDescent="0.25" r="37" customHeight="1" ht="18.75">
      <c r="A37" s="3" t="s">
        <v>78</v>
      </c>
      <c r="B37" s="4">
        <v>2</v>
      </c>
      <c r="C37" s="4">
        <v>4</v>
      </c>
      <c r="D37" s="4">
        <f>B37+C37</f>
      </c>
      <c r="E37" s="12">
        <f>IF(V37&gt;0,ROUND((D37/V37) * 100, 4), "")</f>
      </c>
      <c r="F37" s="4">
        <v>10</v>
      </c>
      <c r="G37" s="4">
        <v>3</v>
      </c>
      <c r="H37" s="4">
        <f>F37+G37</f>
      </c>
      <c r="I37" s="12">
        <f>IF(V37&gt;0,ROUND((H37/V37) * 100, 4), "")</f>
      </c>
      <c r="J37" s="4">
        <v>2</v>
      </c>
      <c r="K37" s="4">
        <v>1</v>
      </c>
      <c r="L37" s="4">
        <f>J37+K37</f>
      </c>
      <c r="M37" s="12">
        <f>IF(V37&gt;0,ROUND((L37/V37) * 100, 4), "")</f>
      </c>
      <c r="N37" s="4">
        <v>0</v>
      </c>
      <c r="O37" s="4">
        <v>1</v>
      </c>
      <c r="P37" s="4">
        <f>N37+O37</f>
      </c>
      <c r="Q37" s="4">
        <v>2</v>
      </c>
      <c r="R37" s="4">
        <v>3</v>
      </c>
      <c r="S37" s="4">
        <f>Q37+R37</f>
      </c>
      <c r="T37" s="4">
        <f>B37+F37+J37</f>
      </c>
      <c r="U37" s="4">
        <f>C37+G37+K37</f>
      </c>
      <c r="V37" s="4">
        <f>T37+U37</f>
      </c>
    </row>
    <row x14ac:dyDescent="0.25" r="38" customHeight="1" ht="18.75">
      <c r="A38" s="3" t="s">
        <v>84</v>
      </c>
      <c r="B38" s="4">
        <v>0</v>
      </c>
      <c r="C38" s="4">
        <v>0</v>
      </c>
      <c r="D38" s="4">
        <f>B38+C38</f>
      </c>
      <c r="E38" s="16">
        <f>IF(V38&gt;0,ROUND((D38/V38) * 100, 4), "")</f>
      </c>
      <c r="F38" s="4">
        <v>0</v>
      </c>
      <c r="G38" s="4">
        <v>0</v>
      </c>
      <c r="H38" s="4">
        <f>F38+G38</f>
      </c>
      <c r="I38" s="16">
        <f>IF(V38&gt;0,ROUND((H38/V38) * 100, 4), "")</f>
      </c>
      <c r="J38" s="4">
        <v>0</v>
      </c>
      <c r="K38" s="4">
        <v>0</v>
      </c>
      <c r="L38" s="4">
        <f>J38+K38</f>
      </c>
      <c r="M38" s="16">
        <f>IF(V38&gt;0,ROUND((L38/V38) * 100, 4), "")</f>
      </c>
      <c r="N38" s="4">
        <v>0</v>
      </c>
      <c r="O38" s="4">
        <v>0</v>
      </c>
      <c r="P38" s="4">
        <f>N38+O38</f>
      </c>
      <c r="Q38" s="4">
        <v>0</v>
      </c>
      <c r="R38" s="4">
        <v>0</v>
      </c>
      <c r="S38" s="4">
        <f>Q38+R38</f>
      </c>
      <c r="T38" s="4">
        <f>B38+F38+J38</f>
      </c>
      <c r="U38" s="4">
        <f>C38+G38+K38</f>
      </c>
      <c r="V38" s="4">
        <f>T38+U38</f>
      </c>
    </row>
    <row x14ac:dyDescent="0.25" r="39" customHeight="1" ht="18.75">
      <c r="A39" s="3" t="s">
        <v>87</v>
      </c>
      <c r="B39" s="4">
        <v>0</v>
      </c>
      <c r="C39" s="4">
        <v>1</v>
      </c>
      <c r="D39" s="4">
        <f>B39+C39</f>
      </c>
      <c r="E39" s="4">
        <f>IF(V39&gt;0,ROUND((D39/V39) * 100, 4), "")</f>
      </c>
      <c r="F39" s="4">
        <v>0</v>
      </c>
      <c r="G39" s="4">
        <v>1</v>
      </c>
      <c r="H39" s="4">
        <f>F39+G39</f>
      </c>
      <c r="I39" s="4">
        <f>IF(V39&gt;0,ROUND((H39/V39) * 100, 4), "")</f>
      </c>
      <c r="J39" s="4">
        <v>0</v>
      </c>
      <c r="K39" s="4">
        <v>0</v>
      </c>
      <c r="L39" s="4">
        <f>J39+K39</f>
      </c>
      <c r="M39" s="4">
        <f>IF(V39&gt;0,ROUND((L39/V39) * 100, 4), "")</f>
      </c>
      <c r="N39" s="4">
        <v>0</v>
      </c>
      <c r="O39" s="4">
        <v>0</v>
      </c>
      <c r="P39" s="4">
        <f>N39+O39</f>
      </c>
      <c r="Q39" s="4">
        <v>0</v>
      </c>
      <c r="R39" s="4">
        <v>0</v>
      </c>
      <c r="S39" s="4">
        <f>Q39+R39</f>
      </c>
      <c r="T39" s="4">
        <f>B39+F39+J39</f>
      </c>
      <c r="U39" s="4">
        <f>C39+G39+K39</f>
      </c>
      <c r="V39" s="4">
        <f>T39+U39</f>
      </c>
    </row>
    <row x14ac:dyDescent="0.25" r="40" customHeight="1" ht="18.75">
      <c r="A40" s="3" t="s">
        <v>117</v>
      </c>
      <c r="B40" s="4">
        <v>0</v>
      </c>
      <c r="C40" s="4">
        <v>1</v>
      </c>
      <c r="D40" s="4">
        <f>B40+C40</f>
      </c>
      <c r="E40" s="4">
        <f>IF(V40&gt;0,ROUND((D40/V40) * 100, 4), "")</f>
      </c>
      <c r="F40" s="4">
        <v>0</v>
      </c>
      <c r="G40" s="4">
        <v>0</v>
      </c>
      <c r="H40" s="4">
        <f>F40+G40</f>
      </c>
      <c r="I40" s="4">
        <f>IF(V40&gt;0,ROUND((H40/V40) * 100, 4), "")</f>
      </c>
      <c r="J40" s="4">
        <v>0</v>
      </c>
      <c r="K40" s="4">
        <v>0</v>
      </c>
      <c r="L40" s="4">
        <f>J40+K40</f>
      </c>
      <c r="M40" s="4">
        <f>IF(V40&gt;0,ROUND((L40/V40) * 100, 4), "")</f>
      </c>
      <c r="N40" s="4">
        <v>0</v>
      </c>
      <c r="O40" s="4">
        <v>0</v>
      </c>
      <c r="P40" s="4">
        <f>N40+O40</f>
      </c>
      <c r="Q40" s="4">
        <v>0</v>
      </c>
      <c r="R40" s="4">
        <v>0</v>
      </c>
      <c r="S40" s="4">
        <f>Q40+R40</f>
      </c>
      <c r="T40" s="4">
        <f>B40+F40+J40</f>
      </c>
      <c r="U40" s="4">
        <f>C40+G40+K40</f>
      </c>
      <c r="V40" s="4">
        <f>T40+U40</f>
      </c>
    </row>
    <row x14ac:dyDescent="0.25" r="41" customHeight="1" ht="18.75">
      <c r="A41" s="3" t="s">
        <v>118</v>
      </c>
      <c r="B41" s="4">
        <v>29</v>
      </c>
      <c r="C41" s="4">
        <v>10</v>
      </c>
      <c r="D41" s="4">
        <f>B41+C41</f>
      </c>
      <c r="E41" s="12">
        <f>IF(V41&gt;0,ROUND((D41/V41) * 100, 4), "")</f>
      </c>
      <c r="F41" s="4">
        <v>32</v>
      </c>
      <c r="G41" s="4">
        <v>6</v>
      </c>
      <c r="H41" s="4">
        <f>F41+G41</f>
      </c>
      <c r="I41" s="12">
        <f>IF(V41&gt;0,ROUND((H41/V41) * 100, 4), "")</f>
      </c>
      <c r="J41" s="4">
        <v>32</v>
      </c>
      <c r="K41" s="4">
        <v>37</v>
      </c>
      <c r="L41" s="4">
        <f>J41+K41</f>
      </c>
      <c r="M41" s="12">
        <f>IF(V41&gt;0,ROUND((L41/V41) * 100, 4), "")</f>
      </c>
      <c r="N41" s="4">
        <v>2</v>
      </c>
      <c r="O41" s="4">
        <v>5</v>
      </c>
      <c r="P41" s="4">
        <f>N41+O41</f>
      </c>
      <c r="Q41" s="4">
        <v>28</v>
      </c>
      <c r="R41" s="4">
        <v>20</v>
      </c>
      <c r="S41" s="4">
        <f>Q41+R41</f>
      </c>
      <c r="T41" s="4">
        <f>B41+F41+J41</f>
      </c>
      <c r="U41" s="4">
        <f>C41+G41+K41</f>
      </c>
      <c r="V41" s="4">
        <f>T41+U41</f>
      </c>
    </row>
    <row x14ac:dyDescent="0.25" r="42" customHeight="1" ht="18.75">
      <c r="A42" s="3" t="s">
        <v>120</v>
      </c>
      <c r="B42" s="4">
        <v>11</v>
      </c>
      <c r="C42" s="4">
        <v>1</v>
      </c>
      <c r="D42" s="4">
        <f>B42+C42</f>
      </c>
      <c r="E42" s="12">
        <f>IF(V42&gt;0,ROUND((D42/V42) * 100, 4), "")</f>
      </c>
      <c r="F42" s="4">
        <v>69</v>
      </c>
      <c r="G42" s="4">
        <v>7</v>
      </c>
      <c r="H42" s="4">
        <f>F42+G42</f>
      </c>
      <c r="I42" s="12">
        <f>IF(V42&gt;0,ROUND((H42/V42) * 100, 4), "")</f>
      </c>
      <c r="J42" s="4">
        <v>9</v>
      </c>
      <c r="K42" s="4">
        <v>6</v>
      </c>
      <c r="L42" s="4">
        <f>J42+K42</f>
      </c>
      <c r="M42" s="12">
        <f>IF(V42&gt;0,ROUND((L42/V42) * 100, 4), "")</f>
      </c>
      <c r="N42" s="4">
        <v>0</v>
      </c>
      <c r="O42" s="4">
        <v>1</v>
      </c>
      <c r="P42" s="4">
        <f>N42+O42</f>
      </c>
      <c r="Q42" s="4">
        <v>9</v>
      </c>
      <c r="R42" s="4">
        <v>2</v>
      </c>
      <c r="S42" s="4">
        <f>Q42+R42</f>
      </c>
      <c r="T42" s="4">
        <f>B42+F42+J42</f>
      </c>
      <c r="U42" s="4">
        <f>C42+G42+K42</f>
      </c>
      <c r="V42" s="4">
        <f>T42+U42</f>
      </c>
    </row>
    <row x14ac:dyDescent="0.25" r="43" customHeight="1" ht="18.75">
      <c r="A43" s="3" t="s">
        <v>127</v>
      </c>
      <c r="B43" s="4">
        <v>0</v>
      </c>
      <c r="C43" s="4">
        <v>0</v>
      </c>
      <c r="D43" s="4">
        <f>B43+C43</f>
      </c>
      <c r="E43" s="16">
        <f>IF(V43&gt;0,ROUND((D43/V43) * 100, 4), "")</f>
      </c>
      <c r="F43" s="4">
        <v>0</v>
      </c>
      <c r="G43" s="4">
        <v>0</v>
      </c>
      <c r="H43" s="4">
        <f>F43+G43</f>
      </c>
      <c r="I43" s="16">
        <f>IF(V43&gt;0,ROUND((H43/V43) * 100, 4), "")</f>
      </c>
      <c r="J43" s="4">
        <v>0</v>
      </c>
      <c r="K43" s="4">
        <v>0</v>
      </c>
      <c r="L43" s="4">
        <f>J43+K43</f>
      </c>
      <c r="M43" s="16">
        <f>IF(V43&gt;0,ROUND((L43/V43) * 100, 4), "")</f>
      </c>
      <c r="N43" s="4">
        <v>0</v>
      </c>
      <c r="O43" s="4">
        <v>0</v>
      </c>
      <c r="P43" s="4">
        <f>N43+O43</f>
      </c>
      <c r="Q43" s="4">
        <v>0</v>
      </c>
      <c r="R43" s="4">
        <v>0</v>
      </c>
      <c r="S43" s="4">
        <f>Q43+R43</f>
      </c>
      <c r="T43" s="4">
        <f>B43+F43+J43</f>
      </c>
      <c r="U43" s="4">
        <f>C43+G43+K43</f>
      </c>
      <c r="V43" s="4">
        <f>T43+U43</f>
      </c>
    </row>
    <row x14ac:dyDescent="0.25" r="44" customHeight="1" ht="18.75">
      <c r="A44" s="3" t="s">
        <v>152</v>
      </c>
      <c r="B44" s="4">
        <v>4</v>
      </c>
      <c r="C44" s="4">
        <v>1</v>
      </c>
      <c r="D44" s="4">
        <f>B44+C44</f>
      </c>
      <c r="E44" s="4">
        <f>IF(V44&gt;0,ROUND((D44/V44) * 100, 4), "")</f>
      </c>
      <c r="F44" s="4">
        <v>5</v>
      </c>
      <c r="G44" s="4">
        <v>8</v>
      </c>
      <c r="H44" s="4">
        <f>F44+G44</f>
      </c>
      <c r="I44" s="4">
        <f>IF(V44&gt;0,ROUND((H44/V44) * 100, 4), "")</f>
      </c>
      <c r="J44" s="4">
        <v>0</v>
      </c>
      <c r="K44" s="4">
        <v>7</v>
      </c>
      <c r="L44" s="4">
        <f>J44+K44</f>
      </c>
      <c r="M44" s="4">
        <f>IF(V44&gt;0,ROUND((L44/V44) * 100, 4), "")</f>
      </c>
      <c r="N44" s="4">
        <v>0</v>
      </c>
      <c r="O44" s="4">
        <v>0</v>
      </c>
      <c r="P44" s="4">
        <f>N44+O44</f>
      </c>
      <c r="Q44" s="4">
        <v>7</v>
      </c>
      <c r="R44" s="4">
        <v>6</v>
      </c>
      <c r="S44" s="4">
        <f>Q44+R44</f>
      </c>
      <c r="T44" s="4">
        <f>B44+F44+J44</f>
      </c>
      <c r="U44" s="4">
        <f>C44+G44+K44</f>
      </c>
      <c r="V44" s="4">
        <f>T44+U44</f>
      </c>
    </row>
    <row x14ac:dyDescent="0.25" r="45" customHeight="1" ht="18.75">
      <c r="A45" s="3" t="s">
        <v>153</v>
      </c>
      <c r="B45" s="4">
        <v>16</v>
      </c>
      <c r="C45" s="4">
        <v>3</v>
      </c>
      <c r="D45" s="4">
        <f>B45+C45</f>
      </c>
      <c r="E45" s="12">
        <f>IF(V45&gt;0,ROUND((D45/V45) * 100, 4), "")</f>
      </c>
      <c r="F45" s="4">
        <v>10</v>
      </c>
      <c r="G45" s="4">
        <v>10</v>
      </c>
      <c r="H45" s="4">
        <f>F45+G45</f>
      </c>
      <c r="I45" s="12">
        <f>IF(V45&gt;0,ROUND((H45/V45) * 100, 4), "")</f>
      </c>
      <c r="J45" s="4">
        <v>5</v>
      </c>
      <c r="K45" s="4">
        <v>5</v>
      </c>
      <c r="L45" s="4">
        <f>J45+K45</f>
      </c>
      <c r="M45" s="12">
        <f>IF(V45&gt;0,ROUND((L45/V45) * 100, 4), "")</f>
      </c>
      <c r="N45" s="4">
        <v>0</v>
      </c>
      <c r="O45" s="4">
        <v>1</v>
      </c>
      <c r="P45" s="4">
        <f>N45+O45</f>
      </c>
      <c r="Q45" s="4">
        <v>3</v>
      </c>
      <c r="R45" s="4">
        <v>2</v>
      </c>
      <c r="S45" s="4">
        <f>Q45+R45</f>
      </c>
      <c r="T45" s="4">
        <f>B45+F45+J45</f>
      </c>
      <c r="U45" s="4">
        <f>C45+G45+K45</f>
      </c>
      <c r="V45" s="4">
        <f>T45+U45</f>
      </c>
    </row>
    <row x14ac:dyDescent="0.25" r="46" customHeight="1" ht="18.75">
      <c r="A46" s="3" t="s">
        <v>154</v>
      </c>
      <c r="B46" s="4">
        <v>0</v>
      </c>
      <c r="C46" s="4">
        <v>0</v>
      </c>
      <c r="D46" s="4">
        <f>B46+C46</f>
      </c>
      <c r="E46" s="4">
        <f>IF(V46&gt;0,ROUND((D46/V46) * 100, 4), "")</f>
      </c>
      <c r="F46" s="4">
        <v>0</v>
      </c>
      <c r="G46" s="4">
        <v>0</v>
      </c>
      <c r="H46" s="4">
        <f>F46+G46</f>
      </c>
      <c r="I46" s="4">
        <f>IF(V46&gt;0,ROUND((H46/V46) * 100, 4), "")</f>
      </c>
      <c r="J46" s="4">
        <v>0</v>
      </c>
      <c r="K46" s="4">
        <v>6</v>
      </c>
      <c r="L46" s="4">
        <f>J46+K46</f>
      </c>
      <c r="M46" s="4">
        <f>IF(V46&gt;0,ROUND((L46/V46) * 100, 4), "")</f>
      </c>
      <c r="N46" s="4">
        <v>0</v>
      </c>
      <c r="O46" s="4">
        <v>0</v>
      </c>
      <c r="P46" s="4">
        <f>N46+O46</f>
      </c>
      <c r="Q46" s="4">
        <v>0</v>
      </c>
      <c r="R46" s="4">
        <v>0</v>
      </c>
      <c r="S46" s="4">
        <f>Q46+R46</f>
      </c>
      <c r="T46" s="4">
        <f>B46+F46+J46</f>
      </c>
      <c r="U46" s="4">
        <f>C46+G46+K46</f>
      </c>
      <c r="V46" s="4">
        <f>T46+U46</f>
      </c>
    </row>
    <row x14ac:dyDescent="0.25" r="47" customHeight="1" ht="18.75">
      <c r="A47" s="3" t="s">
        <v>155</v>
      </c>
      <c r="B47" s="4">
        <v>0</v>
      </c>
      <c r="C47" s="4">
        <v>0</v>
      </c>
      <c r="D47" s="4">
        <f>B47+C47</f>
      </c>
      <c r="E47" s="16">
        <f>IF(V47&gt;0,ROUND((D47/V47) * 100, 4), "")</f>
      </c>
      <c r="F47" s="4">
        <v>0</v>
      </c>
      <c r="G47" s="4">
        <v>0</v>
      </c>
      <c r="H47" s="4">
        <f>F47+G47</f>
      </c>
      <c r="I47" s="16">
        <f>IF(V47&gt;0,ROUND((H47/V47) * 100, 4), "")</f>
      </c>
      <c r="J47" s="4">
        <v>0</v>
      </c>
      <c r="K47" s="4">
        <v>0</v>
      </c>
      <c r="L47" s="4">
        <f>J47+K47</f>
      </c>
      <c r="M47" s="16">
        <f>IF(V47&gt;0,ROUND((L47/V47) * 100, 4), "")</f>
      </c>
      <c r="N47" s="4">
        <v>0</v>
      </c>
      <c r="O47" s="4">
        <v>0</v>
      </c>
      <c r="P47" s="4">
        <f>N47+O47</f>
      </c>
      <c r="Q47" s="4">
        <v>0</v>
      </c>
      <c r="R47" s="4">
        <v>0</v>
      </c>
      <c r="S47" s="4">
        <f>Q47+R47</f>
      </c>
      <c r="T47" s="4">
        <f>B47+F47+J47</f>
      </c>
      <c r="U47" s="4">
        <f>C47+G47+K47</f>
      </c>
      <c r="V47" s="4">
        <f>T47+U47</f>
      </c>
    </row>
    <row x14ac:dyDescent="0.25" r="48" customHeight="1" ht="18.75">
      <c r="A48" s="3" t="s">
        <v>156</v>
      </c>
      <c r="B48" s="4">
        <v>0</v>
      </c>
      <c r="C48" s="4">
        <v>0</v>
      </c>
      <c r="D48" s="4">
        <f>B48+C48</f>
      </c>
      <c r="E48" s="4">
        <f>IF(V48&gt;0,ROUND((D48/V48) * 100, 4), "")</f>
      </c>
      <c r="F48" s="4">
        <v>0</v>
      </c>
      <c r="G48" s="4">
        <v>3</v>
      </c>
      <c r="H48" s="4">
        <f>F48+G48</f>
      </c>
      <c r="I48" s="12">
        <f>IF(V48&gt;0,ROUND((H48/V48) * 100, 4), "")</f>
      </c>
      <c r="J48" s="4">
        <v>1</v>
      </c>
      <c r="K48" s="4">
        <v>9</v>
      </c>
      <c r="L48" s="4">
        <f>J48+K48</f>
      </c>
      <c r="M48" s="12">
        <f>IF(V48&gt;0,ROUND((L48/V48) * 100, 4), "")</f>
      </c>
      <c r="N48" s="4">
        <v>0</v>
      </c>
      <c r="O48" s="4">
        <v>0</v>
      </c>
      <c r="P48" s="4">
        <f>N48+O48</f>
      </c>
      <c r="Q48" s="4">
        <v>0</v>
      </c>
      <c r="R48" s="4">
        <v>0</v>
      </c>
      <c r="S48" s="4">
        <f>Q48+R48</f>
      </c>
      <c r="T48" s="4">
        <f>B48+F48+J48</f>
      </c>
      <c r="U48" s="4">
        <f>C48+G48+K48</f>
      </c>
      <c r="V48" s="4">
        <f>T48+U48</f>
      </c>
    </row>
    <row x14ac:dyDescent="0.25" r="49" customHeight="1" ht="18.75">
      <c r="A49" s="3" t="s">
        <v>157</v>
      </c>
      <c r="B49" s="4">
        <v>0</v>
      </c>
      <c r="C49" s="4">
        <v>1</v>
      </c>
      <c r="D49" s="4">
        <f>B49+C49</f>
      </c>
      <c r="E49" s="4">
        <f>IF(V49&gt;0,ROUND((D49/V49) * 100, 4), "")</f>
      </c>
      <c r="F49" s="4">
        <v>0</v>
      </c>
      <c r="G49" s="4">
        <v>2</v>
      </c>
      <c r="H49" s="4">
        <f>F49+G49</f>
      </c>
      <c r="I49" s="4">
        <f>IF(V49&gt;0,ROUND((H49/V49) * 100, 4), "")</f>
      </c>
      <c r="J49" s="4">
        <v>0</v>
      </c>
      <c r="K49" s="4">
        <v>17</v>
      </c>
      <c r="L49" s="4">
        <f>J49+K49</f>
      </c>
      <c r="M49" s="4">
        <f>IF(V49&gt;0,ROUND((L49/V49) * 100, 4), "")</f>
      </c>
      <c r="N49" s="4">
        <v>0</v>
      </c>
      <c r="O49" s="4">
        <v>0</v>
      </c>
      <c r="P49" s="4">
        <f>N49+O49</f>
      </c>
      <c r="Q49" s="4">
        <v>0</v>
      </c>
      <c r="R49" s="4">
        <v>1</v>
      </c>
      <c r="S49" s="4">
        <f>Q49+R49</f>
      </c>
      <c r="T49" s="4">
        <f>B49+F49+J49</f>
      </c>
      <c r="U49" s="4">
        <f>C49+G49+K49</f>
      </c>
      <c r="V49" s="4">
        <f>T49+U49</f>
      </c>
    </row>
    <row x14ac:dyDescent="0.25" r="50" customHeight="1" ht="18.75">
      <c r="A50" s="3" t="s">
        <v>171</v>
      </c>
      <c r="B50" s="4">
        <v>0</v>
      </c>
      <c r="C50" s="4">
        <v>0</v>
      </c>
      <c r="D50" s="4">
        <f>B50+C50</f>
      </c>
      <c r="E50" s="4">
        <f>IF(V50&gt;0,ROUND((D50/V50) * 100, 4), "")</f>
      </c>
      <c r="F50" s="4">
        <v>0</v>
      </c>
      <c r="G50" s="4">
        <v>0</v>
      </c>
      <c r="H50" s="4">
        <f>F50+G50</f>
      </c>
      <c r="I50" s="4">
        <f>IF(V50&gt;0,ROUND((H50/V50) * 100, 4), "")</f>
      </c>
      <c r="J50" s="4">
        <v>0</v>
      </c>
      <c r="K50" s="4">
        <v>2</v>
      </c>
      <c r="L50" s="4">
        <f>J50+K50</f>
      </c>
      <c r="M50" s="4">
        <f>IF(V50&gt;0,ROUND((L50/V50) * 100, 4), "")</f>
      </c>
      <c r="N50" s="4">
        <v>0</v>
      </c>
      <c r="O50" s="4">
        <v>0</v>
      </c>
      <c r="P50" s="4">
        <f>N50+O50</f>
      </c>
      <c r="Q50" s="4">
        <v>0</v>
      </c>
      <c r="R50" s="4">
        <v>0</v>
      </c>
      <c r="S50" s="4">
        <f>Q50+R50</f>
      </c>
      <c r="T50" s="4">
        <f>B50+F50+J50</f>
      </c>
      <c r="U50" s="4">
        <f>C50+G50+K50</f>
      </c>
      <c r="V50" s="4">
        <f>T50+U50</f>
      </c>
    </row>
    <row x14ac:dyDescent="0.25" r="51" customHeight="1" ht="18.75">
      <c r="A51" s="3" t="s">
        <v>172</v>
      </c>
      <c r="B51" s="4">
        <v>260</v>
      </c>
      <c r="C51" s="4">
        <v>0</v>
      </c>
      <c r="D51" s="4">
        <f>B51+C51</f>
      </c>
      <c r="E51" s="12">
        <f>IF(V51&gt;0,ROUND((D51/V51) * 100, 4), "")</f>
      </c>
      <c r="F51" s="4">
        <v>38</v>
      </c>
      <c r="G51" s="4">
        <v>0</v>
      </c>
      <c r="H51" s="4">
        <f>F51+G51</f>
      </c>
      <c r="I51" s="12">
        <f>IF(V51&gt;0,ROUND((H51/V51) * 100, 4), "")</f>
      </c>
      <c r="J51" s="4">
        <v>10</v>
      </c>
      <c r="K51" s="4">
        <v>1</v>
      </c>
      <c r="L51" s="4">
        <f>J51+K51</f>
      </c>
      <c r="M51" s="12">
        <f>IF(V51&gt;0,ROUND((L51/V51) * 100, 4), "")</f>
      </c>
      <c r="N51" s="4">
        <v>73</v>
      </c>
      <c r="O51" s="4">
        <v>0</v>
      </c>
      <c r="P51" s="4">
        <f>N51+O51</f>
      </c>
      <c r="Q51" s="4">
        <v>5</v>
      </c>
      <c r="R51" s="4">
        <v>0</v>
      </c>
      <c r="S51" s="4">
        <f>Q51+R51</f>
      </c>
      <c r="T51" s="4">
        <f>B51+F51+J51</f>
      </c>
      <c r="U51" s="4">
        <f>C51+G51+K51</f>
      </c>
      <c r="V51" s="4">
        <f>T51+U51</f>
      </c>
    </row>
    <row x14ac:dyDescent="0.25" r="52" customHeight="1" ht="18.75">
      <c r="A52" s="3" t="s">
        <v>207</v>
      </c>
      <c r="B52" s="4">
        <v>0</v>
      </c>
      <c r="C52" s="4">
        <v>0</v>
      </c>
      <c r="D52" s="4">
        <f>B52+C52</f>
      </c>
      <c r="E52" s="4">
        <f>IF(V52&gt;0,ROUND((D52/V52) * 100, 4), "")</f>
      </c>
      <c r="F52" s="4">
        <v>0</v>
      </c>
      <c r="G52" s="4">
        <v>1</v>
      </c>
      <c r="H52" s="4">
        <f>F52+G52</f>
      </c>
      <c r="I52" s="4">
        <f>IF(V52&gt;0,ROUND((H52/V52) * 100, 4), "")</f>
      </c>
      <c r="J52" s="4">
        <v>0</v>
      </c>
      <c r="K52" s="4">
        <v>0</v>
      </c>
      <c r="L52" s="4">
        <f>J52+K52</f>
      </c>
      <c r="M52" s="4">
        <f>IF(V52&gt;0,ROUND((L52/V52) * 100, 4), "")</f>
      </c>
      <c r="N52" s="4">
        <v>0</v>
      </c>
      <c r="O52" s="4">
        <v>3</v>
      </c>
      <c r="P52" s="4">
        <f>N52+O52</f>
      </c>
      <c r="Q52" s="4">
        <v>0</v>
      </c>
      <c r="R52" s="4">
        <v>0</v>
      </c>
      <c r="S52" s="4">
        <f>Q52+R52</f>
      </c>
      <c r="T52" s="4">
        <f>B52+F52+J52</f>
      </c>
      <c r="U52" s="4">
        <f>C52+G52+K52</f>
      </c>
      <c r="V52" s="4">
        <f>T52+U52</f>
      </c>
    </row>
    <row x14ac:dyDescent="0.25" r="53" customHeight="1" ht="18.75">
      <c r="A53" s="3" t="s">
        <v>227</v>
      </c>
      <c r="B53" s="4">
        <v>1</v>
      </c>
      <c r="C53" s="4">
        <v>0</v>
      </c>
      <c r="D53" s="4">
        <f>B53+C53</f>
      </c>
      <c r="E53" s="12">
        <f>IF(V53&gt;0,ROUND((D53/V53) * 100, 4), "")</f>
      </c>
      <c r="F53" s="4">
        <v>2</v>
      </c>
      <c r="G53" s="4">
        <v>3</v>
      </c>
      <c r="H53" s="4">
        <f>F53+G53</f>
      </c>
      <c r="I53" s="12">
        <f>IF(V53&gt;0,ROUND((H53/V53) * 100, 4), "")</f>
      </c>
      <c r="J53" s="4">
        <v>0</v>
      </c>
      <c r="K53" s="4">
        <v>2</v>
      </c>
      <c r="L53" s="4">
        <f>J53+K53</f>
      </c>
      <c r="M53" s="4">
        <f>IF(V53&gt;0,ROUND((L53/V53) * 100, 4), "")</f>
      </c>
      <c r="N53" s="4">
        <v>0</v>
      </c>
      <c r="O53" s="4">
        <v>0</v>
      </c>
      <c r="P53" s="4">
        <f>N53+O53</f>
      </c>
      <c r="Q53" s="4">
        <v>0</v>
      </c>
      <c r="R53" s="4">
        <v>1</v>
      </c>
      <c r="S53" s="4">
        <f>Q53+R53</f>
      </c>
      <c r="T53" s="4">
        <f>B53+F53+J53</f>
      </c>
      <c r="U53" s="4">
        <f>C53+G53+K53</f>
      </c>
      <c r="V53" s="4">
        <f>T53+U53</f>
      </c>
    </row>
    <row x14ac:dyDescent="0.25" r="54" customHeight="1" ht="18.75">
      <c r="A54" s="3" t="s">
        <v>244</v>
      </c>
      <c r="B54" s="4">
        <v>0</v>
      </c>
      <c r="C54" s="4">
        <v>0</v>
      </c>
      <c r="D54" s="4">
        <f>B54+C54</f>
      </c>
      <c r="E54" s="4">
        <f>IF(V54&gt;0,ROUND((D54/V54) * 100, 4), "")</f>
      </c>
      <c r="F54" s="4">
        <v>0</v>
      </c>
      <c r="G54" s="4">
        <v>1</v>
      </c>
      <c r="H54" s="4">
        <f>F54+G54</f>
      </c>
      <c r="I54" s="4">
        <f>IF(V54&gt;0,ROUND((H54/V54) * 100, 4), "")</f>
      </c>
      <c r="J54" s="4">
        <v>0</v>
      </c>
      <c r="K54" s="4">
        <v>1</v>
      </c>
      <c r="L54" s="4">
        <f>J54+K54</f>
      </c>
      <c r="M54" s="4">
        <f>IF(V54&gt;0,ROUND((L54/V54) * 100, 4), "")</f>
      </c>
      <c r="N54" s="4">
        <v>0</v>
      </c>
      <c r="O54" s="4">
        <v>0</v>
      </c>
      <c r="P54" s="4">
        <f>N54+O54</f>
      </c>
      <c r="Q54" s="4">
        <v>1</v>
      </c>
      <c r="R54" s="4">
        <v>1</v>
      </c>
      <c r="S54" s="4">
        <f>Q54+R54</f>
      </c>
      <c r="T54" s="4">
        <f>B54+F54+J54</f>
      </c>
      <c r="U54" s="4">
        <f>C54+G54+K54</f>
      </c>
      <c r="V54" s="4">
        <f>T54+U54</f>
      </c>
    </row>
    <row x14ac:dyDescent="0.25" r="55" customHeight="1" ht="18.75">
      <c r="A55" s="3" t="s">
        <v>254</v>
      </c>
      <c r="B55" s="4">
        <v>0</v>
      </c>
      <c r="C55" s="4">
        <v>1</v>
      </c>
      <c r="D55" s="4">
        <f>B55+C55</f>
      </c>
      <c r="E55" s="12">
        <f>IF(V55&gt;0,ROUND((D55/V55) * 100, 4), "")</f>
      </c>
      <c r="F55" s="4">
        <v>0</v>
      </c>
      <c r="G55" s="4">
        <v>0</v>
      </c>
      <c r="H55" s="4">
        <f>F55+G55</f>
      </c>
      <c r="I55" s="4">
        <f>IF(V55&gt;0,ROUND((H55/V55) * 100, 4), "")</f>
      </c>
      <c r="J55" s="4">
        <v>0</v>
      </c>
      <c r="K55" s="4">
        <v>6</v>
      </c>
      <c r="L55" s="4">
        <f>J55+K55</f>
      </c>
      <c r="M55" s="12">
        <f>IF(V55&gt;0,ROUND((L55/V55) * 100, 4), "")</f>
      </c>
      <c r="N55" s="4">
        <v>0</v>
      </c>
      <c r="O55" s="4">
        <v>0</v>
      </c>
      <c r="P55" s="4">
        <f>N55+O55</f>
      </c>
      <c r="Q55" s="4">
        <v>0</v>
      </c>
      <c r="R55" s="4">
        <v>0</v>
      </c>
      <c r="S55" s="4">
        <f>Q55+R55</f>
      </c>
      <c r="T55" s="4">
        <f>B55+F55+J55</f>
      </c>
      <c r="U55" s="4">
        <f>C55+G55+K55</f>
      </c>
      <c r="V55" s="4">
        <f>T55+U55</f>
      </c>
    </row>
    <row x14ac:dyDescent="0.25" r="56" customHeight="1" ht="18.75">
      <c r="A56" s="3" t="s">
        <v>255</v>
      </c>
      <c r="B56" s="4">
        <v>17</v>
      </c>
      <c r="C56" s="4">
        <v>17</v>
      </c>
      <c r="D56" s="4">
        <f>B56+C56</f>
      </c>
      <c r="E56" s="12">
        <f>IF(V56&gt;0,ROUND((D56/V56) * 100, 4), "")</f>
      </c>
      <c r="F56" s="4">
        <v>23</v>
      </c>
      <c r="G56" s="4">
        <v>13</v>
      </c>
      <c r="H56" s="4">
        <f>F56+G56</f>
      </c>
      <c r="I56" s="12">
        <f>IF(V56&gt;0,ROUND((H56/V56) * 100, 4), "")</f>
      </c>
      <c r="J56" s="4">
        <v>12</v>
      </c>
      <c r="K56" s="4">
        <v>19</v>
      </c>
      <c r="L56" s="4">
        <f>J56+K56</f>
      </c>
      <c r="M56" s="12">
        <f>IF(V56&gt;0,ROUND((L56/V56) * 100, 4), "")</f>
      </c>
      <c r="N56" s="4">
        <v>2</v>
      </c>
      <c r="O56" s="4">
        <v>1</v>
      </c>
      <c r="P56" s="4">
        <f>N56+O56</f>
      </c>
      <c r="Q56" s="4">
        <v>88</v>
      </c>
      <c r="R56" s="4">
        <v>36</v>
      </c>
      <c r="S56" s="4">
        <f>Q56+R56</f>
      </c>
      <c r="T56" s="4">
        <f>B56+F56+J56</f>
      </c>
      <c r="U56" s="4">
        <f>C56+G56+K56</f>
      </c>
      <c r="V56" s="4">
        <f>T56+U56</f>
      </c>
    </row>
    <row x14ac:dyDescent="0.25" r="57" customHeight="1" ht="18.75">
      <c r="A57" s="3" t="s">
        <v>256</v>
      </c>
      <c r="B57" s="4">
        <v>4</v>
      </c>
      <c r="C57" s="4">
        <v>9</v>
      </c>
      <c r="D57" s="4">
        <f>B57+C57</f>
      </c>
      <c r="E57" s="12">
        <f>IF(V57&gt;0,ROUND((D57/V57) * 100, 4), "")</f>
      </c>
      <c r="F57" s="4">
        <v>14</v>
      </c>
      <c r="G57" s="4">
        <v>6</v>
      </c>
      <c r="H57" s="4">
        <f>F57+G57</f>
      </c>
      <c r="I57" s="12">
        <f>IF(V57&gt;0,ROUND((H57/V57) * 100, 4), "")</f>
      </c>
      <c r="J57" s="4">
        <v>8</v>
      </c>
      <c r="K57" s="4">
        <v>6</v>
      </c>
      <c r="L57" s="4">
        <f>J57+K57</f>
      </c>
      <c r="M57" s="12">
        <f>IF(V57&gt;0,ROUND((L57/V57) * 100, 4), "")</f>
      </c>
      <c r="N57" s="4">
        <v>1</v>
      </c>
      <c r="O57" s="4">
        <v>0</v>
      </c>
      <c r="P57" s="4">
        <f>N57+O57</f>
      </c>
      <c r="Q57" s="4">
        <v>3</v>
      </c>
      <c r="R57" s="4">
        <v>1</v>
      </c>
      <c r="S57" s="4">
        <f>Q57+R57</f>
      </c>
      <c r="T57" s="4">
        <f>B57+F57+J57</f>
      </c>
      <c r="U57" s="4">
        <f>C57+G57+K57</f>
      </c>
      <c r="V57" s="4">
        <f>T57+U57</f>
      </c>
    </row>
    <row x14ac:dyDescent="0.25" r="58" customHeight="1" ht="18.75">
      <c r="A58" s="3" t="s">
        <v>258</v>
      </c>
      <c r="B58" s="4">
        <v>0</v>
      </c>
      <c r="C58" s="4">
        <v>0</v>
      </c>
      <c r="D58" s="4">
        <f>B58+C58</f>
      </c>
      <c r="E58" s="16">
        <f>IF(V58&gt;0,ROUND((D58/V58) * 100, 4), "")</f>
      </c>
      <c r="F58" s="4">
        <v>0</v>
      </c>
      <c r="G58" s="4">
        <v>0</v>
      </c>
      <c r="H58" s="4">
        <f>F58+G58</f>
      </c>
      <c r="I58" s="16">
        <f>IF(V58&gt;0,ROUND((H58/V58) * 100, 4), "")</f>
      </c>
      <c r="J58" s="4">
        <v>0</v>
      </c>
      <c r="K58" s="4">
        <v>0</v>
      </c>
      <c r="L58" s="4">
        <f>J58+K58</f>
      </c>
      <c r="M58" s="16">
        <f>IF(V58&gt;0,ROUND((L58/V58) * 100, 4), "")</f>
      </c>
      <c r="N58" s="4">
        <v>0</v>
      </c>
      <c r="O58" s="4">
        <v>0</v>
      </c>
      <c r="P58" s="4">
        <f>N58+O58</f>
      </c>
      <c r="Q58" s="4">
        <v>0</v>
      </c>
      <c r="R58" s="4">
        <v>0</v>
      </c>
      <c r="S58" s="4">
        <f>Q58+R58</f>
      </c>
      <c r="T58" s="4">
        <f>B58+F58+J58</f>
      </c>
      <c r="U58" s="4">
        <f>C58+G58+K58</f>
      </c>
      <c r="V58" s="4">
        <f>T58+U58</f>
      </c>
    </row>
    <row x14ac:dyDescent="0.25" r="59" customHeight="1" ht="18.75">
      <c r="A59" s="3" t="s">
        <v>272</v>
      </c>
      <c r="B59" s="4">
        <v>0</v>
      </c>
      <c r="C59" s="4">
        <v>1</v>
      </c>
      <c r="D59" s="4">
        <f>B59+C59</f>
      </c>
      <c r="E59" s="4">
        <f>IF(V59&gt;0,ROUND((D59/V59) * 100, 4), "")</f>
      </c>
      <c r="F59" s="4">
        <v>0</v>
      </c>
      <c r="G59" s="4">
        <v>1</v>
      </c>
      <c r="H59" s="4">
        <f>F59+G59</f>
      </c>
      <c r="I59" s="4">
        <f>IF(V59&gt;0,ROUND((H59/V59) * 100, 4), "")</f>
      </c>
      <c r="J59" s="4">
        <v>0</v>
      </c>
      <c r="K59" s="4">
        <v>0</v>
      </c>
      <c r="L59" s="4">
        <f>J59+K59</f>
      </c>
      <c r="M59" s="4">
        <f>IF(V59&gt;0,ROUND((L59/V59) * 100, 4), "")</f>
      </c>
      <c r="N59" s="4">
        <v>0</v>
      </c>
      <c r="O59" s="4">
        <v>0</v>
      </c>
      <c r="P59" s="4">
        <f>N59+O59</f>
      </c>
      <c r="Q59" s="4">
        <v>0</v>
      </c>
      <c r="R59" s="4">
        <v>0</v>
      </c>
      <c r="S59" s="4">
        <f>Q59+R59</f>
      </c>
      <c r="T59" s="4">
        <f>B59+F59+J59</f>
      </c>
      <c r="U59" s="4">
        <f>C59+G59+K59</f>
      </c>
      <c r="V59" s="4">
        <f>T59+U59</f>
      </c>
    </row>
    <row x14ac:dyDescent="0.25" r="60" customHeight="1" ht="18.75">
      <c r="A60" s="3" t="s">
        <v>281</v>
      </c>
      <c r="B60" s="4">
        <v>0</v>
      </c>
      <c r="C60" s="4">
        <v>1</v>
      </c>
      <c r="D60" s="4">
        <f>B60+C60</f>
      </c>
      <c r="E60" s="12">
        <f>IF(V60&gt;0,ROUND((D60/V60) * 100, 4), "")</f>
      </c>
      <c r="F60" s="4">
        <v>0</v>
      </c>
      <c r="G60" s="4">
        <v>3</v>
      </c>
      <c r="H60" s="4">
        <f>F60+G60</f>
      </c>
      <c r="I60" s="4">
        <f>IF(V60&gt;0,ROUND((H60/V60) * 100, 4), "")</f>
      </c>
      <c r="J60" s="4">
        <v>0</v>
      </c>
      <c r="K60" s="4">
        <v>2</v>
      </c>
      <c r="L60" s="4">
        <f>J60+K60</f>
      </c>
      <c r="M60" s="12">
        <f>IF(V60&gt;0,ROUND((L60/V60) * 100, 4), "")</f>
      </c>
      <c r="N60" s="4">
        <v>0</v>
      </c>
      <c r="O60" s="4">
        <v>1</v>
      </c>
      <c r="P60" s="4">
        <f>N60+O60</f>
      </c>
      <c r="Q60" s="4">
        <v>4</v>
      </c>
      <c r="R60" s="4">
        <v>0</v>
      </c>
      <c r="S60" s="4">
        <f>Q60+R60</f>
      </c>
      <c r="T60" s="4">
        <f>B60+F60+J60</f>
      </c>
      <c r="U60" s="4">
        <f>C60+G60+K60</f>
      </c>
      <c r="V60" s="4">
        <f>T60+U60</f>
      </c>
    </row>
    <row x14ac:dyDescent="0.25" r="61" customHeight="1" ht="18.75">
      <c r="A61" s="3" t="s">
        <v>282</v>
      </c>
      <c r="B61" s="4">
        <v>0</v>
      </c>
      <c r="C61" s="4">
        <v>0</v>
      </c>
      <c r="D61" s="4">
        <f>B61+C61</f>
      </c>
      <c r="E61" s="4">
        <f>IF(V61&gt;0,ROUND((D61/V61) * 100, 4), "")</f>
      </c>
      <c r="F61" s="4">
        <v>0</v>
      </c>
      <c r="G61" s="4">
        <v>0</v>
      </c>
      <c r="H61" s="4">
        <f>F61+G61</f>
      </c>
      <c r="I61" s="4">
        <f>IF(V61&gt;0,ROUND((H61/V61) * 100, 4), "")</f>
      </c>
      <c r="J61" s="4">
        <v>0</v>
      </c>
      <c r="K61" s="4">
        <v>1</v>
      </c>
      <c r="L61" s="4">
        <f>J61+K61</f>
      </c>
      <c r="M61" s="4">
        <f>IF(V61&gt;0,ROUND((L61/V61) * 100, 4), "")</f>
      </c>
      <c r="N61" s="4">
        <v>0</v>
      </c>
      <c r="O61" s="4">
        <v>1</v>
      </c>
      <c r="P61" s="4">
        <f>N61+O61</f>
      </c>
      <c r="Q61" s="4">
        <v>0</v>
      </c>
      <c r="R61" s="4">
        <v>0</v>
      </c>
      <c r="S61" s="4">
        <f>Q61+R61</f>
      </c>
      <c r="T61" s="4">
        <f>B61+F61+J61</f>
      </c>
      <c r="U61" s="4">
        <f>C61+G61+K61</f>
      </c>
      <c r="V61" s="4">
        <f>T61+U61</f>
      </c>
    </row>
    <row x14ac:dyDescent="0.25" r="62" customHeight="1" ht="18.75">
      <c r="A62" s="3" t="s">
        <v>284</v>
      </c>
      <c r="B62" s="4">
        <v>0</v>
      </c>
      <c r="C62" s="4">
        <v>0</v>
      </c>
      <c r="D62" s="4">
        <f>B62+C62</f>
      </c>
      <c r="E62" s="4">
        <f>IF(V62&gt;0,ROUND((D62/V62) * 100, 4), "")</f>
      </c>
      <c r="F62" s="4">
        <v>1</v>
      </c>
      <c r="G62" s="4">
        <v>0</v>
      </c>
      <c r="H62" s="4">
        <f>F62+G62</f>
      </c>
      <c r="I62" s="4">
        <f>IF(V62&gt;0,ROUND((H62/V62) * 100, 4), "")</f>
      </c>
      <c r="J62" s="4">
        <v>0</v>
      </c>
      <c r="K62" s="4">
        <v>0</v>
      </c>
      <c r="L62" s="4">
        <f>J62+K62</f>
      </c>
      <c r="M62" s="4">
        <f>IF(V62&gt;0,ROUND((L62/V62) * 100, 4), "")</f>
      </c>
      <c r="N62" s="4">
        <v>0</v>
      </c>
      <c r="O62" s="4">
        <v>0</v>
      </c>
      <c r="P62" s="4">
        <f>N62+O62</f>
      </c>
      <c r="Q62" s="4">
        <v>0</v>
      </c>
      <c r="R62" s="4">
        <v>0</v>
      </c>
      <c r="S62" s="4">
        <f>Q62+R62</f>
      </c>
      <c r="T62" s="4">
        <f>B62+F62+J62</f>
      </c>
      <c r="U62" s="4">
        <f>C62+G62+K62</f>
      </c>
      <c r="V62" s="4">
        <f>T62+U62</f>
      </c>
    </row>
    <row x14ac:dyDescent="0.25" r="63" customHeight="1" ht="18.75">
      <c r="A63" s="3" t="s">
        <v>288</v>
      </c>
      <c r="B63" s="4">
        <v>0</v>
      </c>
      <c r="C63" s="4">
        <v>0</v>
      </c>
      <c r="D63" s="4">
        <f>B63+C63</f>
      </c>
      <c r="E63" s="16">
        <f>IF(V63&gt;0,ROUND((D63/V63) * 100, 4), "")</f>
      </c>
      <c r="F63" s="4">
        <v>0</v>
      </c>
      <c r="G63" s="4">
        <v>0</v>
      </c>
      <c r="H63" s="4">
        <f>F63+G63</f>
      </c>
      <c r="I63" s="16">
        <f>IF(V63&gt;0,ROUND((H63/V63) * 100, 4), "")</f>
      </c>
      <c r="J63" s="4">
        <v>0</v>
      </c>
      <c r="K63" s="4">
        <v>0</v>
      </c>
      <c r="L63" s="4">
        <f>J63+K63</f>
      </c>
      <c r="M63" s="16">
        <f>IF(V63&gt;0,ROUND((L63/V63) * 100, 4), "")</f>
      </c>
      <c r="N63" s="4">
        <v>0</v>
      </c>
      <c r="O63" s="4">
        <v>0</v>
      </c>
      <c r="P63" s="4">
        <f>N63+O63</f>
      </c>
      <c r="Q63" s="4">
        <v>0</v>
      </c>
      <c r="R63" s="4">
        <v>0</v>
      </c>
      <c r="S63" s="4">
        <f>Q63+R63</f>
      </c>
      <c r="T63" s="4">
        <f>B63+F63+J63</f>
      </c>
      <c r="U63" s="4">
        <f>C63+G63+K63</f>
      </c>
      <c r="V63" s="4">
        <f>T63+U63</f>
      </c>
    </row>
    <row x14ac:dyDescent="0.25" r="64" customHeight="1" ht="18.75">
      <c r="A64" s="3"/>
      <c r="B64" s="15"/>
      <c r="C64" s="15"/>
      <c r="D64" s="15"/>
      <c r="E64" s="16"/>
      <c r="F64" s="15"/>
      <c r="G64" s="15"/>
      <c r="H64" s="15"/>
      <c r="I64" s="16"/>
      <c r="J64" s="15"/>
      <c r="K64" s="15"/>
      <c r="L64" s="15"/>
      <c r="M64" s="16"/>
      <c r="N64" s="15"/>
      <c r="O64" s="15"/>
      <c r="P64" s="15"/>
      <c r="Q64" s="15"/>
      <c r="R64" s="15"/>
      <c r="S64" s="15"/>
      <c r="T64" s="15"/>
      <c r="U64" s="15"/>
      <c r="V64" s="15"/>
    </row>
    <row x14ac:dyDescent="0.25" r="65" customHeight="1" ht="18.75">
      <c r="A65" s="18" t="s">
        <v>485</v>
      </c>
      <c r="B65" s="19"/>
      <c r="C65" s="19"/>
      <c r="D65" s="19"/>
      <c r="E65" s="20"/>
      <c r="F65" s="19"/>
      <c r="G65" s="19"/>
      <c r="H65" s="19"/>
      <c r="I65" s="20"/>
      <c r="J65" s="19"/>
      <c r="K65" s="19"/>
      <c r="L65" s="19"/>
      <c r="M65" s="20"/>
      <c r="N65" s="19"/>
      <c r="O65" s="19"/>
      <c r="P65" s="19"/>
      <c r="Q65" s="19"/>
      <c r="R65" s="19"/>
      <c r="S65" s="19"/>
      <c r="T65" s="19"/>
      <c r="U65" s="19"/>
      <c r="V65" s="19"/>
    </row>
    <row x14ac:dyDescent="0.25" r="66" customHeight="1" ht="18.75">
      <c r="A66" s="3" t="s">
        <v>133</v>
      </c>
      <c r="B66" s="4">
        <v>0</v>
      </c>
      <c r="C66" s="4">
        <v>2</v>
      </c>
      <c r="D66" s="4">
        <f>B66+C66</f>
      </c>
      <c r="E66" s="12">
        <f>IF(V66&gt;0,ROUND((D66/V66) * 100, 4), "")</f>
      </c>
      <c r="F66" s="4">
        <v>0</v>
      </c>
      <c r="G66" s="4">
        <v>7</v>
      </c>
      <c r="H66" s="4">
        <f>F66+G66</f>
      </c>
      <c r="I66" s="12">
        <f>IF(V66&gt;0,ROUND((H66/V66) * 100, 4), "")</f>
      </c>
      <c r="J66" s="4">
        <v>0</v>
      </c>
      <c r="K66" s="4">
        <v>6</v>
      </c>
      <c r="L66" s="4">
        <f>J66+K66</f>
      </c>
      <c r="M66" s="4">
        <f>IF(V66&gt;0,ROUND((L66/V66) * 100, 4), "")</f>
      </c>
      <c r="N66" s="4">
        <v>0</v>
      </c>
      <c r="O66" s="4">
        <v>10</v>
      </c>
      <c r="P66" s="4">
        <f>N66+O66</f>
      </c>
      <c r="Q66" s="4">
        <v>0</v>
      </c>
      <c r="R66" s="4">
        <v>17</v>
      </c>
      <c r="S66" s="4">
        <f>Q66+R66</f>
      </c>
      <c r="T66" s="4">
        <f>B66+F66+J66</f>
      </c>
      <c r="U66" s="4">
        <f>C66+G66+K66</f>
      </c>
      <c r="V66" s="4">
        <f>T66+U66</f>
      </c>
    </row>
    <row x14ac:dyDescent="0.25" r="67" customHeight="1" ht="18.75">
      <c r="A67" s="3"/>
      <c r="B67" s="15"/>
      <c r="C67" s="15"/>
      <c r="D67" s="15"/>
      <c r="E67" s="16"/>
      <c r="F67" s="15"/>
      <c r="G67" s="15"/>
      <c r="H67" s="15"/>
      <c r="I67" s="16"/>
      <c r="J67" s="15"/>
      <c r="K67" s="15"/>
      <c r="L67" s="15"/>
      <c r="M67" s="16"/>
      <c r="N67" s="15"/>
      <c r="O67" s="15"/>
      <c r="P67" s="15"/>
      <c r="Q67" s="15"/>
      <c r="R67" s="15"/>
      <c r="S67" s="15"/>
      <c r="T67" s="15"/>
      <c r="U67" s="15"/>
      <c r="V67" s="15"/>
    </row>
    <row x14ac:dyDescent="0.25" r="68" customHeight="1" ht="18.75">
      <c r="A68" s="18" t="s">
        <v>486</v>
      </c>
      <c r="B68" s="19"/>
      <c r="C68" s="19"/>
      <c r="D68" s="19"/>
      <c r="E68" s="20"/>
      <c r="F68" s="19"/>
      <c r="G68" s="19"/>
      <c r="H68" s="19"/>
      <c r="I68" s="20"/>
      <c r="J68" s="19"/>
      <c r="K68" s="19"/>
      <c r="L68" s="19"/>
      <c r="M68" s="20"/>
      <c r="N68" s="19"/>
      <c r="O68" s="19"/>
      <c r="P68" s="19"/>
      <c r="Q68" s="19"/>
      <c r="R68" s="19"/>
      <c r="S68" s="19"/>
      <c r="T68" s="19"/>
      <c r="U68" s="19"/>
      <c r="V68" s="19"/>
    </row>
    <row x14ac:dyDescent="0.25" r="69" customHeight="1" ht="18.75">
      <c r="A69" s="3" t="s">
        <v>26</v>
      </c>
      <c r="B69" s="4">
        <v>0</v>
      </c>
      <c r="C69" s="4">
        <v>0</v>
      </c>
      <c r="D69" s="4">
        <f>B69+C69</f>
      </c>
      <c r="E69" s="16">
        <f>IF(V69&gt;0,ROUND((D69/V69) * 100, 4), "")</f>
      </c>
      <c r="F69" s="4">
        <v>0</v>
      </c>
      <c r="G69" s="4">
        <v>0</v>
      </c>
      <c r="H69" s="4">
        <f>F69+G69</f>
      </c>
      <c r="I69" s="16">
        <f>IF(V69&gt;0,ROUND((H69/V69) * 100, 4), "")</f>
      </c>
      <c r="J69" s="4">
        <v>0</v>
      </c>
      <c r="K69" s="4">
        <v>0</v>
      </c>
      <c r="L69" s="4">
        <f>J69+K69</f>
      </c>
      <c r="M69" s="16">
        <f>IF(V69&gt;0,ROUND((L69/V69) * 100, 4), "")</f>
      </c>
      <c r="N69" s="4">
        <v>0</v>
      </c>
      <c r="O69" s="4">
        <v>0</v>
      </c>
      <c r="P69" s="4">
        <f>N69+O69</f>
      </c>
      <c r="Q69" s="4">
        <v>0</v>
      </c>
      <c r="R69" s="4">
        <v>0</v>
      </c>
      <c r="S69" s="4">
        <f>Q69+R69</f>
      </c>
      <c r="T69" s="4">
        <f>B69+F69+J69</f>
      </c>
      <c r="U69" s="4">
        <f>C69+G69+K69</f>
      </c>
      <c r="V69" s="4">
        <f>T69+U69</f>
      </c>
    </row>
    <row x14ac:dyDescent="0.25" r="70" customHeight="1" ht="18.75">
      <c r="A70" s="3" t="s">
        <v>28</v>
      </c>
      <c r="B70" s="4">
        <v>0</v>
      </c>
      <c r="C70" s="4">
        <v>0</v>
      </c>
      <c r="D70" s="4">
        <f>B70+C70</f>
      </c>
      <c r="E70" s="16">
        <f>IF(V70&gt;0,ROUND((D70/V70) * 100, 4), "")</f>
      </c>
      <c r="F70" s="4">
        <v>0</v>
      </c>
      <c r="G70" s="4">
        <v>0</v>
      </c>
      <c r="H70" s="4">
        <f>F70+G70</f>
      </c>
      <c r="I70" s="16">
        <f>IF(V70&gt;0,ROUND((H70/V70) * 100, 4), "")</f>
      </c>
      <c r="J70" s="4">
        <v>0</v>
      </c>
      <c r="K70" s="4">
        <v>0</v>
      </c>
      <c r="L70" s="4">
        <f>J70+K70</f>
      </c>
      <c r="M70" s="16">
        <f>IF(V70&gt;0,ROUND((L70/V70) * 100, 4), "")</f>
      </c>
      <c r="N70" s="4">
        <v>0</v>
      </c>
      <c r="O70" s="4">
        <v>0</v>
      </c>
      <c r="P70" s="4">
        <f>N70+O70</f>
      </c>
      <c r="Q70" s="4">
        <v>0</v>
      </c>
      <c r="R70" s="4">
        <v>0</v>
      </c>
      <c r="S70" s="4">
        <f>Q70+R70</f>
      </c>
      <c r="T70" s="4">
        <f>B70+F70+J70</f>
      </c>
      <c r="U70" s="4">
        <f>C70+G70+K70</f>
      </c>
      <c r="V70" s="4">
        <f>T70+U70</f>
      </c>
    </row>
    <row x14ac:dyDescent="0.25" r="71" customHeight="1" ht="18.75">
      <c r="A71" s="3" t="s">
        <v>86</v>
      </c>
      <c r="B71" s="4">
        <v>0</v>
      </c>
      <c r="C71" s="4">
        <v>0</v>
      </c>
      <c r="D71" s="4">
        <f>B71+C71</f>
      </c>
      <c r="E71" s="16">
        <f>IF(V71&gt;0,ROUND((D71/V71) * 100, 4), "")</f>
      </c>
      <c r="F71" s="4">
        <v>0</v>
      </c>
      <c r="G71" s="4">
        <v>0</v>
      </c>
      <c r="H71" s="4">
        <f>F71+G71</f>
      </c>
      <c r="I71" s="16">
        <f>IF(V71&gt;0,ROUND((H71/V71) * 100, 4), "")</f>
      </c>
      <c r="J71" s="4">
        <v>0</v>
      </c>
      <c r="K71" s="4">
        <v>0</v>
      </c>
      <c r="L71" s="4">
        <f>J71+K71</f>
      </c>
      <c r="M71" s="16">
        <f>IF(V71&gt;0,ROUND((L71/V71) * 100, 4), "")</f>
      </c>
      <c r="N71" s="4">
        <v>0</v>
      </c>
      <c r="O71" s="4">
        <v>0</v>
      </c>
      <c r="P71" s="4">
        <f>N71+O71</f>
      </c>
      <c r="Q71" s="4">
        <v>0</v>
      </c>
      <c r="R71" s="4">
        <v>0</v>
      </c>
      <c r="S71" s="4">
        <f>Q71+R71</f>
      </c>
      <c r="T71" s="4">
        <f>B71+F71+J71</f>
      </c>
      <c r="U71" s="4">
        <f>C71+G71+K71</f>
      </c>
      <c r="V71" s="4">
        <f>T71+U71</f>
      </c>
    </row>
    <row x14ac:dyDescent="0.25" r="72" customHeight="1" ht="18.75">
      <c r="A72" s="3" t="s">
        <v>108</v>
      </c>
      <c r="B72" s="4">
        <v>0</v>
      </c>
      <c r="C72" s="4">
        <v>2</v>
      </c>
      <c r="D72" s="4">
        <f>B72+C72</f>
      </c>
      <c r="E72" s="12">
        <f>IF(V72&gt;0,ROUND((D72/V72) * 100, 4), "")</f>
      </c>
      <c r="F72" s="4">
        <v>0</v>
      </c>
      <c r="G72" s="4">
        <v>2</v>
      </c>
      <c r="H72" s="4">
        <f>F72+G72</f>
      </c>
      <c r="I72" s="12">
        <f>IF(V72&gt;0,ROUND((H72/V72) * 100, 4), "")</f>
      </c>
      <c r="J72" s="4">
        <v>0</v>
      </c>
      <c r="K72" s="4">
        <v>2</v>
      </c>
      <c r="L72" s="4">
        <f>J72+K72</f>
      </c>
      <c r="M72" s="12">
        <f>IF(V72&gt;0,ROUND((L72/V72) * 100, 4), "")</f>
      </c>
      <c r="N72" s="4">
        <v>0</v>
      </c>
      <c r="O72" s="4">
        <v>0</v>
      </c>
      <c r="P72" s="4">
        <f>N72+O72</f>
      </c>
      <c r="Q72" s="4">
        <v>3</v>
      </c>
      <c r="R72" s="4">
        <v>2</v>
      </c>
      <c r="S72" s="4">
        <f>Q72+R72</f>
      </c>
      <c r="T72" s="4">
        <f>B72+F72+J72</f>
      </c>
      <c r="U72" s="4">
        <f>C72+G72+K72</f>
      </c>
      <c r="V72" s="4">
        <f>T72+U72</f>
      </c>
    </row>
    <row x14ac:dyDescent="0.25" r="73" customHeight="1" ht="18.75">
      <c r="A73" s="3" t="s">
        <v>126</v>
      </c>
      <c r="B73" s="4">
        <v>0</v>
      </c>
      <c r="C73" s="4">
        <v>0</v>
      </c>
      <c r="D73" s="4">
        <f>B73+C73</f>
      </c>
      <c r="E73" s="16">
        <f>IF(V73&gt;0,ROUND((D73/V73) * 100, 4), "")</f>
      </c>
      <c r="F73" s="4">
        <v>0</v>
      </c>
      <c r="G73" s="4">
        <v>0</v>
      </c>
      <c r="H73" s="4">
        <f>F73+G73</f>
      </c>
      <c r="I73" s="16">
        <f>IF(V73&gt;0,ROUND((H73/V73) * 100, 4), "")</f>
      </c>
      <c r="J73" s="4">
        <v>0</v>
      </c>
      <c r="K73" s="4">
        <v>0</v>
      </c>
      <c r="L73" s="4">
        <f>J73+K73</f>
      </c>
      <c r="M73" s="16">
        <f>IF(V73&gt;0,ROUND((L73/V73) * 100, 4), "")</f>
      </c>
      <c r="N73" s="4">
        <v>0</v>
      </c>
      <c r="O73" s="4">
        <v>0</v>
      </c>
      <c r="P73" s="4">
        <f>N73+O73</f>
      </c>
      <c r="Q73" s="4">
        <v>0</v>
      </c>
      <c r="R73" s="4">
        <v>0</v>
      </c>
      <c r="S73" s="4">
        <f>Q73+R73</f>
      </c>
      <c r="T73" s="4">
        <f>B73+F73+J73</f>
      </c>
      <c r="U73" s="4">
        <f>C73+G73+K73</f>
      </c>
      <c r="V73" s="4">
        <f>T73+U73</f>
      </c>
    </row>
    <row x14ac:dyDescent="0.25" r="74" customHeight="1" ht="18.75">
      <c r="A74" s="3" t="s">
        <v>129</v>
      </c>
      <c r="B74" s="4">
        <v>0</v>
      </c>
      <c r="C74" s="4">
        <v>1</v>
      </c>
      <c r="D74" s="4">
        <f>B74+C74</f>
      </c>
      <c r="E74" s="12">
        <f>IF(V74&gt;0,ROUND((D74/V74) * 100, 4), "")</f>
      </c>
      <c r="F74" s="4">
        <v>1</v>
      </c>
      <c r="G74" s="4">
        <v>4</v>
      </c>
      <c r="H74" s="4">
        <f>F74+G74</f>
      </c>
      <c r="I74" s="12">
        <f>IF(V74&gt;0,ROUND((H74/V74) * 100, 4), "")</f>
      </c>
      <c r="J74" s="4">
        <v>0</v>
      </c>
      <c r="K74" s="4">
        <v>0</v>
      </c>
      <c r="L74" s="4">
        <f>J74+K74</f>
      </c>
      <c r="M74" s="4">
        <f>IF(V74&gt;0,ROUND((L74/V74) * 100, 4), "")</f>
      </c>
      <c r="N74" s="4">
        <v>0</v>
      </c>
      <c r="O74" s="4">
        <v>0</v>
      </c>
      <c r="P74" s="4">
        <f>N74+O74</f>
      </c>
      <c r="Q74" s="4">
        <v>1</v>
      </c>
      <c r="R74" s="4">
        <v>0</v>
      </c>
      <c r="S74" s="4">
        <f>Q74+R74</f>
      </c>
      <c r="T74" s="4">
        <f>B74+F74+J74</f>
      </c>
      <c r="U74" s="4">
        <f>C74+G74+K74</f>
      </c>
      <c r="V74" s="4">
        <f>T74+U74</f>
      </c>
    </row>
    <row x14ac:dyDescent="0.25" r="75" customHeight="1" ht="18.75">
      <c r="A75" s="3" t="s">
        <v>130</v>
      </c>
      <c r="B75" s="4">
        <v>0</v>
      </c>
      <c r="C75" s="4">
        <v>0</v>
      </c>
      <c r="D75" s="4">
        <f>B75+C75</f>
      </c>
      <c r="E75" s="16">
        <f>IF(V75&gt;0,ROUND((D75/V75) * 100, 4), "")</f>
      </c>
      <c r="F75" s="4">
        <v>0</v>
      </c>
      <c r="G75" s="4">
        <v>0</v>
      </c>
      <c r="H75" s="4">
        <f>F75+G75</f>
      </c>
      <c r="I75" s="16">
        <f>IF(V75&gt;0,ROUND((H75/V75) * 100, 4), "")</f>
      </c>
      <c r="J75" s="4">
        <v>0</v>
      </c>
      <c r="K75" s="4">
        <v>0</v>
      </c>
      <c r="L75" s="4">
        <f>J75+K75</f>
      </c>
      <c r="M75" s="16">
        <f>IF(V75&gt;0,ROUND((L75/V75) * 100, 4), "")</f>
      </c>
      <c r="N75" s="4">
        <v>0</v>
      </c>
      <c r="O75" s="4">
        <v>0</v>
      </c>
      <c r="P75" s="4">
        <f>N75+O75</f>
      </c>
      <c r="Q75" s="4">
        <v>0</v>
      </c>
      <c r="R75" s="4">
        <v>0</v>
      </c>
      <c r="S75" s="4">
        <f>Q75+R75</f>
      </c>
      <c r="T75" s="4">
        <f>B75+F75+J75</f>
      </c>
      <c r="U75" s="4">
        <f>C75+G75+K75</f>
      </c>
      <c r="V75" s="4">
        <f>T75+U75</f>
      </c>
    </row>
    <row x14ac:dyDescent="0.25" r="76" customHeight="1" ht="18.75">
      <c r="A76" s="3" t="s">
        <v>134</v>
      </c>
      <c r="B76" s="4">
        <v>37</v>
      </c>
      <c r="C76" s="4">
        <v>49</v>
      </c>
      <c r="D76" s="4">
        <f>B76+C76</f>
      </c>
      <c r="E76" s="12">
        <f>IF(V76&gt;0,ROUND((D76/V76) * 100, 4), "")</f>
      </c>
      <c r="F76" s="4">
        <v>129</v>
      </c>
      <c r="G76" s="4">
        <v>97</v>
      </c>
      <c r="H76" s="4">
        <f>F76+G76</f>
      </c>
      <c r="I76" s="12">
        <f>IF(V76&gt;0,ROUND((H76/V76) * 100, 4), "")</f>
      </c>
      <c r="J76" s="4">
        <v>53</v>
      </c>
      <c r="K76" s="4">
        <v>88</v>
      </c>
      <c r="L76" s="4">
        <f>J76+K76</f>
      </c>
      <c r="M76" s="12">
        <f>IF(V76&gt;0,ROUND((L76/V76) * 100, 4), "")</f>
      </c>
      <c r="N76" s="4">
        <v>3</v>
      </c>
      <c r="O76" s="4">
        <v>1</v>
      </c>
      <c r="P76" s="4">
        <f>N76+O76</f>
      </c>
      <c r="Q76" s="4">
        <v>62</v>
      </c>
      <c r="R76" s="4">
        <v>92</v>
      </c>
      <c r="S76" s="4">
        <f>Q76+R76</f>
      </c>
      <c r="T76" s="4">
        <f>B76+F76+J76</f>
      </c>
      <c r="U76" s="4">
        <f>C76+G76+K76</f>
      </c>
      <c r="V76" s="4">
        <f>T76+U76</f>
      </c>
    </row>
    <row x14ac:dyDescent="0.25" r="77" customHeight="1" ht="18.75">
      <c r="A77" s="3" t="s">
        <v>146</v>
      </c>
      <c r="B77" s="4">
        <v>1957</v>
      </c>
      <c r="C77" s="4">
        <v>20</v>
      </c>
      <c r="D77" s="4">
        <f>B77+C77</f>
      </c>
      <c r="E77" s="12">
        <f>IF(V77&gt;0,ROUND((D77/V77) * 100, 4), "")</f>
      </c>
      <c r="F77" s="4">
        <v>30</v>
      </c>
      <c r="G77" s="4">
        <v>13</v>
      </c>
      <c r="H77" s="4">
        <f>F77+G77</f>
      </c>
      <c r="I77" s="12">
        <f>IF(V77&gt;0,ROUND((H77/V77) * 100, 4), "")</f>
      </c>
      <c r="J77" s="4">
        <v>16</v>
      </c>
      <c r="K77" s="4">
        <v>8</v>
      </c>
      <c r="L77" s="4">
        <f>J77+K77</f>
      </c>
      <c r="M77" s="12">
        <f>IF(V77&gt;0,ROUND((L77/V77) * 100, 4), "")</f>
      </c>
      <c r="N77" s="4">
        <v>8</v>
      </c>
      <c r="O77" s="4">
        <v>2</v>
      </c>
      <c r="P77" s="4">
        <f>N77+O77</f>
      </c>
      <c r="Q77" s="4">
        <v>277</v>
      </c>
      <c r="R77" s="4">
        <v>10</v>
      </c>
      <c r="S77" s="4">
        <f>Q77+R77</f>
      </c>
      <c r="T77" s="4">
        <f>B77+F77+J77</f>
      </c>
      <c r="U77" s="4">
        <f>C77+G77+K77</f>
      </c>
      <c r="V77" s="4">
        <f>T77+U77</f>
      </c>
    </row>
    <row x14ac:dyDescent="0.25" r="78" customHeight="1" ht="18.75">
      <c r="A78" s="3" t="s">
        <v>185</v>
      </c>
      <c r="B78" s="4">
        <v>0</v>
      </c>
      <c r="C78" s="4">
        <v>0</v>
      </c>
      <c r="D78" s="4">
        <f>B78+C78</f>
      </c>
      <c r="E78" s="16">
        <f>IF(V78&gt;0,ROUND((D78/V78) * 100, 4), "")</f>
      </c>
      <c r="F78" s="4">
        <v>0</v>
      </c>
      <c r="G78" s="4">
        <v>0</v>
      </c>
      <c r="H78" s="4">
        <f>F78+G78</f>
      </c>
      <c r="I78" s="16">
        <f>IF(V78&gt;0,ROUND((H78/V78) * 100, 4), "")</f>
      </c>
      <c r="J78" s="4">
        <v>0</v>
      </c>
      <c r="K78" s="4">
        <v>0</v>
      </c>
      <c r="L78" s="4">
        <f>J78+K78</f>
      </c>
      <c r="M78" s="16">
        <f>IF(V78&gt;0,ROUND((L78/V78) * 100, 4), "")</f>
      </c>
      <c r="N78" s="4">
        <v>0</v>
      </c>
      <c r="O78" s="4">
        <v>0</v>
      </c>
      <c r="P78" s="4">
        <f>N78+O78</f>
      </c>
      <c r="Q78" s="4">
        <v>0</v>
      </c>
      <c r="R78" s="4">
        <v>0</v>
      </c>
      <c r="S78" s="4">
        <f>Q78+R78</f>
      </c>
      <c r="T78" s="4">
        <f>B78+F78+J78</f>
      </c>
      <c r="U78" s="4">
        <f>C78+G78+K78</f>
      </c>
      <c r="V78" s="4">
        <f>T78+U78</f>
      </c>
    </row>
    <row x14ac:dyDescent="0.25" r="79" customHeight="1" ht="18.75">
      <c r="A79" s="3" t="s">
        <v>186</v>
      </c>
      <c r="B79" s="4">
        <v>0</v>
      </c>
      <c r="C79" s="4">
        <v>0</v>
      </c>
      <c r="D79" s="4">
        <f>B79+C79</f>
      </c>
      <c r="E79" s="16">
        <f>IF(V79&gt;0,ROUND((D79/V79) * 100, 4), "")</f>
      </c>
      <c r="F79" s="4">
        <v>0</v>
      </c>
      <c r="G79" s="4">
        <v>0</v>
      </c>
      <c r="H79" s="4">
        <f>F79+G79</f>
      </c>
      <c r="I79" s="16">
        <f>IF(V79&gt;0,ROUND((H79/V79) * 100, 4), "")</f>
      </c>
      <c r="J79" s="4">
        <v>0</v>
      </c>
      <c r="K79" s="4">
        <v>0</v>
      </c>
      <c r="L79" s="4">
        <f>J79+K79</f>
      </c>
      <c r="M79" s="16">
        <f>IF(V79&gt;0,ROUND((L79/V79) * 100, 4), "")</f>
      </c>
      <c r="N79" s="4">
        <v>0</v>
      </c>
      <c r="O79" s="4">
        <v>0</v>
      </c>
      <c r="P79" s="4">
        <f>N79+O79</f>
      </c>
      <c r="Q79" s="4">
        <v>0</v>
      </c>
      <c r="R79" s="4">
        <v>0</v>
      </c>
      <c r="S79" s="4">
        <f>Q79+R79</f>
      </c>
      <c r="T79" s="4">
        <f>B79+F79+J79</f>
      </c>
      <c r="U79" s="4">
        <f>C79+G79+K79</f>
      </c>
      <c r="V79" s="4">
        <f>T79+U79</f>
      </c>
    </row>
    <row x14ac:dyDescent="0.25" r="80" customHeight="1" ht="18.75">
      <c r="A80" s="3" t="s">
        <v>192</v>
      </c>
      <c r="B80" s="4">
        <v>0</v>
      </c>
      <c r="C80" s="4">
        <v>0</v>
      </c>
      <c r="D80" s="4">
        <f>B80+C80</f>
      </c>
      <c r="E80" s="4">
        <f>IF(V80&gt;0,ROUND((D80/V80) * 100, 4), "")</f>
      </c>
      <c r="F80" s="4">
        <v>0</v>
      </c>
      <c r="G80" s="4">
        <v>1</v>
      </c>
      <c r="H80" s="4">
        <f>F80+G80</f>
      </c>
      <c r="I80" s="12">
        <f>IF(V80&gt;0,ROUND((H80/V80) * 100, 4), "")</f>
      </c>
      <c r="J80" s="4">
        <v>0</v>
      </c>
      <c r="K80" s="4">
        <v>2</v>
      </c>
      <c r="L80" s="4">
        <f>J80+K80</f>
      </c>
      <c r="M80" s="12">
        <f>IF(V80&gt;0,ROUND((L80/V80) * 100, 4), "")</f>
      </c>
      <c r="N80" s="4">
        <v>0</v>
      </c>
      <c r="O80" s="4">
        <v>0</v>
      </c>
      <c r="P80" s="4">
        <f>N80+O80</f>
      </c>
      <c r="Q80" s="4">
        <v>0</v>
      </c>
      <c r="R80" s="4">
        <v>0</v>
      </c>
      <c r="S80" s="4">
        <f>Q80+R80</f>
      </c>
      <c r="T80" s="4">
        <f>B80+F80+J80</f>
      </c>
      <c r="U80" s="4">
        <f>C80+G80+K80</f>
      </c>
      <c r="V80" s="4">
        <f>T80+U80</f>
      </c>
    </row>
    <row x14ac:dyDescent="0.25" r="81" customHeight="1" ht="18.75">
      <c r="A81" s="3" t="s">
        <v>193</v>
      </c>
      <c r="B81" s="4">
        <v>0</v>
      </c>
      <c r="C81" s="4">
        <v>0</v>
      </c>
      <c r="D81" s="4">
        <f>B81+C81</f>
      </c>
      <c r="E81" s="4">
        <f>IF(V81&gt;0,ROUND((D81/V81) * 100, 4), "")</f>
      </c>
      <c r="F81" s="4">
        <v>0</v>
      </c>
      <c r="G81" s="4">
        <v>0</v>
      </c>
      <c r="H81" s="4">
        <f>F81+G81</f>
      </c>
      <c r="I81" s="4">
        <f>IF(V81&gt;0,ROUND((H81/V81) * 100, 4), "")</f>
      </c>
      <c r="J81" s="4">
        <v>0</v>
      </c>
      <c r="K81" s="4">
        <v>1</v>
      </c>
      <c r="L81" s="4">
        <f>J81+K81</f>
      </c>
      <c r="M81" s="4">
        <f>IF(V81&gt;0,ROUND((L81/V81) * 100, 4), "")</f>
      </c>
      <c r="N81" s="4">
        <v>0</v>
      </c>
      <c r="O81" s="4">
        <v>0</v>
      </c>
      <c r="P81" s="4">
        <f>N81+O81</f>
      </c>
      <c r="Q81" s="4">
        <v>0</v>
      </c>
      <c r="R81" s="4">
        <v>1</v>
      </c>
      <c r="S81" s="4">
        <f>Q81+R81</f>
      </c>
      <c r="T81" s="4">
        <f>B81+F81+J81</f>
      </c>
      <c r="U81" s="4">
        <f>C81+G81+K81</f>
      </c>
      <c r="V81" s="4">
        <f>T81+U81</f>
      </c>
    </row>
    <row x14ac:dyDescent="0.25" r="82" customHeight="1" ht="18.75">
      <c r="A82" s="3" t="s">
        <v>194</v>
      </c>
      <c r="B82" s="4">
        <v>0</v>
      </c>
      <c r="C82" s="4">
        <v>0</v>
      </c>
      <c r="D82" s="4">
        <f>B82+C82</f>
      </c>
      <c r="E82" s="4">
        <f>IF(V82&gt;0,ROUND((D82/V82) * 100, 4), "")</f>
      </c>
      <c r="F82" s="4">
        <v>0</v>
      </c>
      <c r="G82" s="4">
        <v>1</v>
      </c>
      <c r="H82" s="4">
        <f>F82+G82</f>
      </c>
      <c r="I82" s="12">
        <f>IF(V82&gt;0,ROUND((H82/V82) * 100, 4), "")</f>
      </c>
      <c r="J82" s="4">
        <v>0</v>
      </c>
      <c r="K82" s="4">
        <v>2</v>
      </c>
      <c r="L82" s="4">
        <f>J82+K82</f>
      </c>
      <c r="M82" s="12">
        <f>IF(V82&gt;0,ROUND((L82/V82) * 100, 4), "")</f>
      </c>
      <c r="N82" s="4">
        <v>0</v>
      </c>
      <c r="O82" s="4">
        <v>0</v>
      </c>
      <c r="P82" s="4">
        <f>N82+O82</f>
      </c>
      <c r="Q82" s="4">
        <v>0</v>
      </c>
      <c r="R82" s="4">
        <v>0</v>
      </c>
      <c r="S82" s="4">
        <f>Q82+R82</f>
      </c>
      <c r="T82" s="4">
        <f>B82+F82+J82</f>
      </c>
      <c r="U82" s="4">
        <f>C82+G82+K82</f>
      </c>
      <c r="V82" s="4">
        <f>T82+U82</f>
      </c>
    </row>
    <row x14ac:dyDescent="0.25" r="83" customHeight="1" ht="18.75">
      <c r="A83" s="3" t="s">
        <v>221</v>
      </c>
      <c r="B83" s="4">
        <v>0</v>
      </c>
      <c r="C83" s="4">
        <v>0</v>
      </c>
      <c r="D83" s="4">
        <f>B83+C83</f>
      </c>
      <c r="E83" s="16">
        <f>IF(V83&gt;0,ROUND((D83/V83) * 100, 4), "")</f>
      </c>
      <c r="F83" s="4">
        <v>0</v>
      </c>
      <c r="G83" s="4">
        <v>0</v>
      </c>
      <c r="H83" s="4">
        <f>F83+G83</f>
      </c>
      <c r="I83" s="16">
        <f>IF(V83&gt;0,ROUND((H83/V83) * 100, 4), "")</f>
      </c>
      <c r="J83" s="4">
        <v>0</v>
      </c>
      <c r="K83" s="4">
        <v>0</v>
      </c>
      <c r="L83" s="4">
        <f>J83+K83</f>
      </c>
      <c r="M83" s="16">
        <f>IF(V83&gt;0,ROUND((L83/V83) * 100, 4), "")</f>
      </c>
      <c r="N83" s="4">
        <v>0</v>
      </c>
      <c r="O83" s="4">
        <v>0</v>
      </c>
      <c r="P83" s="4">
        <f>N83+O83</f>
      </c>
      <c r="Q83" s="4">
        <v>0</v>
      </c>
      <c r="R83" s="4">
        <v>0</v>
      </c>
      <c r="S83" s="4">
        <f>Q83+R83</f>
      </c>
      <c r="T83" s="4">
        <f>B83+F83+J83</f>
      </c>
      <c r="U83" s="4">
        <f>C83+G83+K83</f>
      </c>
      <c r="V83" s="4">
        <f>T83+U83</f>
      </c>
    </row>
    <row x14ac:dyDescent="0.25" r="84" customHeight="1" ht="18.75">
      <c r="A84" s="3" t="s">
        <v>274</v>
      </c>
      <c r="B84" s="4">
        <v>0</v>
      </c>
      <c r="C84" s="4">
        <v>0</v>
      </c>
      <c r="D84" s="4">
        <f>B84+C84</f>
      </c>
      <c r="E84" s="16">
        <f>IF(V84&gt;0,ROUND((D84/V84) * 100, 4), "")</f>
      </c>
      <c r="F84" s="4">
        <v>0</v>
      </c>
      <c r="G84" s="4">
        <v>0</v>
      </c>
      <c r="H84" s="4">
        <f>F84+G84</f>
      </c>
      <c r="I84" s="16">
        <f>IF(V84&gt;0,ROUND((H84/V84) * 100, 4), "")</f>
      </c>
      <c r="J84" s="4">
        <v>0</v>
      </c>
      <c r="K84" s="4">
        <v>0</v>
      </c>
      <c r="L84" s="4">
        <f>J84+K84</f>
      </c>
      <c r="M84" s="16">
        <f>IF(V84&gt;0,ROUND((L84/V84) * 100, 4), "")</f>
      </c>
      <c r="N84" s="4">
        <v>0</v>
      </c>
      <c r="O84" s="4">
        <v>0</v>
      </c>
      <c r="P84" s="4">
        <f>N84+O84</f>
      </c>
      <c r="Q84" s="4">
        <v>0</v>
      </c>
      <c r="R84" s="4">
        <v>0</v>
      </c>
      <c r="S84" s="4">
        <f>Q84+R84</f>
      </c>
      <c r="T84" s="4">
        <f>B84+F84+J84</f>
      </c>
      <c r="U84" s="4">
        <f>C84+G84+K84</f>
      </c>
      <c r="V84" s="4">
        <f>T84+U84</f>
      </c>
    </row>
    <row x14ac:dyDescent="0.25" r="85" customHeight="1" ht="18.75">
      <c r="A85" s="3" t="s">
        <v>275</v>
      </c>
      <c r="B85" s="4">
        <v>0</v>
      </c>
      <c r="C85" s="4">
        <v>1</v>
      </c>
      <c r="D85" s="4">
        <f>B85+C85</f>
      </c>
      <c r="E85" s="12">
        <f>IF(V85&gt;0,ROUND((D85/V85) * 100, 4), "")</f>
      </c>
      <c r="F85" s="4">
        <v>0</v>
      </c>
      <c r="G85" s="4">
        <v>2</v>
      </c>
      <c r="H85" s="4">
        <f>F85+G85</f>
      </c>
      <c r="I85" s="12">
        <f>IF(V85&gt;0,ROUND((H85/V85) * 100, 4), "")</f>
      </c>
      <c r="J85" s="4">
        <v>0</v>
      </c>
      <c r="K85" s="4">
        <v>0</v>
      </c>
      <c r="L85" s="4">
        <f>J85+K85</f>
      </c>
      <c r="M85" s="4">
        <f>IF(V85&gt;0,ROUND((L85/V85) * 100, 4), "")</f>
      </c>
      <c r="N85" s="4">
        <v>0</v>
      </c>
      <c r="O85" s="4">
        <v>0</v>
      </c>
      <c r="P85" s="4">
        <f>N85+O85</f>
      </c>
      <c r="Q85" s="4">
        <v>0</v>
      </c>
      <c r="R85" s="4">
        <v>0</v>
      </c>
      <c r="S85" s="4">
        <f>Q85+R85</f>
      </c>
      <c r="T85" s="4">
        <f>B85+F85+J85</f>
      </c>
      <c r="U85" s="4">
        <f>C85+G85+K85</f>
      </c>
      <c r="V85" s="4">
        <f>T85+U85</f>
      </c>
    </row>
    <row x14ac:dyDescent="0.25" r="86" customHeight="1" ht="18.75">
      <c r="A86" s="3" t="s">
        <v>277</v>
      </c>
      <c r="B86" s="4">
        <v>0</v>
      </c>
      <c r="C86" s="4">
        <v>1</v>
      </c>
      <c r="D86" s="4">
        <f>B86+C86</f>
      </c>
      <c r="E86" s="4">
        <f>IF(V86&gt;0,ROUND((D86/V86) * 100, 4), "")</f>
      </c>
      <c r="F86" s="4">
        <v>0</v>
      </c>
      <c r="G86" s="4">
        <v>0</v>
      </c>
      <c r="H86" s="4">
        <f>F86+G86</f>
      </c>
      <c r="I86" s="4">
        <f>IF(V86&gt;0,ROUND((H86/V86) * 100, 4), "")</f>
      </c>
      <c r="J86" s="4">
        <v>0</v>
      </c>
      <c r="K86" s="4">
        <v>0</v>
      </c>
      <c r="L86" s="4">
        <f>J86+K86</f>
      </c>
      <c r="M86" s="4">
        <f>IF(V86&gt;0,ROUND((L86/V86) * 100, 4), "")</f>
      </c>
      <c r="N86" s="4">
        <v>0</v>
      </c>
      <c r="O86" s="4">
        <v>0</v>
      </c>
      <c r="P86" s="4">
        <f>N86+O86</f>
      </c>
      <c r="Q86" s="4">
        <v>0</v>
      </c>
      <c r="R86" s="4">
        <v>0</v>
      </c>
      <c r="S86" s="4">
        <f>Q86+R86</f>
      </c>
      <c r="T86" s="4">
        <f>B86+F86+J86</f>
      </c>
      <c r="U86" s="4">
        <f>C86+G86+K86</f>
      </c>
      <c r="V86" s="4">
        <f>T86+U86</f>
      </c>
    </row>
    <row x14ac:dyDescent="0.25" r="87" customHeight="1" ht="18.75">
      <c r="A87" s="3" t="s">
        <v>278</v>
      </c>
      <c r="B87" s="4">
        <v>0</v>
      </c>
      <c r="C87" s="4">
        <v>0</v>
      </c>
      <c r="D87" s="4">
        <f>B87+C87</f>
      </c>
      <c r="E87" s="16">
        <f>IF(V87&gt;0,ROUND((D87/V87) * 100, 4), "")</f>
      </c>
      <c r="F87" s="4">
        <v>0</v>
      </c>
      <c r="G87" s="4">
        <v>0</v>
      </c>
      <c r="H87" s="4">
        <f>F87+G87</f>
      </c>
      <c r="I87" s="16">
        <f>IF(V87&gt;0,ROUND((H87/V87) * 100, 4), "")</f>
      </c>
      <c r="J87" s="4">
        <v>0</v>
      </c>
      <c r="K87" s="4">
        <v>0</v>
      </c>
      <c r="L87" s="4">
        <f>J87+K87</f>
      </c>
      <c r="M87" s="16">
        <f>IF(V87&gt;0,ROUND((L87/V87) * 100, 4), "")</f>
      </c>
      <c r="N87" s="4">
        <v>0</v>
      </c>
      <c r="O87" s="4">
        <v>0</v>
      </c>
      <c r="P87" s="4">
        <f>N87+O87</f>
      </c>
      <c r="Q87" s="4">
        <v>0</v>
      </c>
      <c r="R87" s="4">
        <v>0</v>
      </c>
      <c r="S87" s="4">
        <f>Q87+R87</f>
      </c>
      <c r="T87" s="4">
        <f>B87+F87+J87</f>
      </c>
      <c r="U87" s="4">
        <f>C87+G87+K87</f>
      </c>
      <c r="V87" s="4">
        <f>T87+U87</f>
      </c>
    </row>
    <row x14ac:dyDescent="0.25" r="88" customHeight="1" ht="18.75">
      <c r="A88" s="3" t="s">
        <v>279</v>
      </c>
      <c r="B88" s="4">
        <v>0</v>
      </c>
      <c r="C88" s="4">
        <v>0</v>
      </c>
      <c r="D88" s="4">
        <f>B88+C88</f>
      </c>
      <c r="E88" s="16">
        <f>IF(V88&gt;0,ROUND((D88/V88) * 100, 4), "")</f>
      </c>
      <c r="F88" s="4">
        <v>0</v>
      </c>
      <c r="G88" s="4">
        <v>0</v>
      </c>
      <c r="H88" s="4">
        <f>F88+G88</f>
      </c>
      <c r="I88" s="16">
        <f>IF(V88&gt;0,ROUND((H88/V88) * 100, 4), "")</f>
      </c>
      <c r="J88" s="4">
        <v>0</v>
      </c>
      <c r="K88" s="4">
        <v>0</v>
      </c>
      <c r="L88" s="4">
        <f>J88+K88</f>
      </c>
      <c r="M88" s="16">
        <f>IF(V88&gt;0,ROUND((L88/V88) * 100, 4), "")</f>
      </c>
      <c r="N88" s="4">
        <v>0</v>
      </c>
      <c r="O88" s="4">
        <v>0</v>
      </c>
      <c r="P88" s="4">
        <f>N88+O88</f>
      </c>
      <c r="Q88" s="4">
        <v>0</v>
      </c>
      <c r="R88" s="4">
        <v>0</v>
      </c>
      <c r="S88" s="4">
        <f>Q88+R88</f>
      </c>
      <c r="T88" s="4">
        <f>B88+F88+J88</f>
      </c>
      <c r="U88" s="4">
        <f>C88+G88+K88</f>
      </c>
      <c r="V88" s="4">
        <f>T88+U88</f>
      </c>
    </row>
    <row x14ac:dyDescent="0.25" r="89" customHeight="1" ht="18.75">
      <c r="A89" s="3" t="s">
        <v>280</v>
      </c>
      <c r="B89" s="4">
        <v>0</v>
      </c>
      <c r="C89" s="4">
        <v>0</v>
      </c>
      <c r="D89" s="4">
        <f>B89+C89</f>
      </c>
      <c r="E89" s="16">
        <f>IF(V89&gt;0,ROUND((D89/V89) * 100, 4), "")</f>
      </c>
      <c r="F89" s="4">
        <v>0</v>
      </c>
      <c r="G89" s="4">
        <v>0</v>
      </c>
      <c r="H89" s="4">
        <f>F89+G89</f>
      </c>
      <c r="I89" s="16">
        <f>IF(V89&gt;0,ROUND((H89/V89) * 100, 4), "")</f>
      </c>
      <c r="J89" s="4">
        <v>0</v>
      </c>
      <c r="K89" s="4">
        <v>0</v>
      </c>
      <c r="L89" s="4">
        <f>J89+K89</f>
      </c>
      <c r="M89" s="16">
        <f>IF(V89&gt;0,ROUND((L89/V89) * 100, 4), "")</f>
      </c>
      <c r="N89" s="4">
        <v>0</v>
      </c>
      <c r="O89" s="4">
        <v>0</v>
      </c>
      <c r="P89" s="4">
        <f>N89+O89</f>
      </c>
      <c r="Q89" s="4">
        <v>0</v>
      </c>
      <c r="R89" s="4">
        <v>0</v>
      </c>
      <c r="S89" s="4">
        <f>Q89+R89</f>
      </c>
      <c r="T89" s="4">
        <f>B89+F89+J89</f>
      </c>
      <c r="U89" s="4">
        <f>C89+G89+K89</f>
      </c>
      <c r="V89" s="4">
        <f>T89+U89</f>
      </c>
    </row>
    <row x14ac:dyDescent="0.25" r="90" customHeight="1" ht="18.75">
      <c r="A90" s="3" t="s">
        <v>291</v>
      </c>
      <c r="B90" s="4">
        <v>0</v>
      </c>
      <c r="C90" s="4">
        <v>0</v>
      </c>
      <c r="D90" s="4">
        <f>B90+C90</f>
      </c>
      <c r="E90" s="16">
        <f>IF(V90&gt;0,ROUND((D90/V90) * 100, 4), "")</f>
      </c>
      <c r="F90" s="4">
        <v>0</v>
      </c>
      <c r="G90" s="4">
        <v>0</v>
      </c>
      <c r="H90" s="4">
        <f>F90+G90</f>
      </c>
      <c r="I90" s="16">
        <f>IF(V90&gt;0,ROUND((H90/V90) * 100, 4), "")</f>
      </c>
      <c r="J90" s="4">
        <v>0</v>
      </c>
      <c r="K90" s="4">
        <v>0</v>
      </c>
      <c r="L90" s="4">
        <f>J90+K90</f>
      </c>
      <c r="M90" s="16">
        <f>IF(V90&gt;0,ROUND((L90/V90) * 100, 4), "")</f>
      </c>
      <c r="N90" s="4">
        <v>0</v>
      </c>
      <c r="O90" s="4">
        <v>0</v>
      </c>
      <c r="P90" s="4">
        <f>N90+O90</f>
      </c>
      <c r="Q90" s="4">
        <v>0</v>
      </c>
      <c r="R90" s="4">
        <v>0</v>
      </c>
      <c r="S90" s="4">
        <f>Q90+R90</f>
      </c>
      <c r="T90" s="4">
        <f>B90+F90+J90</f>
      </c>
      <c r="U90" s="4">
        <f>C90+G90+K90</f>
      </c>
      <c r="V90" s="4">
        <f>T90+U90</f>
      </c>
    </row>
    <row x14ac:dyDescent="0.25" r="91" customHeight="1" ht="18.75">
      <c r="A91" s="3" t="s">
        <v>303</v>
      </c>
      <c r="B91" s="4">
        <v>4</v>
      </c>
      <c r="C91" s="4">
        <v>0</v>
      </c>
      <c r="D91" s="4">
        <f>B91+C91</f>
      </c>
      <c r="E91" s="12">
        <f>IF(V91&gt;0,ROUND((D91/V91) * 100, 4), "")</f>
      </c>
      <c r="F91" s="4">
        <v>1</v>
      </c>
      <c r="G91" s="4">
        <v>1</v>
      </c>
      <c r="H91" s="4">
        <f>F91+G91</f>
      </c>
      <c r="I91" s="12">
        <f>IF(V91&gt;0,ROUND((H91/V91) * 100, 4), "")</f>
      </c>
      <c r="J91" s="4">
        <v>0</v>
      </c>
      <c r="K91" s="4">
        <v>0</v>
      </c>
      <c r="L91" s="4">
        <f>J91+K91</f>
      </c>
      <c r="M91" s="4">
        <f>IF(V91&gt;0,ROUND((L91/V91) * 100, 4), "")</f>
      </c>
      <c r="N91" s="4">
        <v>0</v>
      </c>
      <c r="O91" s="4">
        <v>0</v>
      </c>
      <c r="P91" s="4">
        <f>N91+O91</f>
      </c>
      <c r="Q91" s="4">
        <v>1</v>
      </c>
      <c r="R91" s="4">
        <v>0</v>
      </c>
      <c r="S91" s="4">
        <f>Q91+R91</f>
      </c>
      <c r="T91" s="4">
        <f>B91+F91+J91</f>
      </c>
      <c r="U91" s="4">
        <f>C91+G91+K91</f>
      </c>
      <c r="V91" s="4">
        <f>T91+U91</f>
      </c>
    </row>
    <row x14ac:dyDescent="0.25" r="92" customHeight="1" ht="18.75">
      <c r="A92" s="3"/>
      <c r="B92" s="15"/>
      <c r="C92" s="15"/>
      <c r="D92" s="15"/>
      <c r="E92" s="16"/>
      <c r="F92" s="15"/>
      <c r="G92" s="15"/>
      <c r="H92" s="15"/>
      <c r="I92" s="16"/>
      <c r="J92" s="15"/>
      <c r="K92" s="15"/>
      <c r="L92" s="15"/>
      <c r="M92" s="16"/>
      <c r="N92" s="15"/>
      <c r="O92" s="15"/>
      <c r="P92" s="15"/>
      <c r="Q92" s="15"/>
      <c r="R92" s="15"/>
      <c r="S92" s="15"/>
      <c r="T92" s="15"/>
      <c r="U92" s="15"/>
      <c r="V92" s="15"/>
    </row>
    <row x14ac:dyDescent="0.25" r="93" customHeight="1" ht="18.75">
      <c r="A93" s="18" t="s">
        <v>487</v>
      </c>
      <c r="B93" s="19"/>
      <c r="C93" s="19"/>
      <c r="D93" s="19"/>
      <c r="E93" s="20"/>
      <c r="F93" s="19"/>
      <c r="G93" s="19"/>
      <c r="H93" s="19"/>
      <c r="I93" s="20"/>
      <c r="J93" s="19"/>
      <c r="K93" s="19"/>
      <c r="L93" s="19"/>
      <c r="M93" s="20"/>
      <c r="N93" s="19"/>
      <c r="O93" s="19"/>
      <c r="P93" s="19"/>
      <c r="Q93" s="19"/>
      <c r="R93" s="19"/>
      <c r="S93" s="19"/>
      <c r="T93" s="19"/>
      <c r="U93" s="19"/>
      <c r="V93" s="19"/>
    </row>
    <row x14ac:dyDescent="0.25" r="94" customHeight="1" ht="18.75">
      <c r="A94" s="3" t="s">
        <v>43</v>
      </c>
      <c r="B94" s="4">
        <v>0</v>
      </c>
      <c r="C94" s="4">
        <v>0</v>
      </c>
      <c r="D94" s="4">
        <f>B94+C94</f>
      </c>
      <c r="E94" s="16">
        <f>IF(V94&gt;0,ROUND((D94/V94) * 100, 4), "")</f>
      </c>
      <c r="F94" s="4">
        <v>0</v>
      </c>
      <c r="G94" s="4">
        <v>0</v>
      </c>
      <c r="H94" s="4">
        <f>F94+G94</f>
      </c>
      <c r="I94" s="16">
        <f>IF(V94&gt;0,ROUND((H94/V94) * 100, 4), "")</f>
      </c>
      <c r="J94" s="4">
        <v>0</v>
      </c>
      <c r="K94" s="4">
        <v>0</v>
      </c>
      <c r="L94" s="4">
        <f>J94+K94</f>
      </c>
      <c r="M94" s="16">
        <f>IF(V94&gt;0,ROUND((L94/V94) * 100, 4), "")</f>
      </c>
      <c r="N94" s="4">
        <v>0</v>
      </c>
      <c r="O94" s="4">
        <v>0</v>
      </c>
      <c r="P94" s="4">
        <f>N94+O94</f>
      </c>
      <c r="Q94" s="4">
        <v>0</v>
      </c>
      <c r="R94" s="4">
        <v>0</v>
      </c>
      <c r="S94" s="4">
        <f>Q94+R94</f>
      </c>
      <c r="T94" s="4">
        <f>B94+F94+J94</f>
      </c>
      <c r="U94" s="4">
        <f>C94+G94+K94</f>
      </c>
      <c r="V94" s="4">
        <f>T94+U94</f>
      </c>
    </row>
    <row x14ac:dyDescent="0.25" r="95" customHeight="1" ht="18.75">
      <c r="A95" s="3" t="s">
        <v>68</v>
      </c>
      <c r="B95" s="4">
        <v>0</v>
      </c>
      <c r="C95" s="4">
        <v>0</v>
      </c>
      <c r="D95" s="4">
        <f>B95+C95</f>
      </c>
      <c r="E95" s="4">
        <f>IF(V95&gt;0,ROUND((D95/V95) * 100, 4), "")</f>
      </c>
      <c r="F95" s="4">
        <v>0</v>
      </c>
      <c r="G95" s="4">
        <v>1</v>
      </c>
      <c r="H95" s="4">
        <f>F95+G95</f>
      </c>
      <c r="I95" s="12">
        <f>IF(V95&gt;0,ROUND((H95/V95) * 100, 4), "")</f>
      </c>
      <c r="J95" s="4">
        <v>0</v>
      </c>
      <c r="K95" s="4">
        <v>2</v>
      </c>
      <c r="L95" s="4">
        <f>J95+K95</f>
      </c>
      <c r="M95" s="12">
        <f>IF(V95&gt;0,ROUND((L95/V95) * 100, 4), "")</f>
      </c>
      <c r="N95" s="4">
        <v>0</v>
      </c>
      <c r="O95" s="4">
        <v>0</v>
      </c>
      <c r="P95" s="4">
        <f>N95+O95</f>
      </c>
      <c r="Q95" s="4">
        <v>0</v>
      </c>
      <c r="R95" s="4">
        <v>6</v>
      </c>
      <c r="S95" s="4">
        <f>Q95+R95</f>
      </c>
      <c r="T95" s="4">
        <f>B95+F95+J95</f>
      </c>
      <c r="U95" s="4">
        <f>C95+G95+K95</f>
      </c>
      <c r="V95" s="4">
        <f>T95+U95</f>
      </c>
    </row>
    <row x14ac:dyDescent="0.25" r="96" customHeight="1" ht="18.75">
      <c r="A96" s="3" t="s">
        <v>88</v>
      </c>
      <c r="B96" s="4">
        <v>1</v>
      </c>
      <c r="C96" s="4">
        <v>2</v>
      </c>
      <c r="D96" s="4">
        <f>B96+C96</f>
      </c>
      <c r="E96" s="4">
        <f>IF(V96&gt;0,ROUND((D96/V96) * 100, 4), "")</f>
      </c>
      <c r="F96" s="4">
        <v>12</v>
      </c>
      <c r="G96" s="4">
        <v>2</v>
      </c>
      <c r="H96" s="4">
        <f>F96+G96</f>
      </c>
      <c r="I96" s="12">
        <f>IF(V96&gt;0,ROUND((H96/V96) * 100, 4), "")</f>
      </c>
      <c r="J96" s="4">
        <v>6</v>
      </c>
      <c r="K96" s="4">
        <v>7</v>
      </c>
      <c r="L96" s="4">
        <f>J96+K96</f>
      </c>
      <c r="M96" s="12">
        <f>IF(V96&gt;0,ROUND((L96/V96) * 100, 4), "")</f>
      </c>
      <c r="N96" s="4">
        <v>0</v>
      </c>
      <c r="O96" s="4">
        <v>0</v>
      </c>
      <c r="P96" s="4">
        <f>N96+O96</f>
      </c>
      <c r="Q96" s="4">
        <v>29</v>
      </c>
      <c r="R96" s="4">
        <v>21</v>
      </c>
      <c r="S96" s="4">
        <f>Q96+R96</f>
      </c>
      <c r="T96" s="4">
        <f>B96+F96+J96</f>
      </c>
      <c r="U96" s="4">
        <f>C96+G96+K96</f>
      </c>
      <c r="V96" s="4">
        <f>T96+U96</f>
      </c>
    </row>
    <row x14ac:dyDescent="0.25" r="97" customHeight="1" ht="18.75">
      <c r="A97" s="3" t="s">
        <v>99</v>
      </c>
      <c r="B97" s="4">
        <v>0</v>
      </c>
      <c r="C97" s="4">
        <v>0</v>
      </c>
      <c r="D97" s="4">
        <f>B97+C97</f>
      </c>
      <c r="E97" s="4">
        <f>IF(V97&gt;0,ROUND((D97/V97) * 100, 4), "")</f>
      </c>
      <c r="F97" s="4">
        <v>0</v>
      </c>
      <c r="G97" s="4">
        <v>8</v>
      </c>
      <c r="H97" s="4">
        <f>F97+G97</f>
      </c>
      <c r="I97" s="4">
        <f>IF(V97&gt;0,ROUND((H97/V97) * 100, 4), "")</f>
      </c>
      <c r="J97" s="4">
        <v>0</v>
      </c>
      <c r="K97" s="4">
        <v>0</v>
      </c>
      <c r="L97" s="4">
        <f>J97+K97</f>
      </c>
      <c r="M97" s="4">
        <f>IF(V97&gt;0,ROUND((L97/V97) * 100, 4), "")</f>
      </c>
      <c r="N97" s="4">
        <v>0</v>
      </c>
      <c r="O97" s="4">
        <v>0</v>
      </c>
      <c r="P97" s="4">
        <f>N97+O97</f>
      </c>
      <c r="Q97" s="4">
        <v>0</v>
      </c>
      <c r="R97" s="4">
        <v>0</v>
      </c>
      <c r="S97" s="4">
        <f>Q97+R97</f>
      </c>
      <c r="T97" s="4">
        <f>B97+F97+J97</f>
      </c>
      <c r="U97" s="4">
        <f>C97+G97+K97</f>
      </c>
      <c r="V97" s="4">
        <f>T97+U97</f>
      </c>
    </row>
    <row x14ac:dyDescent="0.25" r="98" customHeight="1" ht="18.75">
      <c r="A98" s="3" t="s">
        <v>101</v>
      </c>
      <c r="B98" s="4">
        <v>1</v>
      </c>
      <c r="C98" s="4">
        <v>5</v>
      </c>
      <c r="D98" s="4">
        <f>B98+C98</f>
      </c>
      <c r="E98" s="12">
        <f>IF(V98&gt;0,ROUND((D98/V98) * 100, 4), "")</f>
      </c>
      <c r="F98" s="4">
        <v>0</v>
      </c>
      <c r="G98" s="4">
        <v>53</v>
      </c>
      <c r="H98" s="4">
        <f>F98+G98</f>
      </c>
      <c r="I98" s="12">
        <f>IF(V98&gt;0,ROUND((H98/V98) * 100, 4), "")</f>
      </c>
      <c r="J98" s="4">
        <v>0</v>
      </c>
      <c r="K98" s="4">
        <v>9</v>
      </c>
      <c r="L98" s="4">
        <f>J98+K98</f>
      </c>
      <c r="M98" s="12">
        <f>IF(V98&gt;0,ROUND((L98/V98) * 100, 4), "")</f>
      </c>
      <c r="N98" s="4">
        <v>0</v>
      </c>
      <c r="O98" s="4">
        <v>0</v>
      </c>
      <c r="P98" s="4">
        <f>N98+O98</f>
      </c>
      <c r="Q98" s="4">
        <v>0</v>
      </c>
      <c r="R98" s="4">
        <v>8</v>
      </c>
      <c r="S98" s="4">
        <f>Q98+R98</f>
      </c>
      <c r="T98" s="4">
        <f>B98+F98+J98</f>
      </c>
      <c r="U98" s="4">
        <f>C98+G98+K98</f>
      </c>
      <c r="V98" s="4">
        <f>T98+U98</f>
      </c>
    </row>
    <row x14ac:dyDescent="0.25" r="99" customHeight="1" ht="18.75">
      <c r="A99" s="3" t="s">
        <v>135</v>
      </c>
      <c r="B99" s="4">
        <v>13</v>
      </c>
      <c r="C99" s="4">
        <v>6</v>
      </c>
      <c r="D99" s="4">
        <f>B99+C99</f>
      </c>
      <c r="E99" s="12">
        <f>IF(V99&gt;0,ROUND((D99/V99) * 100, 4), "")</f>
      </c>
      <c r="F99" s="4">
        <v>16</v>
      </c>
      <c r="G99" s="4">
        <v>25</v>
      </c>
      <c r="H99" s="4">
        <f>F99+G99</f>
      </c>
      <c r="I99" s="4">
        <f>IF(V99&gt;0,ROUND((H99/V99) * 100, 4), "")</f>
      </c>
      <c r="J99" s="4">
        <v>4</v>
      </c>
      <c r="K99" s="4">
        <v>18</v>
      </c>
      <c r="L99" s="4">
        <f>J99+K99</f>
      </c>
      <c r="M99" s="12">
        <f>IF(V99&gt;0,ROUND((L99/V99) * 100, 4), "")</f>
      </c>
      <c r="N99" s="4">
        <v>4</v>
      </c>
      <c r="O99" s="4">
        <v>6</v>
      </c>
      <c r="P99" s="4">
        <f>N99+O99</f>
      </c>
      <c r="Q99" s="4">
        <v>33</v>
      </c>
      <c r="R99" s="4">
        <v>53</v>
      </c>
      <c r="S99" s="4">
        <f>Q99+R99</f>
      </c>
      <c r="T99" s="4">
        <f>B99+F99+J99</f>
      </c>
      <c r="U99" s="4">
        <f>C99+G99+K99</f>
      </c>
      <c r="V99" s="4">
        <f>T99+U99</f>
      </c>
    </row>
    <row x14ac:dyDescent="0.25" r="100" customHeight="1" ht="18.75">
      <c r="A100" s="3" t="s">
        <v>195</v>
      </c>
      <c r="B100" s="4">
        <v>0</v>
      </c>
      <c r="C100" s="4">
        <v>0</v>
      </c>
      <c r="D100" s="4">
        <f>B100+C100</f>
      </c>
      <c r="E100" s="4">
        <f>IF(V100&gt;0,ROUND((D100/V100) * 100, 4), "")</f>
      </c>
      <c r="F100" s="4">
        <v>0</v>
      </c>
      <c r="G100" s="4">
        <v>0</v>
      </c>
      <c r="H100" s="4">
        <f>F100+G100</f>
      </c>
      <c r="I100" s="4">
        <f>IF(V100&gt;0,ROUND((H100/V100) * 100, 4), "")</f>
      </c>
      <c r="J100" s="4">
        <v>1</v>
      </c>
      <c r="K100" s="4">
        <v>0</v>
      </c>
      <c r="L100" s="4">
        <f>J100+K100</f>
      </c>
      <c r="M100" s="4">
        <f>IF(V100&gt;0,ROUND((L100/V100) * 100, 4), "")</f>
      </c>
      <c r="N100" s="4">
        <v>0</v>
      </c>
      <c r="O100" s="4">
        <v>4</v>
      </c>
      <c r="P100" s="4">
        <f>N100+O100</f>
      </c>
      <c r="Q100" s="4">
        <v>0</v>
      </c>
      <c r="R100" s="4">
        <v>1</v>
      </c>
      <c r="S100" s="4">
        <f>Q100+R100</f>
      </c>
      <c r="T100" s="4">
        <f>B100+F100+J100</f>
      </c>
      <c r="U100" s="4">
        <f>C100+G100+K100</f>
      </c>
      <c r="V100" s="4">
        <f>T100+U100</f>
      </c>
    </row>
    <row x14ac:dyDescent="0.25" r="101" customHeight="1" ht="18.75">
      <c r="A101" s="3" t="s">
        <v>196</v>
      </c>
      <c r="B101" s="4">
        <v>0</v>
      </c>
      <c r="C101" s="4">
        <v>0</v>
      </c>
      <c r="D101" s="4">
        <f>B101+C101</f>
      </c>
      <c r="E101" s="4">
        <f>IF(V101&gt;0,ROUND((D101/V101) * 100, 4), "")</f>
      </c>
      <c r="F101" s="4">
        <v>0</v>
      </c>
      <c r="G101" s="4">
        <v>1</v>
      </c>
      <c r="H101" s="4">
        <f>F101+G101</f>
      </c>
      <c r="I101" s="4">
        <f>IF(V101&gt;0,ROUND((H101/V101) * 100, 4), "")</f>
      </c>
      <c r="J101" s="4">
        <v>0</v>
      </c>
      <c r="K101" s="4">
        <v>0</v>
      </c>
      <c r="L101" s="4">
        <f>J101+K101</f>
      </c>
      <c r="M101" s="4">
        <f>IF(V101&gt;0,ROUND((L101/V101) * 100, 4), "")</f>
      </c>
      <c r="N101" s="4">
        <v>0</v>
      </c>
      <c r="O101" s="4">
        <v>1</v>
      </c>
      <c r="P101" s="4">
        <f>N101+O101</f>
      </c>
      <c r="Q101" s="4">
        <v>0</v>
      </c>
      <c r="R101" s="4">
        <v>0</v>
      </c>
      <c r="S101" s="4">
        <f>Q101+R101</f>
      </c>
      <c r="T101" s="4">
        <f>B101+F101+J101</f>
      </c>
      <c r="U101" s="4">
        <f>C101+G101+K101</f>
      </c>
      <c r="V101" s="4">
        <f>T101+U101</f>
      </c>
    </row>
    <row x14ac:dyDescent="0.25" r="102" customHeight="1" ht="18.75">
      <c r="A102" s="3" t="s">
        <v>296</v>
      </c>
      <c r="B102" s="4">
        <v>0</v>
      </c>
      <c r="C102" s="4">
        <v>1</v>
      </c>
      <c r="D102" s="4">
        <f>B102+C102</f>
      </c>
      <c r="E102" s="12">
        <f>IF(V102&gt;0,ROUND((D102/V102) * 100, 4), "")</f>
      </c>
      <c r="F102" s="4">
        <v>0</v>
      </c>
      <c r="G102" s="4">
        <v>2</v>
      </c>
      <c r="H102" s="4">
        <f>F102+G102</f>
      </c>
      <c r="I102" s="12">
        <f>IF(V102&gt;0,ROUND((H102/V102) * 100, 4), "")</f>
      </c>
      <c r="J102" s="4">
        <v>0</v>
      </c>
      <c r="K102" s="4">
        <v>0</v>
      </c>
      <c r="L102" s="4">
        <f>J102+K102</f>
      </c>
      <c r="M102" s="4">
        <f>IF(V102&gt;0,ROUND((L102/V102) * 100, 4), "")</f>
      </c>
      <c r="N102" s="4">
        <v>0</v>
      </c>
      <c r="O102" s="4">
        <v>0</v>
      </c>
      <c r="P102" s="4">
        <f>N102+O102</f>
      </c>
      <c r="Q102" s="4">
        <v>1</v>
      </c>
      <c r="R102" s="4">
        <v>4</v>
      </c>
      <c r="S102" s="4">
        <f>Q102+R102</f>
      </c>
      <c r="T102" s="4">
        <f>B102+F102+J102</f>
      </c>
      <c r="U102" s="4">
        <f>C102+G102+K102</f>
      </c>
      <c r="V102" s="4">
        <f>T102+U102</f>
      </c>
    </row>
    <row x14ac:dyDescent="0.25" r="103" customHeight="1" ht="18.75">
      <c r="A103" s="3"/>
      <c r="B103" s="15"/>
      <c r="C103" s="15"/>
      <c r="D103" s="15"/>
      <c r="E103" s="16"/>
      <c r="F103" s="15"/>
      <c r="G103" s="15"/>
      <c r="H103" s="15"/>
      <c r="I103" s="16"/>
      <c r="J103" s="15"/>
      <c r="K103" s="15"/>
      <c r="L103" s="15"/>
      <c r="M103" s="16"/>
      <c r="N103" s="15"/>
      <c r="O103" s="15"/>
      <c r="P103" s="15"/>
      <c r="Q103" s="15"/>
      <c r="R103" s="15"/>
      <c r="S103" s="15"/>
      <c r="T103" s="15"/>
      <c r="U103" s="15"/>
      <c r="V103" s="15"/>
    </row>
    <row x14ac:dyDescent="0.25" r="104" customHeight="1" ht="18.75">
      <c r="A104" s="18" t="s">
        <v>488</v>
      </c>
      <c r="B104" s="19"/>
      <c r="C104" s="19"/>
      <c r="D104" s="19"/>
      <c r="E104" s="20"/>
      <c r="F104" s="19"/>
      <c r="G104" s="19"/>
      <c r="H104" s="19"/>
      <c r="I104" s="20"/>
      <c r="J104" s="19"/>
      <c r="K104" s="19"/>
      <c r="L104" s="19"/>
      <c r="M104" s="20"/>
      <c r="N104" s="19"/>
      <c r="O104" s="19"/>
      <c r="P104" s="19"/>
      <c r="Q104" s="19"/>
      <c r="R104" s="19"/>
      <c r="S104" s="19"/>
      <c r="T104" s="19"/>
      <c r="U104" s="19"/>
      <c r="V104" s="19"/>
    </row>
    <row x14ac:dyDescent="0.25" r="105" customHeight="1" ht="18.75">
      <c r="A105" s="3" t="s">
        <v>136</v>
      </c>
      <c r="B105" s="4">
        <v>10</v>
      </c>
      <c r="C105" s="4">
        <v>11</v>
      </c>
      <c r="D105" s="4">
        <f>B105+C105</f>
      </c>
      <c r="E105" s="12">
        <f>IF(V105&gt;0,ROUND((D105/V105) * 100, 4), "")</f>
      </c>
      <c r="F105" s="4">
        <v>37</v>
      </c>
      <c r="G105" s="4">
        <v>19</v>
      </c>
      <c r="H105" s="4">
        <f>F105+G105</f>
      </c>
      <c r="I105" s="12">
        <f>IF(V105&gt;0,ROUND((H105/V105) * 100, 4), "")</f>
      </c>
      <c r="J105" s="4">
        <v>8</v>
      </c>
      <c r="K105" s="4">
        <v>19</v>
      </c>
      <c r="L105" s="4">
        <f>J105+K105</f>
      </c>
      <c r="M105" s="12">
        <f>IF(V105&gt;0,ROUND((L105/V105) * 100, 4), "")</f>
      </c>
      <c r="N105" s="4">
        <v>12</v>
      </c>
      <c r="O105" s="4">
        <v>11</v>
      </c>
      <c r="P105" s="4">
        <f>N105+O105</f>
      </c>
      <c r="Q105" s="4">
        <v>6</v>
      </c>
      <c r="R105" s="4">
        <v>20</v>
      </c>
      <c r="S105" s="4">
        <f>Q105+R105</f>
      </c>
      <c r="T105" s="4">
        <f>B105+F105+J105</f>
      </c>
      <c r="U105" s="4">
        <f>C105+G105+K105</f>
      </c>
      <c r="V105" s="4">
        <f>T105+U105</f>
      </c>
    </row>
    <row x14ac:dyDescent="0.25" r="106" customHeight="1" ht="18.75">
      <c r="A106" s="3"/>
      <c r="B106" s="15"/>
      <c r="C106" s="15"/>
      <c r="D106" s="15"/>
      <c r="E106" s="16"/>
      <c r="F106" s="15"/>
      <c r="G106" s="15"/>
      <c r="H106" s="15"/>
      <c r="I106" s="16"/>
      <c r="J106" s="15"/>
      <c r="K106" s="15"/>
      <c r="L106" s="15"/>
      <c r="M106" s="16"/>
      <c r="N106" s="15"/>
      <c r="O106" s="15"/>
      <c r="P106" s="15"/>
      <c r="Q106" s="15"/>
      <c r="R106" s="15"/>
      <c r="S106" s="15"/>
      <c r="T106" s="15"/>
      <c r="U106" s="15"/>
      <c r="V106" s="15"/>
    </row>
    <row x14ac:dyDescent="0.25" r="107" customHeight="1" ht="18.75">
      <c r="A107" s="18" t="s">
        <v>489</v>
      </c>
      <c r="B107" s="19"/>
      <c r="C107" s="19"/>
      <c r="D107" s="19"/>
      <c r="E107" s="20"/>
      <c r="F107" s="19"/>
      <c r="G107" s="19"/>
      <c r="H107" s="19"/>
      <c r="I107" s="20"/>
      <c r="J107" s="19"/>
      <c r="K107" s="19"/>
      <c r="L107" s="19"/>
      <c r="M107" s="20"/>
      <c r="N107" s="19"/>
      <c r="O107" s="19"/>
      <c r="P107" s="19"/>
      <c r="Q107" s="19"/>
      <c r="R107" s="19"/>
      <c r="S107" s="19"/>
      <c r="T107" s="19"/>
      <c r="U107" s="19"/>
      <c r="V107" s="19"/>
    </row>
    <row x14ac:dyDescent="0.25" r="108" customHeight="1" ht="18.75">
      <c r="A108" s="3" t="s">
        <v>33</v>
      </c>
      <c r="B108" s="4">
        <v>0</v>
      </c>
      <c r="C108" s="4">
        <v>0</v>
      </c>
      <c r="D108" s="4">
        <f>B108+C108</f>
      </c>
      <c r="E108" s="16">
        <f>IF(V108&gt;0,ROUND((D108/V108) * 100, 4), "")</f>
      </c>
      <c r="F108" s="4">
        <v>0</v>
      </c>
      <c r="G108" s="4">
        <v>0</v>
      </c>
      <c r="H108" s="4">
        <f>F108+G108</f>
      </c>
      <c r="I108" s="16">
        <f>IF(V108&gt;0,ROUND((H108/V108) * 100, 4), "")</f>
      </c>
      <c r="J108" s="4">
        <v>0</v>
      </c>
      <c r="K108" s="4">
        <v>0</v>
      </c>
      <c r="L108" s="4">
        <f>J108+K108</f>
      </c>
      <c r="M108" s="16">
        <f>IF(V108&gt;0,ROUND((L108/V108) * 100, 4), "")</f>
      </c>
      <c r="N108" s="4">
        <v>0</v>
      </c>
      <c r="O108" s="4">
        <v>0</v>
      </c>
      <c r="P108" s="4">
        <f>N108+O108</f>
      </c>
      <c r="Q108" s="4">
        <v>0</v>
      </c>
      <c r="R108" s="4">
        <v>0</v>
      </c>
      <c r="S108" s="4">
        <f>Q108+R108</f>
      </c>
      <c r="T108" s="4">
        <f>B108+F108+J108</f>
      </c>
      <c r="U108" s="4">
        <f>C108+G108+K108</f>
      </c>
      <c r="V108" s="4">
        <f>T108+U108</f>
      </c>
    </row>
    <row x14ac:dyDescent="0.25" r="109" customHeight="1" ht="18.75">
      <c r="A109" s="3" t="s">
        <v>52</v>
      </c>
      <c r="B109" s="4">
        <v>0</v>
      </c>
      <c r="C109" s="4">
        <v>0</v>
      </c>
      <c r="D109" s="4">
        <f>B109+C109</f>
      </c>
      <c r="E109" s="16">
        <f>IF(V109&gt;0,ROUND((D109/V109) * 100, 4), "")</f>
      </c>
      <c r="F109" s="4">
        <v>0</v>
      </c>
      <c r="G109" s="4">
        <v>0</v>
      </c>
      <c r="H109" s="4">
        <f>F109+G109</f>
      </c>
      <c r="I109" s="16">
        <f>IF(V109&gt;0,ROUND((H109/V109) * 100, 4), "")</f>
      </c>
      <c r="J109" s="4">
        <v>0</v>
      </c>
      <c r="K109" s="4">
        <v>0</v>
      </c>
      <c r="L109" s="4">
        <f>J109+K109</f>
      </c>
      <c r="M109" s="16">
        <f>IF(V109&gt;0,ROUND((L109/V109) * 100, 4), "")</f>
      </c>
      <c r="N109" s="4">
        <v>0</v>
      </c>
      <c r="O109" s="4">
        <v>0</v>
      </c>
      <c r="P109" s="4">
        <f>N109+O109</f>
      </c>
      <c r="Q109" s="4">
        <v>0</v>
      </c>
      <c r="R109" s="4">
        <v>0</v>
      </c>
      <c r="S109" s="4">
        <f>Q109+R109</f>
      </c>
      <c r="T109" s="4">
        <f>B109+F109+J109</f>
      </c>
      <c r="U109" s="4">
        <f>C109+G109+K109</f>
      </c>
      <c r="V109" s="4">
        <f>T109+U109</f>
      </c>
    </row>
    <row x14ac:dyDescent="0.25" r="110" customHeight="1" ht="18.75">
      <c r="A110" s="3" t="s">
        <v>70</v>
      </c>
      <c r="B110" s="4">
        <v>0</v>
      </c>
      <c r="C110" s="4">
        <v>1</v>
      </c>
      <c r="D110" s="4">
        <f>B110+C110</f>
      </c>
      <c r="E110" s="12">
        <f>IF(V110&gt;0,ROUND((D110/V110) * 100, 4), "")</f>
      </c>
      <c r="F110" s="4">
        <v>4</v>
      </c>
      <c r="G110" s="4">
        <v>10</v>
      </c>
      <c r="H110" s="4">
        <f>F110+G110</f>
      </c>
      <c r="I110" s="12">
        <f>IF(V110&gt;0,ROUND((H110/V110) * 100, 4), "")</f>
      </c>
      <c r="J110" s="4">
        <v>7</v>
      </c>
      <c r="K110" s="4">
        <v>2</v>
      </c>
      <c r="L110" s="4">
        <f>J110+K110</f>
      </c>
      <c r="M110" s="12">
        <f>IF(V110&gt;0,ROUND((L110/V110) * 100, 4), "")</f>
      </c>
      <c r="N110" s="4">
        <v>0</v>
      </c>
      <c r="O110" s="4">
        <v>0</v>
      </c>
      <c r="P110" s="4">
        <f>N110+O110</f>
      </c>
      <c r="Q110" s="4">
        <v>0</v>
      </c>
      <c r="R110" s="4">
        <v>1</v>
      </c>
      <c r="S110" s="4">
        <f>Q110+R110</f>
      </c>
      <c r="T110" s="4">
        <f>B110+F110+J110</f>
      </c>
      <c r="U110" s="4">
        <f>C110+G110+K110</f>
      </c>
      <c r="V110" s="4">
        <f>T110+U110</f>
      </c>
    </row>
    <row x14ac:dyDescent="0.25" r="111" customHeight="1" ht="18.75">
      <c r="A111" s="3" t="s">
        <v>92</v>
      </c>
      <c r="B111" s="4">
        <v>0</v>
      </c>
      <c r="C111" s="4">
        <v>0</v>
      </c>
      <c r="D111" s="4">
        <f>B111+C111</f>
      </c>
      <c r="E111" s="16">
        <f>IF(V111&gt;0,ROUND((D111/V111) * 100, 4), "")</f>
      </c>
      <c r="F111" s="4">
        <v>0</v>
      </c>
      <c r="G111" s="4">
        <v>0</v>
      </c>
      <c r="H111" s="4">
        <f>F111+G111</f>
      </c>
      <c r="I111" s="16">
        <f>IF(V111&gt;0,ROUND((H111/V111) * 100, 4), "")</f>
      </c>
      <c r="J111" s="4">
        <v>0</v>
      </c>
      <c r="K111" s="4">
        <v>0</v>
      </c>
      <c r="L111" s="4">
        <f>J111+K111</f>
      </c>
      <c r="M111" s="16">
        <f>IF(V111&gt;0,ROUND((L111/V111) * 100, 4), "")</f>
      </c>
      <c r="N111" s="4">
        <v>0</v>
      </c>
      <c r="O111" s="4">
        <v>0</v>
      </c>
      <c r="P111" s="4">
        <f>N111+O111</f>
      </c>
      <c r="Q111" s="4">
        <v>0</v>
      </c>
      <c r="R111" s="4">
        <v>0</v>
      </c>
      <c r="S111" s="4">
        <f>Q111+R111</f>
      </c>
      <c r="T111" s="4">
        <f>B111+F111+J111</f>
      </c>
      <c r="U111" s="4">
        <f>C111+G111+K111</f>
      </c>
      <c r="V111" s="4">
        <f>T111+U111</f>
      </c>
    </row>
    <row x14ac:dyDescent="0.25" r="112" customHeight="1" ht="18.75">
      <c r="A112" s="3" t="s">
        <v>122</v>
      </c>
      <c r="B112" s="4">
        <v>0</v>
      </c>
      <c r="C112" s="4">
        <v>0</v>
      </c>
      <c r="D112" s="4">
        <f>B112+C112</f>
      </c>
      <c r="E112" s="4">
        <f>IF(V112&gt;0,ROUND((D112/V112) * 100, 4), "")</f>
      </c>
      <c r="F112" s="4">
        <v>1</v>
      </c>
      <c r="G112" s="4">
        <v>0</v>
      </c>
      <c r="H112" s="4">
        <f>F112+G112</f>
      </c>
      <c r="I112" s="4">
        <f>IF(V112&gt;0,ROUND((H112/V112) * 100, 4), "")</f>
      </c>
      <c r="J112" s="4">
        <v>1</v>
      </c>
      <c r="K112" s="4">
        <v>0</v>
      </c>
      <c r="L112" s="4">
        <f>J112+K112</f>
      </c>
      <c r="M112" s="4">
        <f>IF(V112&gt;0,ROUND((L112/V112) * 100, 4), "")</f>
      </c>
      <c r="N112" s="4">
        <v>0</v>
      </c>
      <c r="O112" s="4">
        <v>0</v>
      </c>
      <c r="P112" s="4">
        <f>N112+O112</f>
      </c>
      <c r="Q112" s="4">
        <v>2</v>
      </c>
      <c r="R112" s="4">
        <v>0</v>
      </c>
      <c r="S112" s="4">
        <f>Q112+R112</f>
      </c>
      <c r="T112" s="4">
        <f>B112+F112+J112</f>
      </c>
      <c r="U112" s="4">
        <f>C112+G112+K112</f>
      </c>
      <c r="V112" s="4">
        <f>T112+U112</f>
      </c>
    </row>
    <row x14ac:dyDescent="0.25" r="113" customHeight="1" ht="18.75">
      <c r="A113" s="3" t="s">
        <v>137</v>
      </c>
      <c r="B113" s="4">
        <v>0</v>
      </c>
      <c r="C113" s="4">
        <v>21</v>
      </c>
      <c r="D113" s="4">
        <f>B113+C113</f>
      </c>
      <c r="E113" s="12">
        <f>IF(V113&gt;0,ROUND((D113/V113) * 100, 4), "")</f>
      </c>
      <c r="F113" s="4">
        <v>0</v>
      </c>
      <c r="G113" s="4">
        <v>9</v>
      </c>
      <c r="H113" s="4">
        <f>F113+G113</f>
      </c>
      <c r="I113" s="12">
        <f>IF(V113&gt;0,ROUND((H113/V113) * 100, 4), "")</f>
      </c>
      <c r="J113" s="4">
        <v>0</v>
      </c>
      <c r="K113" s="4">
        <v>29</v>
      </c>
      <c r="L113" s="4">
        <f>J113+K113</f>
      </c>
      <c r="M113" s="12">
        <f>IF(V113&gt;0,ROUND((L113/V113) * 100, 4), "")</f>
      </c>
      <c r="N113" s="4">
        <v>0</v>
      </c>
      <c r="O113" s="4">
        <v>3</v>
      </c>
      <c r="P113" s="4">
        <f>N113+O113</f>
      </c>
      <c r="Q113" s="4">
        <v>2</v>
      </c>
      <c r="R113" s="4">
        <v>36</v>
      </c>
      <c r="S113" s="4">
        <f>Q113+R113</f>
      </c>
      <c r="T113" s="4">
        <f>B113+F113+J113</f>
      </c>
      <c r="U113" s="4">
        <f>C113+G113+K113</f>
      </c>
      <c r="V113" s="4">
        <f>T113+U113</f>
      </c>
    </row>
    <row x14ac:dyDescent="0.25" r="114" customHeight="1" ht="18.75">
      <c r="A114" s="3" t="s">
        <v>162</v>
      </c>
      <c r="B114" s="4">
        <v>0</v>
      </c>
      <c r="C114" s="4">
        <v>2</v>
      </c>
      <c r="D114" s="4">
        <f>B114+C114</f>
      </c>
      <c r="E114" s="12">
        <f>IF(V114&gt;0,ROUND((D114/V114) * 100, 4), "")</f>
      </c>
      <c r="F114" s="4">
        <v>0</v>
      </c>
      <c r="G114" s="4">
        <v>0</v>
      </c>
      <c r="H114" s="4">
        <f>F114+G114</f>
      </c>
      <c r="I114" s="4">
        <f>IF(V114&gt;0,ROUND((H114/V114) * 100, 4), "")</f>
      </c>
      <c r="J114" s="4">
        <v>0</v>
      </c>
      <c r="K114" s="4">
        <v>5</v>
      </c>
      <c r="L114" s="4">
        <f>J114+K114</f>
      </c>
      <c r="M114" s="12">
        <f>IF(V114&gt;0,ROUND((L114/V114) * 100, 4), "")</f>
      </c>
      <c r="N114" s="4">
        <v>0</v>
      </c>
      <c r="O114" s="4">
        <v>0</v>
      </c>
      <c r="P114" s="4">
        <f>N114+O114</f>
      </c>
      <c r="Q114" s="4">
        <v>0</v>
      </c>
      <c r="R114" s="4">
        <v>1</v>
      </c>
      <c r="S114" s="4">
        <f>Q114+R114</f>
      </c>
      <c r="T114" s="4">
        <f>B114+F114+J114</f>
      </c>
      <c r="U114" s="4">
        <f>C114+G114+K114</f>
      </c>
      <c r="V114" s="4">
        <f>T114+U114</f>
      </c>
    </row>
    <row x14ac:dyDescent="0.25" r="115" customHeight="1" ht="18.75">
      <c r="A115" s="3" t="s">
        <v>174</v>
      </c>
      <c r="B115" s="4">
        <v>7</v>
      </c>
      <c r="C115" s="4">
        <v>2</v>
      </c>
      <c r="D115" s="4">
        <f>B115+C115</f>
      </c>
      <c r="E115" s="12">
        <f>IF(V115&gt;0,ROUND((D115/V115) * 100, 4), "")</f>
      </c>
      <c r="F115" s="4">
        <v>2</v>
      </c>
      <c r="G115" s="4">
        <v>1</v>
      </c>
      <c r="H115" s="4">
        <f>F115+G115</f>
      </c>
      <c r="I115" s="12">
        <f>IF(V115&gt;0,ROUND((H115/V115) * 100, 4), "")</f>
      </c>
      <c r="J115" s="4">
        <v>2</v>
      </c>
      <c r="K115" s="4">
        <v>8</v>
      </c>
      <c r="L115" s="4">
        <f>J115+K115</f>
      </c>
      <c r="M115" s="12">
        <f>IF(V115&gt;0,ROUND((L115/V115) * 100, 4), "")</f>
      </c>
      <c r="N115" s="4">
        <v>1</v>
      </c>
      <c r="O115" s="4">
        <v>0</v>
      </c>
      <c r="P115" s="4">
        <f>N115+O115</f>
      </c>
      <c r="Q115" s="4">
        <v>5</v>
      </c>
      <c r="R115" s="4">
        <v>3</v>
      </c>
      <c r="S115" s="4">
        <f>Q115+R115</f>
      </c>
      <c r="T115" s="4">
        <f>B115+F115+J115</f>
      </c>
      <c r="U115" s="4">
        <f>C115+G115+K115</f>
      </c>
      <c r="V115" s="4">
        <f>T115+U115</f>
      </c>
    </row>
    <row x14ac:dyDescent="0.25" r="116" customHeight="1" ht="18.75">
      <c r="A116" s="3" t="s">
        <v>199</v>
      </c>
      <c r="B116" s="4">
        <v>0</v>
      </c>
      <c r="C116" s="4">
        <v>2</v>
      </c>
      <c r="D116" s="4">
        <f>B116+C116</f>
      </c>
      <c r="E116" s="4">
        <f>IF(V116&gt;0,ROUND((D116/V116) * 100, 4), "")</f>
      </c>
      <c r="F116" s="4">
        <v>0</v>
      </c>
      <c r="G116" s="4">
        <v>0</v>
      </c>
      <c r="H116" s="4">
        <f>F116+G116</f>
      </c>
      <c r="I116" s="4">
        <f>IF(V116&gt;0,ROUND((H116/V116) * 100, 4), "")</f>
      </c>
      <c r="J116" s="4">
        <v>0</v>
      </c>
      <c r="K116" s="4">
        <v>0</v>
      </c>
      <c r="L116" s="4">
        <f>J116+K116</f>
      </c>
      <c r="M116" s="4">
        <f>IF(V116&gt;0,ROUND((L116/V116) * 100, 4), "")</f>
      </c>
      <c r="N116" s="4">
        <v>0</v>
      </c>
      <c r="O116" s="4">
        <v>0</v>
      </c>
      <c r="P116" s="4">
        <f>N116+O116</f>
      </c>
      <c r="Q116" s="4">
        <v>0</v>
      </c>
      <c r="R116" s="4">
        <v>0</v>
      </c>
      <c r="S116" s="4">
        <f>Q116+R116</f>
      </c>
      <c r="T116" s="4">
        <f>B116+F116+J116</f>
      </c>
      <c r="U116" s="4">
        <f>C116+G116+K116</f>
      </c>
      <c r="V116" s="4">
        <f>T116+U116</f>
      </c>
    </row>
    <row x14ac:dyDescent="0.25" r="117" customHeight="1" ht="18.75">
      <c r="A117" s="3" t="s">
        <v>262</v>
      </c>
      <c r="B117" s="4">
        <v>0</v>
      </c>
      <c r="C117" s="4">
        <v>0</v>
      </c>
      <c r="D117" s="4">
        <f>B117+C117</f>
      </c>
      <c r="E117" s="16">
        <f>IF(V117&gt;0,ROUND((D117/V117) * 100, 4), "")</f>
      </c>
      <c r="F117" s="4">
        <v>0</v>
      </c>
      <c r="G117" s="4">
        <v>0</v>
      </c>
      <c r="H117" s="4">
        <f>F117+G117</f>
      </c>
      <c r="I117" s="16">
        <f>IF(V117&gt;0,ROUND((H117/V117) * 100, 4), "")</f>
      </c>
      <c r="J117" s="4">
        <v>0</v>
      </c>
      <c r="K117" s="4">
        <v>0</v>
      </c>
      <c r="L117" s="4">
        <f>J117+K117</f>
      </c>
      <c r="M117" s="16">
        <f>IF(V117&gt;0,ROUND((L117/V117) * 100, 4), "")</f>
      </c>
      <c r="N117" s="4">
        <v>0</v>
      </c>
      <c r="O117" s="4">
        <v>0</v>
      </c>
      <c r="P117" s="4">
        <f>N117+O117</f>
      </c>
      <c r="Q117" s="4">
        <v>0</v>
      </c>
      <c r="R117" s="4">
        <v>0</v>
      </c>
      <c r="S117" s="4">
        <f>Q117+R117</f>
      </c>
      <c r="T117" s="4">
        <f>B117+F117+J117</f>
      </c>
      <c r="U117" s="4">
        <f>C117+G117+K117</f>
      </c>
      <c r="V117" s="4">
        <f>T117+U117</f>
      </c>
    </row>
    <row x14ac:dyDescent="0.25" r="118" customHeight="1" ht="18.75">
      <c r="A118" s="3" t="s">
        <v>286</v>
      </c>
      <c r="B118" s="4">
        <v>0</v>
      </c>
      <c r="C118" s="4">
        <v>0</v>
      </c>
      <c r="D118" s="4">
        <f>B118+C118</f>
      </c>
      <c r="E118" s="16">
        <f>IF(V118&gt;0,ROUND((D118/V118) * 100, 4), "")</f>
      </c>
      <c r="F118" s="4">
        <v>0</v>
      </c>
      <c r="G118" s="4">
        <v>0</v>
      </c>
      <c r="H118" s="4">
        <f>F118+G118</f>
      </c>
      <c r="I118" s="16">
        <f>IF(V118&gt;0,ROUND((H118/V118) * 100, 4), "")</f>
      </c>
      <c r="J118" s="4">
        <v>0</v>
      </c>
      <c r="K118" s="4">
        <v>0</v>
      </c>
      <c r="L118" s="4">
        <f>J118+K118</f>
      </c>
      <c r="M118" s="16">
        <f>IF(V118&gt;0,ROUND((L118/V118) * 100, 4), "")</f>
      </c>
      <c r="N118" s="4">
        <v>0</v>
      </c>
      <c r="O118" s="4">
        <v>0</v>
      </c>
      <c r="P118" s="4">
        <f>N118+O118</f>
      </c>
      <c r="Q118" s="4">
        <v>0</v>
      </c>
      <c r="R118" s="4">
        <v>0</v>
      </c>
      <c r="S118" s="4">
        <f>Q118+R118</f>
      </c>
      <c r="T118" s="4">
        <f>B118+F118+J118</f>
      </c>
      <c r="U118" s="4">
        <f>C118+G118+K118</f>
      </c>
      <c r="V118" s="4">
        <f>T118+U118</f>
      </c>
    </row>
    <row x14ac:dyDescent="0.25" r="119" customHeight="1" ht="18.75">
      <c r="A119" s="3" t="s">
        <v>290</v>
      </c>
      <c r="B119" s="4">
        <v>0</v>
      </c>
      <c r="C119" s="4">
        <v>0</v>
      </c>
      <c r="D119" s="4">
        <f>B119+C119</f>
      </c>
      <c r="E119" s="16">
        <f>IF(V119&gt;0,ROUND((D119/V119) * 100, 4), "")</f>
      </c>
      <c r="F119" s="4">
        <v>0</v>
      </c>
      <c r="G119" s="4">
        <v>0</v>
      </c>
      <c r="H119" s="4">
        <f>F119+G119</f>
      </c>
      <c r="I119" s="16">
        <f>IF(V119&gt;0,ROUND((H119/V119) * 100, 4), "")</f>
      </c>
      <c r="J119" s="4">
        <v>0</v>
      </c>
      <c r="K119" s="4">
        <v>0</v>
      </c>
      <c r="L119" s="4">
        <f>J119+K119</f>
      </c>
      <c r="M119" s="16">
        <f>IF(V119&gt;0,ROUND((L119/V119) * 100, 4), "")</f>
      </c>
      <c r="N119" s="4">
        <v>0</v>
      </c>
      <c r="O119" s="4">
        <v>0</v>
      </c>
      <c r="P119" s="4">
        <f>N119+O119</f>
      </c>
      <c r="Q119" s="4">
        <v>0</v>
      </c>
      <c r="R119" s="4">
        <v>0</v>
      </c>
      <c r="S119" s="4">
        <f>Q119+R119</f>
      </c>
      <c r="T119" s="4">
        <f>B119+F119+J119</f>
      </c>
      <c r="U119" s="4">
        <f>C119+G119+K119</f>
      </c>
      <c r="V119" s="4">
        <f>T119+U119</f>
      </c>
    </row>
    <row x14ac:dyDescent="0.25" r="120" customHeight="1" ht="18.75">
      <c r="A120" s="3"/>
      <c r="B120" s="15"/>
      <c r="C120" s="15"/>
      <c r="D120" s="15"/>
      <c r="E120" s="16"/>
      <c r="F120" s="15"/>
      <c r="G120" s="15"/>
      <c r="H120" s="15"/>
      <c r="I120" s="16"/>
      <c r="J120" s="15"/>
      <c r="K120" s="15"/>
      <c r="L120" s="15"/>
      <c r="M120" s="16"/>
      <c r="N120" s="15"/>
      <c r="O120" s="15"/>
      <c r="P120" s="15"/>
      <c r="Q120" s="15"/>
      <c r="R120" s="15"/>
      <c r="S120" s="15"/>
      <c r="T120" s="15"/>
      <c r="U120" s="15"/>
      <c r="V120" s="15"/>
    </row>
    <row x14ac:dyDescent="0.25" r="121" customHeight="1" ht="18.75">
      <c r="A121" s="18" t="s">
        <v>490</v>
      </c>
      <c r="B121" s="19"/>
      <c r="C121" s="19"/>
      <c r="D121" s="19"/>
      <c r="E121" s="20"/>
      <c r="F121" s="19"/>
      <c r="G121" s="19"/>
      <c r="H121" s="19"/>
      <c r="I121" s="20"/>
      <c r="J121" s="19"/>
      <c r="K121" s="19"/>
      <c r="L121" s="19"/>
      <c r="M121" s="20"/>
      <c r="N121" s="19"/>
      <c r="O121" s="19"/>
      <c r="P121" s="19"/>
      <c r="Q121" s="19"/>
      <c r="R121" s="19"/>
      <c r="S121" s="19"/>
      <c r="T121" s="19"/>
      <c r="U121" s="19"/>
      <c r="V121" s="19"/>
    </row>
    <row x14ac:dyDescent="0.25" r="122" customHeight="1" ht="18.75">
      <c r="A122" s="3" t="s">
        <v>39</v>
      </c>
      <c r="B122" s="4">
        <v>0</v>
      </c>
      <c r="C122" s="4">
        <v>0</v>
      </c>
      <c r="D122" s="4">
        <f>B122+C122</f>
      </c>
      <c r="E122" s="16">
        <f>IF(V122&gt;0,ROUND((D122/V122) * 100, 4), "")</f>
      </c>
      <c r="F122" s="4">
        <v>0</v>
      </c>
      <c r="G122" s="4">
        <v>0</v>
      </c>
      <c r="H122" s="4">
        <f>F122+G122</f>
      </c>
      <c r="I122" s="16">
        <f>IF(V122&gt;0,ROUND((H122/V122) * 100, 4), "")</f>
      </c>
      <c r="J122" s="4">
        <v>0</v>
      </c>
      <c r="K122" s="4">
        <v>0</v>
      </c>
      <c r="L122" s="4">
        <f>J122+K122</f>
      </c>
      <c r="M122" s="16">
        <f>IF(V122&gt;0,ROUND((L122/V122) * 100, 4), "")</f>
      </c>
      <c r="N122" s="4">
        <v>0</v>
      </c>
      <c r="O122" s="4">
        <v>0</v>
      </c>
      <c r="P122" s="4">
        <f>N122+O122</f>
      </c>
      <c r="Q122" s="4">
        <v>0</v>
      </c>
      <c r="R122" s="4">
        <v>0</v>
      </c>
      <c r="S122" s="4">
        <f>Q122+R122</f>
      </c>
      <c r="T122" s="4">
        <f>B122+F122+J122</f>
      </c>
      <c r="U122" s="4">
        <f>C122+G122+K122</f>
      </c>
      <c r="V122" s="4">
        <f>T122+U122</f>
      </c>
    </row>
    <row x14ac:dyDescent="0.25" r="123" customHeight="1" ht="18.75">
      <c r="A123" s="3" t="s">
        <v>47</v>
      </c>
      <c r="B123" s="4">
        <v>0</v>
      </c>
      <c r="C123" s="4">
        <v>0</v>
      </c>
      <c r="D123" s="4">
        <f>B123+C123</f>
      </c>
      <c r="E123" s="16">
        <f>IF(V123&gt;0,ROUND((D123/V123) * 100, 4), "")</f>
      </c>
      <c r="F123" s="4">
        <v>0</v>
      </c>
      <c r="G123" s="4">
        <v>0</v>
      </c>
      <c r="H123" s="4">
        <f>F123+G123</f>
      </c>
      <c r="I123" s="16">
        <f>IF(V123&gt;0,ROUND((H123/V123) * 100, 4), "")</f>
      </c>
      <c r="J123" s="4">
        <v>0</v>
      </c>
      <c r="K123" s="4">
        <v>0</v>
      </c>
      <c r="L123" s="4">
        <f>J123+K123</f>
      </c>
      <c r="M123" s="16">
        <f>IF(V123&gt;0,ROUND((L123/V123) * 100, 4), "")</f>
      </c>
      <c r="N123" s="4">
        <v>0</v>
      </c>
      <c r="O123" s="4">
        <v>0</v>
      </c>
      <c r="P123" s="4">
        <f>N123+O123</f>
      </c>
      <c r="Q123" s="4">
        <v>0</v>
      </c>
      <c r="R123" s="4">
        <v>0</v>
      </c>
      <c r="S123" s="4">
        <f>Q123+R123</f>
      </c>
      <c r="T123" s="4">
        <f>B123+F123+J123</f>
      </c>
      <c r="U123" s="4">
        <f>C123+G123+K123</f>
      </c>
      <c r="V123" s="4">
        <f>T123+U123</f>
      </c>
    </row>
    <row x14ac:dyDescent="0.25" r="124" customHeight="1" ht="18.75">
      <c r="A124" s="3" t="s">
        <v>59</v>
      </c>
      <c r="B124" s="4">
        <v>0</v>
      </c>
      <c r="C124" s="4">
        <v>0</v>
      </c>
      <c r="D124" s="4">
        <f>B124+C124</f>
      </c>
      <c r="E124" s="4">
        <f>IF(V124&gt;0,ROUND((D124/V124) * 100, 4), "")</f>
      </c>
      <c r="F124" s="4">
        <v>0</v>
      </c>
      <c r="G124" s="4">
        <v>0</v>
      </c>
      <c r="H124" s="4">
        <f>F124+G124</f>
      </c>
      <c r="I124" s="4">
        <f>IF(V124&gt;0,ROUND((H124/V124) * 100, 4), "")</f>
      </c>
      <c r="J124" s="4">
        <v>1</v>
      </c>
      <c r="K124" s="4">
        <v>0</v>
      </c>
      <c r="L124" s="4">
        <f>J124+K124</f>
      </c>
      <c r="M124" s="4">
        <f>IF(V124&gt;0,ROUND((L124/V124) * 100, 4), "")</f>
      </c>
      <c r="N124" s="4">
        <v>0</v>
      </c>
      <c r="O124" s="4">
        <v>0</v>
      </c>
      <c r="P124" s="4">
        <f>N124+O124</f>
      </c>
      <c r="Q124" s="4">
        <v>0</v>
      </c>
      <c r="R124" s="4">
        <v>0</v>
      </c>
      <c r="S124" s="4">
        <f>Q124+R124</f>
      </c>
      <c r="T124" s="4">
        <f>B124+F124+J124</f>
      </c>
      <c r="U124" s="4">
        <f>C124+G124+K124</f>
      </c>
      <c r="V124" s="4">
        <f>T124+U124</f>
      </c>
    </row>
    <row x14ac:dyDescent="0.25" r="125" customHeight="1" ht="18.75">
      <c r="A125" s="3" t="s">
        <v>105</v>
      </c>
      <c r="B125" s="4">
        <v>1</v>
      </c>
      <c r="C125" s="4">
        <v>0</v>
      </c>
      <c r="D125" s="4">
        <f>B125+C125</f>
      </c>
      <c r="E125" s="12">
        <f>IF(V125&gt;0,ROUND((D125/V125) * 100, 4), "")</f>
      </c>
      <c r="F125" s="4">
        <v>1</v>
      </c>
      <c r="G125" s="4">
        <v>4</v>
      </c>
      <c r="H125" s="4">
        <f>F125+G125</f>
      </c>
      <c r="I125" s="12">
        <f>IF(V125&gt;0,ROUND((H125/V125) * 100, 4), "")</f>
      </c>
      <c r="J125" s="4">
        <v>0</v>
      </c>
      <c r="K125" s="4">
        <v>0</v>
      </c>
      <c r="L125" s="4">
        <f>J125+K125</f>
      </c>
      <c r="M125" s="4">
        <f>IF(V125&gt;0,ROUND((L125/V125) * 100, 4), "")</f>
      </c>
      <c r="N125" s="4">
        <v>0</v>
      </c>
      <c r="O125" s="4">
        <v>0</v>
      </c>
      <c r="P125" s="4">
        <f>N125+O125</f>
      </c>
      <c r="Q125" s="4">
        <v>0</v>
      </c>
      <c r="R125" s="4">
        <v>7</v>
      </c>
      <c r="S125" s="4">
        <f>Q125+R125</f>
      </c>
      <c r="T125" s="4">
        <f>B125+F125+J125</f>
      </c>
      <c r="U125" s="4">
        <f>C125+G125+K125</f>
      </c>
      <c r="V125" s="4">
        <f>T125+U125</f>
      </c>
    </row>
    <row x14ac:dyDescent="0.25" r="126" customHeight="1" ht="18.75">
      <c r="A126" s="3" t="s">
        <v>138</v>
      </c>
      <c r="B126" s="4">
        <v>7</v>
      </c>
      <c r="C126" s="4">
        <v>3</v>
      </c>
      <c r="D126" s="4">
        <f>B126+C126</f>
      </c>
      <c r="E126" s="12">
        <f>IF(V126&gt;0,ROUND((D126/V126) * 100, 4), "")</f>
      </c>
      <c r="F126" s="4">
        <v>33</v>
      </c>
      <c r="G126" s="4">
        <v>22</v>
      </c>
      <c r="H126" s="4">
        <f>F126+G126</f>
      </c>
      <c r="I126" s="12">
        <f>IF(V126&gt;0,ROUND((H126/V126) * 100, 4), "")</f>
      </c>
      <c r="J126" s="4">
        <v>23</v>
      </c>
      <c r="K126" s="4">
        <v>48</v>
      </c>
      <c r="L126" s="4">
        <f>J126+K126</f>
      </c>
      <c r="M126" s="12">
        <f>IF(V126&gt;0,ROUND((L126/V126) * 100, 4), "")</f>
      </c>
      <c r="N126" s="4">
        <v>1</v>
      </c>
      <c r="O126" s="4">
        <v>2</v>
      </c>
      <c r="P126" s="4">
        <f>N126+O126</f>
      </c>
      <c r="Q126" s="4">
        <v>10</v>
      </c>
      <c r="R126" s="4">
        <v>37</v>
      </c>
      <c r="S126" s="4">
        <f>Q126+R126</f>
      </c>
      <c r="T126" s="4">
        <f>B126+F126+J126</f>
      </c>
      <c r="U126" s="4">
        <f>C126+G126+K126</f>
      </c>
      <c r="V126" s="4">
        <f>T126+U126</f>
      </c>
    </row>
    <row x14ac:dyDescent="0.25" r="127" customHeight="1" ht="18.75">
      <c r="A127" s="3" t="s">
        <v>151</v>
      </c>
      <c r="B127" s="4">
        <v>0</v>
      </c>
      <c r="C127" s="4">
        <v>0</v>
      </c>
      <c r="D127" s="4">
        <f>B127+C127</f>
      </c>
      <c r="E127" s="16">
        <f>IF(V127&gt;0,ROUND((D127/V127) * 100, 4), "")</f>
      </c>
      <c r="F127" s="4">
        <v>0</v>
      </c>
      <c r="G127" s="4">
        <v>0</v>
      </c>
      <c r="H127" s="4">
        <f>F127+G127</f>
      </c>
      <c r="I127" s="16">
        <f>IF(V127&gt;0,ROUND((H127/V127) * 100, 4), "")</f>
      </c>
      <c r="J127" s="4">
        <v>0</v>
      </c>
      <c r="K127" s="4">
        <v>0</v>
      </c>
      <c r="L127" s="4">
        <f>J127+K127</f>
      </c>
      <c r="M127" s="16">
        <f>IF(V127&gt;0,ROUND((L127/V127) * 100, 4), "")</f>
      </c>
      <c r="N127" s="4">
        <v>0</v>
      </c>
      <c r="O127" s="4">
        <v>0</v>
      </c>
      <c r="P127" s="4">
        <f>N127+O127</f>
      </c>
      <c r="Q127" s="4">
        <v>0</v>
      </c>
      <c r="R127" s="4">
        <v>0</v>
      </c>
      <c r="S127" s="4">
        <f>Q127+R127</f>
      </c>
      <c r="T127" s="4">
        <f>B127+F127+J127</f>
      </c>
      <c r="U127" s="4">
        <f>C127+G127+K127</f>
      </c>
      <c r="V127" s="4">
        <f>T127+U127</f>
      </c>
    </row>
    <row x14ac:dyDescent="0.25" r="128" customHeight="1" ht="18.75">
      <c r="A128" s="3" t="s">
        <v>200</v>
      </c>
      <c r="B128" s="4">
        <v>0</v>
      </c>
      <c r="C128" s="4">
        <v>0</v>
      </c>
      <c r="D128" s="4">
        <f>B128+C128</f>
      </c>
      <c r="E128" s="16">
        <f>IF(V128&gt;0,ROUND((D128/V128) * 100, 4), "")</f>
      </c>
      <c r="F128" s="4">
        <v>0</v>
      </c>
      <c r="G128" s="4">
        <v>0</v>
      </c>
      <c r="H128" s="4">
        <f>F128+G128</f>
      </c>
      <c r="I128" s="16">
        <f>IF(V128&gt;0,ROUND((H128/V128) * 100, 4), "")</f>
      </c>
      <c r="J128" s="4">
        <v>0</v>
      </c>
      <c r="K128" s="4">
        <v>0</v>
      </c>
      <c r="L128" s="4">
        <f>J128+K128</f>
      </c>
      <c r="M128" s="16">
        <f>IF(V128&gt;0,ROUND((L128/V128) * 100, 4), "")</f>
      </c>
      <c r="N128" s="4">
        <v>0</v>
      </c>
      <c r="O128" s="4">
        <v>0</v>
      </c>
      <c r="P128" s="4">
        <f>N128+O128</f>
      </c>
      <c r="Q128" s="4">
        <v>0</v>
      </c>
      <c r="R128" s="4">
        <v>0</v>
      </c>
      <c r="S128" s="4">
        <f>Q128+R128</f>
      </c>
      <c r="T128" s="4">
        <f>B128+F128+J128</f>
      </c>
      <c r="U128" s="4">
        <f>C128+G128+K128</f>
      </c>
      <c r="V128" s="4">
        <f>T128+U128</f>
      </c>
    </row>
    <row x14ac:dyDescent="0.25" r="129" customHeight="1" ht="18.75">
      <c r="A129" s="3" t="s">
        <v>210</v>
      </c>
      <c r="B129" s="4">
        <v>0</v>
      </c>
      <c r="C129" s="4">
        <v>0</v>
      </c>
      <c r="D129" s="4">
        <f>B129+C129</f>
      </c>
      <c r="E129" s="16">
        <f>IF(V129&gt;0,ROUND((D129/V129) * 100, 4), "")</f>
      </c>
      <c r="F129" s="4">
        <v>0</v>
      </c>
      <c r="G129" s="4">
        <v>0</v>
      </c>
      <c r="H129" s="4">
        <f>F129+G129</f>
      </c>
      <c r="I129" s="16">
        <f>IF(V129&gt;0,ROUND((H129/V129) * 100, 4), "")</f>
      </c>
      <c r="J129" s="4">
        <v>0</v>
      </c>
      <c r="K129" s="4">
        <v>0</v>
      </c>
      <c r="L129" s="4">
        <f>J129+K129</f>
      </c>
      <c r="M129" s="16">
        <f>IF(V129&gt;0,ROUND((L129/V129) * 100, 4), "")</f>
      </c>
      <c r="N129" s="4">
        <v>0</v>
      </c>
      <c r="O129" s="4">
        <v>0</v>
      </c>
      <c r="P129" s="4">
        <f>N129+O129</f>
      </c>
      <c r="Q129" s="4">
        <v>0</v>
      </c>
      <c r="R129" s="4">
        <v>0</v>
      </c>
      <c r="S129" s="4">
        <f>Q129+R129</f>
      </c>
      <c r="T129" s="4">
        <f>B129+F129+J129</f>
      </c>
      <c r="U129" s="4">
        <f>C129+G129+K129</f>
      </c>
      <c r="V129" s="4">
        <f>T129+U129</f>
      </c>
    </row>
    <row x14ac:dyDescent="0.25" r="130" customHeight="1" ht="18.75">
      <c r="A130" s="3" t="s">
        <v>220</v>
      </c>
      <c r="B130" s="4">
        <v>0</v>
      </c>
      <c r="C130" s="4">
        <v>0</v>
      </c>
      <c r="D130" s="4">
        <f>B130+C130</f>
      </c>
      <c r="E130" s="16">
        <f>IF(V130&gt;0,ROUND((D130/V130) * 100, 4), "")</f>
      </c>
      <c r="F130" s="4">
        <v>0</v>
      </c>
      <c r="G130" s="4">
        <v>0</v>
      </c>
      <c r="H130" s="4">
        <f>F130+G130</f>
      </c>
      <c r="I130" s="16">
        <f>IF(V130&gt;0,ROUND((H130/V130) * 100, 4), "")</f>
      </c>
      <c r="J130" s="4">
        <v>0</v>
      </c>
      <c r="K130" s="4">
        <v>0</v>
      </c>
      <c r="L130" s="4">
        <f>J130+K130</f>
      </c>
      <c r="M130" s="16">
        <f>IF(V130&gt;0,ROUND((L130/V130) * 100, 4), "")</f>
      </c>
      <c r="N130" s="4">
        <v>0</v>
      </c>
      <c r="O130" s="4">
        <v>0</v>
      </c>
      <c r="P130" s="4">
        <f>N130+O130</f>
      </c>
      <c r="Q130" s="4">
        <v>0</v>
      </c>
      <c r="R130" s="4">
        <v>0</v>
      </c>
      <c r="S130" s="4">
        <f>Q130+R130</f>
      </c>
      <c r="T130" s="4">
        <f>B130+F130+J130</f>
      </c>
      <c r="U130" s="4">
        <f>C130+G130+K130</f>
      </c>
      <c r="V130" s="4">
        <f>T130+U130</f>
      </c>
    </row>
    <row x14ac:dyDescent="0.25" r="131" customHeight="1" ht="18.75">
      <c r="A131" s="3" t="s">
        <v>253</v>
      </c>
      <c r="B131" s="4">
        <v>0</v>
      </c>
      <c r="C131" s="4">
        <v>0</v>
      </c>
      <c r="D131" s="4">
        <f>B131+C131</f>
      </c>
      <c r="E131" s="4">
        <f>IF(V131&gt;0,ROUND((D131/V131) * 100, 4), "")</f>
      </c>
      <c r="F131" s="4">
        <v>0</v>
      </c>
      <c r="G131" s="4">
        <v>1</v>
      </c>
      <c r="H131" s="4">
        <f>F131+G131</f>
      </c>
      <c r="I131" s="4">
        <f>IF(V131&gt;0,ROUND((H131/V131) * 100, 4), "")</f>
      </c>
      <c r="J131" s="4">
        <v>0</v>
      </c>
      <c r="K131" s="4">
        <v>0</v>
      </c>
      <c r="L131" s="4">
        <f>J131+K131</f>
      </c>
      <c r="M131" s="4">
        <f>IF(V131&gt;0,ROUND((L131/V131) * 100, 4), "")</f>
      </c>
      <c r="N131" s="4">
        <v>0</v>
      </c>
      <c r="O131" s="4">
        <v>0</v>
      </c>
      <c r="P131" s="4">
        <f>N131+O131</f>
      </c>
      <c r="Q131" s="4">
        <v>0</v>
      </c>
      <c r="R131" s="4">
        <v>1</v>
      </c>
      <c r="S131" s="4">
        <f>Q131+R131</f>
      </c>
      <c r="T131" s="4">
        <f>B131+F131+J131</f>
      </c>
      <c r="U131" s="4">
        <f>C131+G131+K131</f>
      </c>
      <c r="V131" s="4">
        <f>T131+U131</f>
      </c>
    </row>
    <row x14ac:dyDescent="0.25" r="132" customHeight="1" ht="18.75">
      <c r="A132" s="3" t="s">
        <v>299</v>
      </c>
      <c r="B132" s="4">
        <v>0</v>
      </c>
      <c r="C132" s="4">
        <v>0</v>
      </c>
      <c r="D132" s="4">
        <f>B132+C132</f>
      </c>
      <c r="E132" s="4">
        <f>IF(V132&gt;0,ROUND((D132/V132) * 100, 4), "")</f>
      </c>
      <c r="F132" s="4">
        <v>0</v>
      </c>
      <c r="G132" s="4">
        <v>0</v>
      </c>
      <c r="H132" s="4">
        <f>F132+G132</f>
      </c>
      <c r="I132" s="4">
        <f>IF(V132&gt;0,ROUND((H132/V132) * 100, 4), "")</f>
      </c>
      <c r="J132" s="4">
        <v>0</v>
      </c>
      <c r="K132" s="4">
        <v>2</v>
      </c>
      <c r="L132" s="4">
        <f>J132+K132</f>
      </c>
      <c r="M132" s="4">
        <f>IF(V132&gt;0,ROUND((L132/V132) * 100, 4), "")</f>
      </c>
      <c r="N132" s="4">
        <v>0</v>
      </c>
      <c r="O132" s="4">
        <v>0</v>
      </c>
      <c r="P132" s="4">
        <f>N132+O132</f>
      </c>
      <c r="Q132" s="4">
        <v>0</v>
      </c>
      <c r="R132" s="4">
        <v>0</v>
      </c>
      <c r="S132" s="4">
        <f>Q132+R132</f>
      </c>
      <c r="T132" s="4">
        <f>B132+F132+J132</f>
      </c>
      <c r="U132" s="4">
        <f>C132+G132+K132</f>
      </c>
      <c r="V132" s="4">
        <f>T132+U132</f>
      </c>
    </row>
    <row x14ac:dyDescent="0.25" r="133" customHeight="1" ht="18.75">
      <c r="A133" s="3"/>
      <c r="B133" s="15"/>
      <c r="C133" s="15"/>
      <c r="D133" s="15"/>
      <c r="E133" s="16"/>
      <c r="F133" s="15"/>
      <c r="G133" s="15"/>
      <c r="H133" s="15"/>
      <c r="I133" s="16"/>
      <c r="J133" s="15"/>
      <c r="K133" s="15"/>
      <c r="L133" s="15"/>
      <c r="M133" s="16"/>
      <c r="N133" s="15"/>
      <c r="O133" s="15"/>
      <c r="P133" s="15"/>
      <c r="Q133" s="15"/>
      <c r="R133" s="15"/>
      <c r="S133" s="15"/>
      <c r="T133" s="15"/>
      <c r="U133" s="15"/>
      <c r="V133" s="15"/>
    </row>
    <row x14ac:dyDescent="0.25" r="134" customHeight="1" ht="18.75">
      <c r="A134" s="18" t="s">
        <v>491</v>
      </c>
      <c r="B134" s="19"/>
      <c r="C134" s="19"/>
      <c r="D134" s="19"/>
      <c r="E134" s="20"/>
      <c r="F134" s="19"/>
      <c r="G134" s="19"/>
      <c r="H134" s="19"/>
      <c r="I134" s="20"/>
      <c r="J134" s="19"/>
      <c r="K134" s="19"/>
      <c r="L134" s="19"/>
      <c r="M134" s="20"/>
      <c r="N134" s="19"/>
      <c r="O134" s="19"/>
      <c r="P134" s="19"/>
      <c r="Q134" s="19"/>
      <c r="R134" s="19"/>
      <c r="S134" s="19"/>
      <c r="T134" s="19"/>
      <c r="U134" s="19"/>
      <c r="V134" s="19"/>
    </row>
    <row x14ac:dyDescent="0.25" r="135" customHeight="1" ht="18.75">
      <c r="A135" s="3" t="s">
        <v>14</v>
      </c>
      <c r="B135" s="4">
        <v>0</v>
      </c>
      <c r="C135" s="4">
        <v>0</v>
      </c>
      <c r="D135" s="4">
        <f>B135+C135</f>
      </c>
      <c r="E135" s="16">
        <f>IF(V135&gt;0,ROUND((D135/V135) * 100, 4), "")</f>
      </c>
      <c r="F135" s="4">
        <v>0</v>
      </c>
      <c r="G135" s="4">
        <v>0</v>
      </c>
      <c r="H135" s="4">
        <f>F135+G135</f>
      </c>
      <c r="I135" s="16">
        <f>IF(V135&gt;0,ROUND((H135/V135) * 100, 4), "")</f>
      </c>
      <c r="J135" s="4">
        <v>0</v>
      </c>
      <c r="K135" s="4">
        <v>0</v>
      </c>
      <c r="L135" s="4">
        <f>J135+K135</f>
      </c>
      <c r="M135" s="16">
        <f>IF(V135&gt;0,ROUND((L135/V135) * 100, 4), "")</f>
      </c>
      <c r="N135" s="4">
        <v>0</v>
      </c>
      <c r="O135" s="4">
        <v>0</v>
      </c>
      <c r="P135" s="4">
        <f>N135+O135</f>
      </c>
      <c r="Q135" s="4">
        <v>0</v>
      </c>
      <c r="R135" s="4">
        <v>0</v>
      </c>
      <c r="S135" s="4">
        <f>Q135+R135</f>
      </c>
      <c r="T135" s="4">
        <f>B135+F135+J135</f>
      </c>
      <c r="U135" s="4">
        <f>C135+G135+K135</f>
      </c>
      <c r="V135" s="4">
        <f>T135+U135</f>
      </c>
    </row>
    <row x14ac:dyDescent="0.25" r="136" customHeight="1" ht="18.75">
      <c r="A136" s="3" t="s">
        <v>15</v>
      </c>
      <c r="B136" s="4">
        <v>0</v>
      </c>
      <c r="C136" s="4">
        <v>0</v>
      </c>
      <c r="D136" s="4">
        <f>B136+C136</f>
      </c>
      <c r="E136" s="16">
        <f>IF(V136&gt;0,ROUND((D136/V136) * 100, 4), "")</f>
      </c>
      <c r="F136" s="4">
        <v>0</v>
      </c>
      <c r="G136" s="4">
        <v>0</v>
      </c>
      <c r="H136" s="4">
        <f>F136+G136</f>
      </c>
      <c r="I136" s="16">
        <f>IF(V136&gt;0,ROUND((H136/V136) * 100, 4), "")</f>
      </c>
      <c r="J136" s="4">
        <v>0</v>
      </c>
      <c r="K136" s="4">
        <v>0</v>
      </c>
      <c r="L136" s="4">
        <f>J136+K136</f>
      </c>
      <c r="M136" s="16">
        <f>IF(V136&gt;0,ROUND((L136/V136) * 100, 4), "")</f>
      </c>
      <c r="N136" s="4">
        <v>0</v>
      </c>
      <c r="O136" s="4">
        <v>0</v>
      </c>
      <c r="P136" s="4">
        <f>N136+O136</f>
      </c>
      <c r="Q136" s="4">
        <v>0</v>
      </c>
      <c r="R136" s="4">
        <v>0</v>
      </c>
      <c r="S136" s="4">
        <f>Q136+R136</f>
      </c>
      <c r="T136" s="4">
        <f>B136+F136+J136</f>
      </c>
      <c r="U136" s="4">
        <f>C136+G136+K136</f>
      </c>
      <c r="V136" s="4">
        <f>T136+U136</f>
      </c>
    </row>
    <row x14ac:dyDescent="0.25" r="137" customHeight="1" ht="18.75">
      <c r="A137" s="3" t="s">
        <v>16</v>
      </c>
      <c r="B137" s="4">
        <v>0</v>
      </c>
      <c r="C137" s="4">
        <v>0</v>
      </c>
      <c r="D137" s="4">
        <f>B137+C137</f>
      </c>
      <c r="E137" s="16">
        <f>IF(V137&gt;0,ROUND((D137/V137) * 100, 4), "")</f>
      </c>
      <c r="F137" s="4">
        <v>0</v>
      </c>
      <c r="G137" s="4">
        <v>0</v>
      </c>
      <c r="H137" s="4">
        <f>F137+G137</f>
      </c>
      <c r="I137" s="16">
        <f>IF(V137&gt;0,ROUND((H137/V137) * 100, 4), "")</f>
      </c>
      <c r="J137" s="4">
        <v>0</v>
      </c>
      <c r="K137" s="4">
        <v>0</v>
      </c>
      <c r="L137" s="4">
        <f>J137+K137</f>
      </c>
      <c r="M137" s="16">
        <f>IF(V137&gt;0,ROUND((L137/V137) * 100, 4), "")</f>
      </c>
      <c r="N137" s="4">
        <v>0</v>
      </c>
      <c r="O137" s="4">
        <v>0</v>
      </c>
      <c r="P137" s="4">
        <f>N137+O137</f>
      </c>
      <c r="Q137" s="4">
        <v>0</v>
      </c>
      <c r="R137" s="4">
        <v>0</v>
      </c>
      <c r="S137" s="4">
        <f>Q137+R137</f>
      </c>
      <c r="T137" s="4">
        <f>B137+F137+J137</f>
      </c>
      <c r="U137" s="4">
        <f>C137+G137+K137</f>
      </c>
      <c r="V137" s="4">
        <f>T137+U137</f>
      </c>
    </row>
    <row x14ac:dyDescent="0.25" r="138" customHeight="1" ht="18.75">
      <c r="A138" s="3" t="s">
        <v>17</v>
      </c>
      <c r="B138" s="4">
        <v>0</v>
      </c>
      <c r="C138" s="4">
        <v>0</v>
      </c>
      <c r="D138" s="4">
        <f>B138+C138</f>
      </c>
      <c r="E138" s="16">
        <f>IF(V138&gt;0,ROUND((D138/V138) * 100, 4), "")</f>
      </c>
      <c r="F138" s="4">
        <v>0</v>
      </c>
      <c r="G138" s="4">
        <v>0</v>
      </c>
      <c r="H138" s="4">
        <f>F138+G138</f>
      </c>
      <c r="I138" s="16">
        <f>IF(V138&gt;0,ROUND((H138/V138) * 100, 4), "")</f>
      </c>
      <c r="J138" s="4">
        <v>0</v>
      </c>
      <c r="K138" s="4">
        <v>0</v>
      </c>
      <c r="L138" s="4">
        <f>J138+K138</f>
      </c>
      <c r="M138" s="16">
        <f>IF(V138&gt;0,ROUND((L138/V138) * 100, 4), "")</f>
      </c>
      <c r="N138" s="4">
        <v>0</v>
      </c>
      <c r="O138" s="4">
        <v>0</v>
      </c>
      <c r="P138" s="4">
        <f>N138+O138</f>
      </c>
      <c r="Q138" s="4">
        <v>0</v>
      </c>
      <c r="R138" s="4">
        <v>0</v>
      </c>
      <c r="S138" s="4">
        <f>Q138+R138</f>
      </c>
      <c r="T138" s="4">
        <f>B138+F138+J138</f>
      </c>
      <c r="U138" s="4">
        <f>C138+G138+K138</f>
      </c>
      <c r="V138" s="4">
        <f>T138+U138</f>
      </c>
    </row>
    <row x14ac:dyDescent="0.25" r="139" customHeight="1" ht="18.75">
      <c r="A139" s="3" t="s">
        <v>18</v>
      </c>
      <c r="B139" s="4">
        <v>0</v>
      </c>
      <c r="C139" s="4">
        <v>0</v>
      </c>
      <c r="D139" s="4">
        <f>B139+C139</f>
      </c>
      <c r="E139" s="16">
        <f>IF(V139&gt;0,ROUND((D139/V139) * 100, 4), "")</f>
      </c>
      <c r="F139" s="4">
        <v>0</v>
      </c>
      <c r="G139" s="4">
        <v>0</v>
      </c>
      <c r="H139" s="4">
        <f>F139+G139</f>
      </c>
      <c r="I139" s="16">
        <f>IF(V139&gt;0,ROUND((H139/V139) * 100, 4), "")</f>
      </c>
      <c r="J139" s="4">
        <v>0</v>
      </c>
      <c r="K139" s="4">
        <v>0</v>
      </c>
      <c r="L139" s="4">
        <f>J139+K139</f>
      </c>
      <c r="M139" s="16">
        <f>IF(V139&gt;0,ROUND((L139/V139) * 100, 4), "")</f>
      </c>
      <c r="N139" s="4">
        <v>0</v>
      </c>
      <c r="O139" s="4">
        <v>0</v>
      </c>
      <c r="P139" s="4">
        <f>N139+O139</f>
      </c>
      <c r="Q139" s="4">
        <v>0</v>
      </c>
      <c r="R139" s="4">
        <v>0</v>
      </c>
      <c r="S139" s="4">
        <f>Q139+R139</f>
      </c>
      <c r="T139" s="4">
        <f>B139+F139+J139</f>
      </c>
      <c r="U139" s="4">
        <f>C139+G139+K139</f>
      </c>
      <c r="V139" s="4">
        <f>T139+U139</f>
      </c>
    </row>
    <row x14ac:dyDescent="0.25" r="140" customHeight="1" ht="18.75">
      <c r="A140" s="3" t="s">
        <v>19</v>
      </c>
      <c r="B140" s="4">
        <v>0</v>
      </c>
      <c r="C140" s="4">
        <v>0</v>
      </c>
      <c r="D140" s="4">
        <f>B140+C140</f>
      </c>
      <c r="E140" s="16">
        <f>IF(V140&gt;0,ROUND((D140/V140) * 100, 4), "")</f>
      </c>
      <c r="F140" s="4">
        <v>0</v>
      </c>
      <c r="G140" s="4">
        <v>0</v>
      </c>
      <c r="H140" s="4">
        <f>F140+G140</f>
      </c>
      <c r="I140" s="16">
        <f>IF(V140&gt;0,ROUND((H140/V140) * 100, 4), "")</f>
      </c>
      <c r="J140" s="4">
        <v>0</v>
      </c>
      <c r="K140" s="4">
        <v>0</v>
      </c>
      <c r="L140" s="4">
        <f>J140+K140</f>
      </c>
      <c r="M140" s="16">
        <f>IF(V140&gt;0,ROUND((L140/V140) * 100, 4), "")</f>
      </c>
      <c r="N140" s="4">
        <v>0</v>
      </c>
      <c r="O140" s="4">
        <v>0</v>
      </c>
      <c r="P140" s="4">
        <f>N140+O140</f>
      </c>
      <c r="Q140" s="4">
        <v>0</v>
      </c>
      <c r="R140" s="4">
        <v>0</v>
      </c>
      <c r="S140" s="4">
        <f>Q140+R140</f>
      </c>
      <c r="T140" s="4">
        <f>B140+F140+J140</f>
      </c>
      <c r="U140" s="4">
        <f>C140+G140+K140</f>
      </c>
      <c r="V140" s="4">
        <f>T140+U140</f>
      </c>
    </row>
    <row x14ac:dyDescent="0.25" r="141" customHeight="1" ht="18.75">
      <c r="A141" s="3" t="s">
        <v>20</v>
      </c>
      <c r="B141" s="4">
        <v>0</v>
      </c>
      <c r="C141" s="4">
        <v>0</v>
      </c>
      <c r="D141" s="4">
        <f>B141+C141</f>
      </c>
      <c r="E141" s="16">
        <f>IF(V141&gt;0,ROUND((D141/V141) * 100, 4), "")</f>
      </c>
      <c r="F141" s="4">
        <v>0</v>
      </c>
      <c r="G141" s="4">
        <v>0</v>
      </c>
      <c r="H141" s="4">
        <f>F141+G141</f>
      </c>
      <c r="I141" s="16">
        <f>IF(V141&gt;0,ROUND((H141/V141) * 100, 4), "")</f>
      </c>
      <c r="J141" s="4">
        <v>0</v>
      </c>
      <c r="K141" s="4">
        <v>0</v>
      </c>
      <c r="L141" s="4">
        <f>J141+K141</f>
      </c>
      <c r="M141" s="16">
        <f>IF(V141&gt;0,ROUND((L141/V141) * 100, 4), "")</f>
      </c>
      <c r="N141" s="4">
        <v>0</v>
      </c>
      <c r="O141" s="4">
        <v>0</v>
      </c>
      <c r="P141" s="4">
        <f>N141+O141</f>
      </c>
      <c r="Q141" s="4">
        <v>0</v>
      </c>
      <c r="R141" s="4">
        <v>0</v>
      </c>
      <c r="S141" s="4">
        <f>Q141+R141</f>
      </c>
      <c r="T141" s="4">
        <f>B141+F141+J141</f>
      </c>
      <c r="U141" s="4">
        <f>C141+G141+K141</f>
      </c>
      <c r="V141" s="4">
        <f>T141+U141</f>
      </c>
    </row>
    <row x14ac:dyDescent="0.25" r="142" customHeight="1" ht="18.75">
      <c r="A142" s="3" t="s">
        <v>21</v>
      </c>
      <c r="B142" s="4">
        <v>0</v>
      </c>
      <c r="C142" s="4">
        <v>0</v>
      </c>
      <c r="D142" s="4">
        <f>B142+C142</f>
      </c>
      <c r="E142" s="16">
        <f>IF(V142&gt;0,ROUND((D142/V142) * 100, 4), "")</f>
      </c>
      <c r="F142" s="4">
        <v>0</v>
      </c>
      <c r="G142" s="4">
        <v>0</v>
      </c>
      <c r="H142" s="4">
        <f>F142+G142</f>
      </c>
      <c r="I142" s="16">
        <f>IF(V142&gt;0,ROUND((H142/V142) * 100, 4), "")</f>
      </c>
      <c r="J142" s="4">
        <v>0</v>
      </c>
      <c r="K142" s="4">
        <v>0</v>
      </c>
      <c r="L142" s="4">
        <f>J142+K142</f>
      </c>
      <c r="M142" s="16">
        <f>IF(V142&gt;0,ROUND((L142/V142) * 100, 4), "")</f>
      </c>
      <c r="N142" s="4">
        <v>0</v>
      </c>
      <c r="O142" s="4">
        <v>0</v>
      </c>
      <c r="P142" s="4">
        <f>N142+O142</f>
      </c>
      <c r="Q142" s="4">
        <v>0</v>
      </c>
      <c r="R142" s="4">
        <v>0</v>
      </c>
      <c r="S142" s="4">
        <f>Q142+R142</f>
      </c>
      <c r="T142" s="4">
        <f>B142+F142+J142</f>
      </c>
      <c r="U142" s="4">
        <f>C142+G142+K142</f>
      </c>
      <c r="V142" s="4">
        <f>T142+U142</f>
      </c>
    </row>
    <row x14ac:dyDescent="0.25" r="143" customHeight="1" ht="18.75">
      <c r="A143" s="3" t="s">
        <v>22</v>
      </c>
      <c r="B143" s="4">
        <v>0</v>
      </c>
      <c r="C143" s="4">
        <v>0</v>
      </c>
      <c r="D143" s="4">
        <f>B143+C143</f>
      </c>
      <c r="E143" s="16">
        <f>IF(V143&gt;0,ROUND((D143/V143) * 100, 4), "")</f>
      </c>
      <c r="F143" s="4">
        <v>0</v>
      </c>
      <c r="G143" s="4">
        <v>0</v>
      </c>
      <c r="H143" s="4">
        <f>F143+G143</f>
      </c>
      <c r="I143" s="16">
        <f>IF(V143&gt;0,ROUND((H143/V143) * 100, 4), "")</f>
      </c>
      <c r="J143" s="4">
        <v>0</v>
      </c>
      <c r="K143" s="4">
        <v>0</v>
      </c>
      <c r="L143" s="4">
        <f>J143+K143</f>
      </c>
      <c r="M143" s="16">
        <f>IF(V143&gt;0,ROUND((L143/V143) * 100, 4), "")</f>
      </c>
      <c r="N143" s="4">
        <v>0</v>
      </c>
      <c r="O143" s="4">
        <v>0</v>
      </c>
      <c r="P143" s="4">
        <f>N143+O143</f>
      </c>
      <c r="Q143" s="4">
        <v>0</v>
      </c>
      <c r="R143" s="4">
        <v>0</v>
      </c>
      <c r="S143" s="4">
        <f>Q143+R143</f>
      </c>
      <c r="T143" s="4">
        <f>B143+F143+J143</f>
      </c>
      <c r="U143" s="4">
        <f>C143+G143+K143</f>
      </c>
      <c r="V143" s="4">
        <f>T143+U143</f>
      </c>
    </row>
    <row x14ac:dyDescent="0.25" r="144" customHeight="1" ht="18.75">
      <c r="A144" s="3" t="s">
        <v>23</v>
      </c>
      <c r="B144" s="4">
        <v>1</v>
      </c>
      <c r="C144" s="4">
        <v>2</v>
      </c>
      <c r="D144" s="4">
        <f>B144+C144</f>
      </c>
      <c r="E144" s="12">
        <f>IF(V144&gt;0,ROUND((D144/V144) * 100, 4), "")</f>
      </c>
      <c r="F144" s="4">
        <v>21</v>
      </c>
      <c r="G144" s="4">
        <v>5</v>
      </c>
      <c r="H144" s="4">
        <f>F144+G144</f>
      </c>
      <c r="I144" s="12">
        <f>IF(V144&gt;0,ROUND((H144/V144) * 100, 4), "")</f>
      </c>
      <c r="J144" s="4">
        <v>4</v>
      </c>
      <c r="K144" s="4">
        <v>2</v>
      </c>
      <c r="L144" s="4">
        <f>J144+K144</f>
      </c>
      <c r="M144" s="12">
        <f>IF(V144&gt;0,ROUND((L144/V144) * 100, 4), "")</f>
      </c>
      <c r="N144" s="4">
        <v>0</v>
      </c>
      <c r="O144" s="4">
        <v>0</v>
      </c>
      <c r="P144" s="4">
        <f>N144+O144</f>
      </c>
      <c r="Q144" s="4">
        <v>8</v>
      </c>
      <c r="R144" s="4">
        <v>2</v>
      </c>
      <c r="S144" s="4">
        <f>Q144+R144</f>
      </c>
      <c r="T144" s="4">
        <f>B144+F144+J144</f>
      </c>
      <c r="U144" s="4">
        <f>C144+G144+K144</f>
      </c>
      <c r="V144" s="4">
        <f>T144+U144</f>
      </c>
    </row>
    <row x14ac:dyDescent="0.25" r="145" customHeight="1" ht="18.75">
      <c r="A145" s="3" t="s">
        <v>62</v>
      </c>
      <c r="B145" s="4">
        <v>0</v>
      </c>
      <c r="C145" s="4">
        <v>1</v>
      </c>
      <c r="D145" s="4">
        <f>B145+C145</f>
      </c>
      <c r="E145" s="4">
        <f>IF(V145&gt;0,ROUND((D145/V145) * 100, 4), "")</f>
      </c>
      <c r="F145" s="4">
        <v>0</v>
      </c>
      <c r="G145" s="4">
        <v>0</v>
      </c>
      <c r="H145" s="4">
        <f>F145+G145</f>
      </c>
      <c r="I145" s="4">
        <f>IF(V145&gt;0,ROUND((H145/V145) * 100, 4), "")</f>
      </c>
      <c r="J145" s="4">
        <v>0</v>
      </c>
      <c r="K145" s="4">
        <v>0</v>
      </c>
      <c r="L145" s="4">
        <f>J145+K145</f>
      </c>
      <c r="M145" s="4">
        <f>IF(V145&gt;0,ROUND((L145/V145) * 100, 4), "")</f>
      </c>
      <c r="N145" s="4">
        <v>0</v>
      </c>
      <c r="O145" s="4">
        <v>0</v>
      </c>
      <c r="P145" s="4">
        <f>N145+O145</f>
      </c>
      <c r="Q145" s="4">
        <v>0</v>
      </c>
      <c r="R145" s="4">
        <v>0</v>
      </c>
      <c r="S145" s="4">
        <f>Q145+R145</f>
      </c>
      <c r="T145" s="4">
        <f>B145+F145+J145</f>
      </c>
      <c r="U145" s="4">
        <f>C145+G145+K145</f>
      </c>
      <c r="V145" s="4">
        <f>T145+U145</f>
      </c>
    </row>
    <row x14ac:dyDescent="0.25" r="146" customHeight="1" ht="18.75">
      <c r="A146" s="3" t="s">
        <v>64</v>
      </c>
      <c r="B146" s="4">
        <v>0</v>
      </c>
      <c r="C146" s="4">
        <v>0</v>
      </c>
      <c r="D146" s="4">
        <f>B146+C146</f>
      </c>
      <c r="E146" s="16">
        <f>IF(V146&gt;0,ROUND((D146/V146) * 100, 4), "")</f>
      </c>
      <c r="F146" s="4">
        <v>0</v>
      </c>
      <c r="G146" s="4">
        <v>0</v>
      </c>
      <c r="H146" s="4">
        <f>F146+G146</f>
      </c>
      <c r="I146" s="16">
        <f>IF(V146&gt;0,ROUND((H146/V146) * 100, 4), "")</f>
      </c>
      <c r="J146" s="4">
        <v>0</v>
      </c>
      <c r="K146" s="4">
        <v>0</v>
      </c>
      <c r="L146" s="4">
        <f>J146+K146</f>
      </c>
      <c r="M146" s="16">
        <f>IF(V146&gt;0,ROUND((L146/V146) * 100, 4), "")</f>
      </c>
      <c r="N146" s="4">
        <v>0</v>
      </c>
      <c r="O146" s="4">
        <v>0</v>
      </c>
      <c r="P146" s="4">
        <f>N146+O146</f>
      </c>
      <c r="Q146" s="4">
        <v>0</v>
      </c>
      <c r="R146" s="4">
        <v>0</v>
      </c>
      <c r="S146" s="4">
        <f>Q146+R146</f>
      </c>
      <c r="T146" s="4">
        <f>B146+F146+J146</f>
      </c>
      <c r="U146" s="4">
        <f>C146+G146+K146</f>
      </c>
      <c r="V146" s="4">
        <f>T146+U146</f>
      </c>
    </row>
    <row x14ac:dyDescent="0.25" r="147" customHeight="1" ht="18.75">
      <c r="A147" s="3" t="s">
        <v>69</v>
      </c>
      <c r="B147" s="4">
        <v>0</v>
      </c>
      <c r="C147" s="4">
        <v>0</v>
      </c>
      <c r="D147" s="4">
        <f>B147+C147</f>
      </c>
      <c r="E147" s="4">
        <f>IF(V147&gt;0,ROUND((D147/V147) * 100, 4), "")</f>
      </c>
      <c r="F147" s="4">
        <v>2</v>
      </c>
      <c r="G147" s="4">
        <v>4</v>
      </c>
      <c r="H147" s="4">
        <f>F147+G147</f>
      </c>
      <c r="I147" s="12">
        <f>IF(V147&gt;0,ROUND((H147/V147) * 100, 4), "")</f>
      </c>
      <c r="J147" s="4">
        <v>0</v>
      </c>
      <c r="K147" s="4">
        <v>3</v>
      </c>
      <c r="L147" s="4">
        <f>J147+K147</f>
      </c>
      <c r="M147" s="12">
        <f>IF(V147&gt;0,ROUND((L147/V147) * 100, 4), "")</f>
      </c>
      <c r="N147" s="4">
        <v>0</v>
      </c>
      <c r="O147" s="4">
        <v>0</v>
      </c>
      <c r="P147" s="4">
        <f>N147+O147</f>
      </c>
      <c r="Q147" s="4">
        <v>0</v>
      </c>
      <c r="R147" s="4">
        <v>1</v>
      </c>
      <c r="S147" s="4">
        <f>Q147+R147</f>
      </c>
      <c r="T147" s="4">
        <f>B147+F147+J147</f>
      </c>
      <c r="U147" s="4">
        <f>C147+G147+K147</f>
      </c>
      <c r="V147" s="4">
        <f>T147+U147</f>
      </c>
    </row>
    <row x14ac:dyDescent="0.25" r="148" customHeight="1" ht="18.75">
      <c r="A148" s="3" t="s">
        <v>82</v>
      </c>
      <c r="B148" s="4">
        <v>0</v>
      </c>
      <c r="C148" s="4">
        <v>0</v>
      </c>
      <c r="D148" s="4">
        <f>B148+C148</f>
      </c>
      <c r="E148" s="4">
        <f>IF(V148&gt;0,ROUND((D148/V148) * 100, 4), "")</f>
      </c>
      <c r="F148" s="4">
        <v>0</v>
      </c>
      <c r="G148" s="4">
        <v>0</v>
      </c>
      <c r="H148" s="4">
        <f>F148+G148</f>
      </c>
      <c r="I148" s="4">
        <f>IF(V148&gt;0,ROUND((H148/V148) * 100, 4), "")</f>
      </c>
      <c r="J148" s="4">
        <v>3</v>
      </c>
      <c r="K148" s="4">
        <v>0</v>
      </c>
      <c r="L148" s="4">
        <f>J148+K148</f>
      </c>
      <c r="M148" s="4">
        <f>IF(V148&gt;0,ROUND((L148/V148) * 100, 4), "")</f>
      </c>
      <c r="N148" s="4">
        <v>0</v>
      </c>
      <c r="O148" s="4">
        <v>0</v>
      </c>
      <c r="P148" s="4">
        <f>N148+O148</f>
      </c>
      <c r="Q148" s="4">
        <v>1</v>
      </c>
      <c r="R148" s="4">
        <v>0</v>
      </c>
      <c r="S148" s="4">
        <f>Q148+R148</f>
      </c>
      <c r="T148" s="4">
        <f>B148+F148+J148</f>
      </c>
      <c r="U148" s="4">
        <f>C148+G148+K148</f>
      </c>
      <c r="V148" s="4">
        <f>T148+U148</f>
      </c>
    </row>
    <row x14ac:dyDescent="0.25" r="149" customHeight="1" ht="18.75">
      <c r="A149" s="3" t="s">
        <v>96</v>
      </c>
      <c r="B149" s="4">
        <v>0</v>
      </c>
      <c r="C149" s="4">
        <v>2</v>
      </c>
      <c r="D149" s="4">
        <f>B149+C149</f>
      </c>
      <c r="E149" s="12">
        <f>IF(V149&gt;0,ROUND((D149/V149) * 100, 4), "")</f>
      </c>
      <c r="F149" s="4">
        <v>0</v>
      </c>
      <c r="G149" s="4">
        <v>6</v>
      </c>
      <c r="H149" s="4">
        <f>F149+G149</f>
      </c>
      <c r="I149" s="12">
        <f>IF(V149&gt;0,ROUND((H149/V149) * 100, 4), "")</f>
      </c>
      <c r="J149" s="4">
        <v>0</v>
      </c>
      <c r="K149" s="4">
        <v>5</v>
      </c>
      <c r="L149" s="4">
        <f>J149+K149</f>
      </c>
      <c r="M149" s="12">
        <f>IF(V149&gt;0,ROUND((L149/V149) * 100, 4), "")</f>
      </c>
      <c r="N149" s="4">
        <v>0</v>
      </c>
      <c r="O149" s="4">
        <v>0</v>
      </c>
      <c r="P149" s="4">
        <f>N149+O149</f>
      </c>
      <c r="Q149" s="4">
        <v>0</v>
      </c>
      <c r="R149" s="4">
        <v>2</v>
      </c>
      <c r="S149" s="4">
        <f>Q149+R149</f>
      </c>
      <c r="T149" s="4">
        <f>B149+F149+J149</f>
      </c>
      <c r="U149" s="4">
        <f>C149+G149+K149</f>
      </c>
      <c r="V149" s="4">
        <f>T149+U149</f>
      </c>
    </row>
    <row x14ac:dyDescent="0.25" r="150" customHeight="1" ht="18.75">
      <c r="A150" s="3" t="s">
        <v>102</v>
      </c>
      <c r="B150" s="4">
        <v>0</v>
      </c>
      <c r="C150" s="4">
        <v>4</v>
      </c>
      <c r="D150" s="4">
        <f>B150+C150</f>
      </c>
      <c r="E150" s="12">
        <f>IF(V150&gt;0,ROUND((D150/V150) * 100, 4), "")</f>
      </c>
      <c r="F150" s="4">
        <v>1</v>
      </c>
      <c r="G150" s="4">
        <v>8</v>
      </c>
      <c r="H150" s="4">
        <f>F150+G150</f>
      </c>
      <c r="I150" s="12">
        <f>IF(V150&gt;0,ROUND((H150/V150) * 100, 4), "")</f>
      </c>
      <c r="J150" s="4">
        <v>0</v>
      </c>
      <c r="K150" s="4">
        <v>8</v>
      </c>
      <c r="L150" s="4">
        <f>J150+K150</f>
      </c>
      <c r="M150" s="12">
        <f>IF(V150&gt;0,ROUND((L150/V150) * 100, 4), "")</f>
      </c>
      <c r="N150" s="4">
        <v>0</v>
      </c>
      <c r="O150" s="4">
        <v>0</v>
      </c>
      <c r="P150" s="4">
        <f>N150+O150</f>
      </c>
      <c r="Q150" s="4">
        <v>0</v>
      </c>
      <c r="R150" s="4">
        <v>1</v>
      </c>
      <c r="S150" s="4">
        <f>Q150+R150</f>
      </c>
      <c r="T150" s="4">
        <f>B150+F150+J150</f>
      </c>
      <c r="U150" s="4">
        <f>C150+G150+K150</f>
      </c>
      <c r="V150" s="4">
        <f>T150+U150</f>
      </c>
    </row>
    <row x14ac:dyDescent="0.25" r="151" customHeight="1" ht="18.75">
      <c r="A151" s="3" t="s">
        <v>103</v>
      </c>
      <c r="B151" s="4">
        <v>1</v>
      </c>
      <c r="C151" s="4">
        <v>11</v>
      </c>
      <c r="D151" s="4">
        <f>B151+C151</f>
      </c>
      <c r="E151" s="12">
        <f>IF(V151&gt;0,ROUND((D151/V151) * 100, 4), "")</f>
      </c>
      <c r="F151" s="4">
        <v>0</v>
      </c>
      <c r="G151" s="4">
        <v>17</v>
      </c>
      <c r="H151" s="4">
        <f>F151+G151</f>
      </c>
      <c r="I151" s="12">
        <f>IF(V151&gt;0,ROUND((H151/V151) * 100, 4), "")</f>
      </c>
      <c r="J151" s="4">
        <v>0</v>
      </c>
      <c r="K151" s="4">
        <v>26</v>
      </c>
      <c r="L151" s="4">
        <f>J151+K151</f>
      </c>
      <c r="M151" s="12">
        <f>IF(V151&gt;0,ROUND((L151/V151) * 100, 4), "")</f>
      </c>
      <c r="N151" s="4">
        <v>0</v>
      </c>
      <c r="O151" s="4">
        <v>3</v>
      </c>
      <c r="P151" s="4">
        <f>N151+O151</f>
      </c>
      <c r="Q151" s="4">
        <v>0</v>
      </c>
      <c r="R151" s="4">
        <v>1</v>
      </c>
      <c r="S151" s="4">
        <f>Q151+R151</f>
      </c>
      <c r="T151" s="4">
        <f>B151+F151+J151</f>
      </c>
      <c r="U151" s="4">
        <f>C151+G151+K151</f>
      </c>
      <c r="V151" s="4">
        <f>T151+U151</f>
      </c>
    </row>
    <row x14ac:dyDescent="0.25" r="152" customHeight="1" ht="18.75">
      <c r="A152" s="3" t="s">
        <v>110</v>
      </c>
      <c r="B152" s="4">
        <v>2</v>
      </c>
      <c r="C152" s="4">
        <v>0</v>
      </c>
      <c r="D152" s="4">
        <f>B152+C152</f>
      </c>
      <c r="E152" s="12">
        <f>IF(V152&gt;0,ROUND((D152/V152) * 100, 4), "")</f>
      </c>
      <c r="F152" s="4">
        <v>5</v>
      </c>
      <c r="G152" s="4">
        <v>0</v>
      </c>
      <c r="H152" s="4">
        <f>F152+G152</f>
      </c>
      <c r="I152" s="12">
        <f>IF(V152&gt;0,ROUND((H152/V152) * 100, 4), "")</f>
      </c>
      <c r="J152" s="4">
        <v>0</v>
      </c>
      <c r="K152" s="4">
        <v>0</v>
      </c>
      <c r="L152" s="4">
        <f>J152+K152</f>
      </c>
      <c r="M152" s="4">
        <f>IF(V152&gt;0,ROUND((L152/V152) * 100, 4), "")</f>
      </c>
      <c r="N152" s="4">
        <v>0</v>
      </c>
      <c r="O152" s="4">
        <v>0</v>
      </c>
      <c r="P152" s="4">
        <f>N152+O152</f>
      </c>
      <c r="Q152" s="4">
        <v>0</v>
      </c>
      <c r="R152" s="4">
        <v>0</v>
      </c>
      <c r="S152" s="4">
        <f>Q152+R152</f>
      </c>
      <c r="T152" s="4">
        <f>B152+F152+J152</f>
      </c>
      <c r="U152" s="4">
        <f>C152+G152+K152</f>
      </c>
      <c r="V152" s="4">
        <f>T152+U152</f>
      </c>
    </row>
    <row x14ac:dyDescent="0.25" r="153" customHeight="1" ht="18.75">
      <c r="A153" s="3" t="s">
        <v>139</v>
      </c>
      <c r="B153" s="4">
        <v>2</v>
      </c>
      <c r="C153" s="4">
        <v>82</v>
      </c>
      <c r="D153" s="4">
        <f>B153+C153</f>
      </c>
      <c r="E153" s="12">
        <f>IF(V153&gt;0,ROUND((D153/V153) * 100, 4), "")</f>
      </c>
      <c r="F153" s="4">
        <v>5</v>
      </c>
      <c r="G153" s="4">
        <v>71</v>
      </c>
      <c r="H153" s="4">
        <f>F153+G153</f>
      </c>
      <c r="I153" s="12">
        <f>IF(V153&gt;0,ROUND((H153/V153) * 100, 4), "")</f>
      </c>
      <c r="J153" s="4">
        <v>5</v>
      </c>
      <c r="K153" s="4">
        <v>91</v>
      </c>
      <c r="L153" s="4">
        <f>J153+K153</f>
      </c>
      <c r="M153" s="12">
        <f>IF(V153&gt;0,ROUND((L153/V153) * 100, 4), "")</f>
      </c>
      <c r="N153" s="4">
        <v>4</v>
      </c>
      <c r="O153" s="4">
        <v>14</v>
      </c>
      <c r="P153" s="4">
        <f>N153+O153</f>
      </c>
      <c r="Q153" s="4">
        <v>56</v>
      </c>
      <c r="R153" s="4">
        <v>199</v>
      </c>
      <c r="S153" s="4">
        <f>Q153+R153</f>
      </c>
      <c r="T153" s="4">
        <f>B153+F153+J153</f>
      </c>
      <c r="U153" s="4">
        <f>C153+G153+K153</f>
      </c>
      <c r="V153" s="4">
        <f>T153+U153</f>
      </c>
    </row>
    <row x14ac:dyDescent="0.25" r="154" customHeight="1" ht="18.75">
      <c r="A154" s="3" t="s">
        <v>161</v>
      </c>
      <c r="B154" s="4">
        <v>0</v>
      </c>
      <c r="C154" s="4">
        <v>0</v>
      </c>
      <c r="D154" s="4">
        <f>B154+C154</f>
      </c>
      <c r="E154" s="4">
        <f>IF(V154&gt;0,ROUND((D154/V154) * 100, 4), "")</f>
      </c>
      <c r="F154" s="4">
        <v>0</v>
      </c>
      <c r="G154" s="4">
        <v>1</v>
      </c>
      <c r="H154" s="4">
        <f>F154+G154</f>
      </c>
      <c r="I154" s="4">
        <f>IF(V154&gt;0,ROUND((H154/V154) * 100, 4), "")</f>
      </c>
      <c r="J154" s="4">
        <v>0</v>
      </c>
      <c r="K154" s="4">
        <v>0</v>
      </c>
      <c r="L154" s="4">
        <f>J154+K154</f>
      </c>
      <c r="M154" s="4">
        <f>IF(V154&gt;0,ROUND((L154/V154) * 100, 4), "")</f>
      </c>
      <c r="N154" s="4">
        <v>0</v>
      </c>
      <c r="O154" s="4">
        <v>1</v>
      </c>
      <c r="P154" s="4">
        <f>N154+O154</f>
      </c>
      <c r="Q154" s="4">
        <v>0</v>
      </c>
      <c r="R154" s="4">
        <v>2</v>
      </c>
      <c r="S154" s="4">
        <f>Q154+R154</f>
      </c>
      <c r="T154" s="4">
        <f>B154+F154+J154</f>
      </c>
      <c r="U154" s="4">
        <f>C154+G154+K154</f>
      </c>
      <c r="V154" s="4">
        <f>T154+U154</f>
      </c>
    </row>
    <row x14ac:dyDescent="0.25" r="155" customHeight="1" ht="18.75">
      <c r="A155" s="3" t="s">
        <v>163</v>
      </c>
      <c r="B155" s="4">
        <v>0</v>
      </c>
      <c r="C155" s="4">
        <v>0</v>
      </c>
      <c r="D155" s="4">
        <f>B155+C155</f>
      </c>
      <c r="E155" s="16">
        <f>IF(V155&gt;0,ROUND((D155/V155) * 100, 4), "")</f>
      </c>
      <c r="F155" s="4">
        <v>0</v>
      </c>
      <c r="G155" s="4">
        <v>0</v>
      </c>
      <c r="H155" s="4">
        <f>F155+G155</f>
      </c>
      <c r="I155" s="16">
        <f>IF(V155&gt;0,ROUND((H155/V155) * 100, 4), "")</f>
      </c>
      <c r="J155" s="4">
        <v>0</v>
      </c>
      <c r="K155" s="4">
        <v>0</v>
      </c>
      <c r="L155" s="4">
        <f>J155+K155</f>
      </c>
      <c r="M155" s="16">
        <f>IF(V155&gt;0,ROUND((L155/V155) * 100, 4), "")</f>
      </c>
      <c r="N155" s="4">
        <v>0</v>
      </c>
      <c r="O155" s="4">
        <v>0</v>
      </c>
      <c r="P155" s="4">
        <f>N155+O155</f>
      </c>
      <c r="Q155" s="4">
        <v>0</v>
      </c>
      <c r="R155" s="4">
        <v>0</v>
      </c>
      <c r="S155" s="4">
        <f>Q155+R155</f>
      </c>
      <c r="T155" s="4">
        <f>B155+F155+J155</f>
      </c>
      <c r="U155" s="4">
        <f>C155+G155+K155</f>
      </c>
      <c r="V155" s="4">
        <f>T155+U155</f>
      </c>
    </row>
    <row x14ac:dyDescent="0.25" r="156" customHeight="1" ht="18.75">
      <c r="A156" s="3" t="s">
        <v>164</v>
      </c>
      <c r="B156" s="4">
        <v>0</v>
      </c>
      <c r="C156" s="4">
        <v>0</v>
      </c>
      <c r="D156" s="4">
        <f>B156+C156</f>
      </c>
      <c r="E156" s="16">
        <f>IF(V156&gt;0,ROUND((D156/V156) * 100, 4), "")</f>
      </c>
      <c r="F156" s="4">
        <v>0</v>
      </c>
      <c r="G156" s="4">
        <v>0</v>
      </c>
      <c r="H156" s="4">
        <f>F156+G156</f>
      </c>
      <c r="I156" s="16">
        <f>IF(V156&gt;0,ROUND((H156/V156) * 100, 4), "")</f>
      </c>
      <c r="J156" s="4">
        <v>0</v>
      </c>
      <c r="K156" s="4">
        <v>0</v>
      </c>
      <c r="L156" s="4">
        <f>J156+K156</f>
      </c>
      <c r="M156" s="16">
        <f>IF(V156&gt;0,ROUND((L156/V156) * 100, 4), "")</f>
      </c>
      <c r="N156" s="4">
        <v>0</v>
      </c>
      <c r="O156" s="4">
        <v>0</v>
      </c>
      <c r="P156" s="4">
        <f>N156+O156</f>
      </c>
      <c r="Q156" s="4">
        <v>0</v>
      </c>
      <c r="R156" s="4">
        <v>0</v>
      </c>
      <c r="S156" s="4">
        <f>Q156+R156</f>
      </c>
      <c r="T156" s="4">
        <f>B156+F156+J156</f>
      </c>
      <c r="U156" s="4">
        <f>C156+G156+K156</f>
      </c>
      <c r="V156" s="4">
        <f>T156+U156</f>
      </c>
    </row>
    <row x14ac:dyDescent="0.25" r="157" customHeight="1" ht="18.75">
      <c r="A157" s="3" t="s">
        <v>165</v>
      </c>
      <c r="B157" s="4">
        <v>0</v>
      </c>
      <c r="C157" s="4">
        <v>1</v>
      </c>
      <c r="D157" s="4">
        <f>B157+C157</f>
      </c>
      <c r="E157" s="4">
        <f>IF(V157&gt;0,ROUND((D157/V157) * 100, 4), "")</f>
      </c>
      <c r="F157" s="4">
        <v>0</v>
      </c>
      <c r="G157" s="4">
        <v>0</v>
      </c>
      <c r="H157" s="4">
        <f>F157+G157</f>
      </c>
      <c r="I157" s="4">
        <f>IF(V157&gt;0,ROUND((H157/V157) * 100, 4), "")</f>
      </c>
      <c r="J157" s="4">
        <v>0</v>
      </c>
      <c r="K157" s="4">
        <v>0</v>
      </c>
      <c r="L157" s="4">
        <f>J157+K157</f>
      </c>
      <c r="M157" s="4">
        <f>IF(V157&gt;0,ROUND((L157/V157) * 100, 4), "")</f>
      </c>
      <c r="N157" s="4">
        <v>0</v>
      </c>
      <c r="O157" s="4">
        <v>0</v>
      </c>
      <c r="P157" s="4">
        <f>N157+O157</f>
      </c>
      <c r="Q157" s="4">
        <v>0</v>
      </c>
      <c r="R157" s="4">
        <v>2</v>
      </c>
      <c r="S157" s="4">
        <f>Q157+R157</f>
      </c>
      <c r="T157" s="4">
        <f>B157+F157+J157</f>
      </c>
      <c r="U157" s="4">
        <f>C157+G157+K157</f>
      </c>
      <c r="V157" s="4">
        <f>T157+U157</f>
      </c>
    </row>
    <row x14ac:dyDescent="0.25" r="158" customHeight="1" ht="18.75">
      <c r="A158" s="3" t="s">
        <v>166</v>
      </c>
      <c r="B158" s="4">
        <v>0</v>
      </c>
      <c r="C158" s="4">
        <v>0</v>
      </c>
      <c r="D158" s="4">
        <f>B158+C158</f>
      </c>
      <c r="E158" s="16">
        <f>IF(V158&gt;0,ROUND((D158/V158) * 100, 4), "")</f>
      </c>
      <c r="F158" s="4">
        <v>0</v>
      </c>
      <c r="G158" s="4">
        <v>0</v>
      </c>
      <c r="H158" s="4">
        <f>F158+G158</f>
      </c>
      <c r="I158" s="16">
        <f>IF(V158&gt;0,ROUND((H158/V158) * 100, 4), "")</f>
      </c>
      <c r="J158" s="4">
        <v>0</v>
      </c>
      <c r="K158" s="4">
        <v>0</v>
      </c>
      <c r="L158" s="4">
        <f>J158+K158</f>
      </c>
      <c r="M158" s="16">
        <f>IF(V158&gt;0,ROUND((L158/V158) * 100, 4), "")</f>
      </c>
      <c r="N158" s="4">
        <v>0</v>
      </c>
      <c r="O158" s="4">
        <v>0</v>
      </c>
      <c r="P158" s="4">
        <f>N158+O158</f>
      </c>
      <c r="Q158" s="4">
        <v>0</v>
      </c>
      <c r="R158" s="4">
        <v>0</v>
      </c>
      <c r="S158" s="4">
        <f>Q158+R158</f>
      </c>
      <c r="T158" s="4">
        <f>B158+F158+J158</f>
      </c>
      <c r="U158" s="4">
        <f>C158+G158+K158</f>
      </c>
      <c r="V158" s="4">
        <f>T158+U158</f>
      </c>
    </row>
    <row x14ac:dyDescent="0.25" r="159" customHeight="1" ht="18.75">
      <c r="A159" s="3" t="s">
        <v>170</v>
      </c>
      <c r="B159" s="4">
        <v>0</v>
      </c>
      <c r="C159" s="4">
        <v>0</v>
      </c>
      <c r="D159" s="4">
        <f>B159+C159</f>
      </c>
      <c r="E159" s="16">
        <f>IF(V159&gt;0,ROUND((D159/V159) * 100, 4), "")</f>
      </c>
      <c r="F159" s="4">
        <v>0</v>
      </c>
      <c r="G159" s="4">
        <v>0</v>
      </c>
      <c r="H159" s="4">
        <f>F159+G159</f>
      </c>
      <c r="I159" s="16">
        <f>IF(V159&gt;0,ROUND((H159/V159) * 100, 4), "")</f>
      </c>
      <c r="J159" s="4">
        <v>0</v>
      </c>
      <c r="K159" s="4">
        <v>0</v>
      </c>
      <c r="L159" s="4">
        <f>J159+K159</f>
      </c>
      <c r="M159" s="16">
        <f>IF(V159&gt;0,ROUND((L159/V159) * 100, 4), "")</f>
      </c>
      <c r="N159" s="4">
        <v>0</v>
      </c>
      <c r="O159" s="4">
        <v>0</v>
      </c>
      <c r="P159" s="4">
        <f>N159+O159</f>
      </c>
      <c r="Q159" s="4">
        <v>0</v>
      </c>
      <c r="R159" s="4">
        <v>0</v>
      </c>
      <c r="S159" s="4">
        <f>Q159+R159</f>
      </c>
      <c r="T159" s="4">
        <f>B159+F159+J159</f>
      </c>
      <c r="U159" s="4">
        <f>C159+G159+K159</f>
      </c>
      <c r="V159" s="4">
        <f>T159+U159</f>
      </c>
    </row>
    <row x14ac:dyDescent="0.25" r="160" customHeight="1" ht="18.75">
      <c r="A160" s="3" t="s">
        <v>173</v>
      </c>
      <c r="B160" s="4">
        <v>0</v>
      </c>
      <c r="C160" s="4">
        <v>0</v>
      </c>
      <c r="D160" s="4">
        <f>B160+C160</f>
      </c>
      <c r="E160" s="16">
        <f>IF(V160&gt;0,ROUND((D160/V160) * 100, 4), "")</f>
      </c>
      <c r="F160" s="4">
        <v>0</v>
      </c>
      <c r="G160" s="4">
        <v>0</v>
      </c>
      <c r="H160" s="4">
        <f>F160+G160</f>
      </c>
      <c r="I160" s="16">
        <f>IF(V160&gt;0,ROUND((H160/V160) * 100, 4), "")</f>
      </c>
      <c r="J160" s="4">
        <v>0</v>
      </c>
      <c r="K160" s="4">
        <v>0</v>
      </c>
      <c r="L160" s="4">
        <f>J160+K160</f>
      </c>
      <c r="M160" s="16">
        <f>IF(V160&gt;0,ROUND((L160/V160) * 100, 4), "")</f>
      </c>
      <c r="N160" s="4">
        <v>0</v>
      </c>
      <c r="O160" s="4">
        <v>0</v>
      </c>
      <c r="P160" s="4">
        <f>N160+O160</f>
      </c>
      <c r="Q160" s="4">
        <v>0</v>
      </c>
      <c r="R160" s="4">
        <v>0</v>
      </c>
      <c r="S160" s="4">
        <f>Q160+R160</f>
      </c>
      <c r="T160" s="4">
        <f>B160+F160+J160</f>
      </c>
      <c r="U160" s="4">
        <f>C160+G160+K160</f>
      </c>
      <c r="V160" s="4">
        <f>T160+U160</f>
      </c>
    </row>
    <row x14ac:dyDescent="0.25" r="161" customHeight="1" ht="18.75">
      <c r="A161" s="3" t="s">
        <v>175</v>
      </c>
      <c r="B161" s="4">
        <v>0</v>
      </c>
      <c r="C161" s="4">
        <v>0</v>
      </c>
      <c r="D161" s="4">
        <f>B161+C161</f>
      </c>
      <c r="E161" s="16">
        <f>IF(V161&gt;0,ROUND((D161/V161) * 100, 4), "")</f>
      </c>
      <c r="F161" s="4">
        <v>0</v>
      </c>
      <c r="G161" s="4">
        <v>0</v>
      </c>
      <c r="H161" s="4">
        <f>F161+G161</f>
      </c>
      <c r="I161" s="16">
        <f>IF(V161&gt;0,ROUND((H161/V161) * 100, 4), "")</f>
      </c>
      <c r="J161" s="4">
        <v>0</v>
      </c>
      <c r="K161" s="4">
        <v>0</v>
      </c>
      <c r="L161" s="4">
        <f>J161+K161</f>
      </c>
      <c r="M161" s="16">
        <f>IF(V161&gt;0,ROUND((L161/V161) * 100, 4), "")</f>
      </c>
      <c r="N161" s="4">
        <v>0</v>
      </c>
      <c r="O161" s="4">
        <v>0</v>
      </c>
      <c r="P161" s="4">
        <f>N161+O161</f>
      </c>
      <c r="Q161" s="4">
        <v>0</v>
      </c>
      <c r="R161" s="4">
        <v>0</v>
      </c>
      <c r="S161" s="4">
        <f>Q161+R161</f>
      </c>
      <c r="T161" s="4">
        <f>B161+F161+J161</f>
      </c>
      <c r="U161" s="4">
        <f>C161+G161+K161</f>
      </c>
      <c r="V161" s="4">
        <f>T161+U161</f>
      </c>
    </row>
    <row x14ac:dyDescent="0.25" r="162" customHeight="1" ht="18.75">
      <c r="A162" s="3" t="s">
        <v>183</v>
      </c>
      <c r="B162" s="4">
        <v>0</v>
      </c>
      <c r="C162" s="4">
        <v>0</v>
      </c>
      <c r="D162" s="4">
        <f>B162+C162</f>
      </c>
      <c r="E162" s="16">
        <f>IF(V162&gt;0,ROUND((D162/V162) * 100, 4), "")</f>
      </c>
      <c r="F162" s="4">
        <v>0</v>
      </c>
      <c r="G162" s="4">
        <v>0</v>
      </c>
      <c r="H162" s="4">
        <f>F162+G162</f>
      </c>
      <c r="I162" s="16">
        <f>IF(V162&gt;0,ROUND((H162/V162) * 100, 4), "")</f>
      </c>
      <c r="J162" s="4">
        <v>0</v>
      </c>
      <c r="K162" s="4">
        <v>0</v>
      </c>
      <c r="L162" s="4">
        <f>J162+K162</f>
      </c>
      <c r="M162" s="16">
        <f>IF(V162&gt;0,ROUND((L162/V162) * 100, 4), "")</f>
      </c>
      <c r="N162" s="4">
        <v>0</v>
      </c>
      <c r="O162" s="4">
        <v>0</v>
      </c>
      <c r="P162" s="4">
        <f>N162+O162</f>
      </c>
      <c r="Q162" s="4">
        <v>0</v>
      </c>
      <c r="R162" s="4">
        <v>0</v>
      </c>
      <c r="S162" s="4">
        <f>Q162+R162</f>
      </c>
      <c r="T162" s="4">
        <f>B162+F162+J162</f>
      </c>
      <c r="U162" s="4">
        <f>C162+G162+K162</f>
      </c>
      <c r="V162" s="4">
        <f>T162+U162</f>
      </c>
    </row>
    <row x14ac:dyDescent="0.25" r="163" customHeight="1" ht="18.75">
      <c r="A163" s="3" t="s">
        <v>188</v>
      </c>
      <c r="B163" s="4">
        <v>0</v>
      </c>
      <c r="C163" s="4">
        <v>0</v>
      </c>
      <c r="D163" s="4">
        <f>B163+C163</f>
      </c>
      <c r="E163" s="16">
        <f>IF(V163&gt;0,ROUND((D163/V163) * 100, 4), "")</f>
      </c>
      <c r="F163" s="4">
        <v>0</v>
      </c>
      <c r="G163" s="4">
        <v>0</v>
      </c>
      <c r="H163" s="4">
        <f>F163+G163</f>
      </c>
      <c r="I163" s="16">
        <f>IF(V163&gt;0,ROUND((H163/V163) * 100, 4), "")</f>
      </c>
      <c r="J163" s="4">
        <v>0</v>
      </c>
      <c r="K163" s="4">
        <v>0</v>
      </c>
      <c r="L163" s="4">
        <f>J163+K163</f>
      </c>
      <c r="M163" s="16">
        <f>IF(V163&gt;0,ROUND((L163/V163) * 100, 4), "")</f>
      </c>
      <c r="N163" s="4">
        <v>0</v>
      </c>
      <c r="O163" s="4">
        <v>3</v>
      </c>
      <c r="P163" s="4">
        <f>N163+O163</f>
      </c>
      <c r="Q163" s="4">
        <v>0</v>
      </c>
      <c r="R163" s="4">
        <v>1</v>
      </c>
      <c r="S163" s="4">
        <f>Q163+R163</f>
      </c>
      <c r="T163" s="4">
        <f>B163+F163+J163</f>
      </c>
      <c r="U163" s="4">
        <f>C163+G163+K163</f>
      </c>
      <c r="V163" s="4">
        <f>T163+U163</f>
      </c>
    </row>
    <row x14ac:dyDescent="0.25" r="164" customHeight="1" ht="18.75">
      <c r="A164" s="3" t="s">
        <v>202</v>
      </c>
      <c r="B164" s="4">
        <v>0</v>
      </c>
      <c r="C164" s="4">
        <v>0</v>
      </c>
      <c r="D164" s="4">
        <f>B164+C164</f>
      </c>
      <c r="E164" s="4">
        <f>IF(V164&gt;0,ROUND((D164/V164) * 100, 4), "")</f>
      </c>
      <c r="F164" s="4">
        <v>0</v>
      </c>
      <c r="G164" s="4">
        <v>1</v>
      </c>
      <c r="H164" s="4">
        <f>F164+G164</f>
      </c>
      <c r="I164" s="4">
        <f>IF(V164&gt;0,ROUND((H164/V164) * 100, 4), "")</f>
      </c>
      <c r="J164" s="4">
        <v>0</v>
      </c>
      <c r="K164" s="4">
        <v>1</v>
      </c>
      <c r="L164" s="4">
        <f>J164+K164</f>
      </c>
      <c r="M164" s="4">
        <f>IF(V164&gt;0,ROUND((L164/V164) * 100, 4), "")</f>
      </c>
      <c r="N164" s="4">
        <v>0</v>
      </c>
      <c r="O164" s="4">
        <v>4</v>
      </c>
      <c r="P164" s="4">
        <f>N164+O164</f>
      </c>
      <c r="Q164" s="4">
        <v>0</v>
      </c>
      <c r="R164" s="4">
        <v>1</v>
      </c>
      <c r="S164" s="4">
        <f>Q164+R164</f>
      </c>
      <c r="T164" s="4">
        <f>B164+F164+J164</f>
      </c>
      <c r="U164" s="4">
        <f>C164+G164+K164</f>
      </c>
      <c r="V164" s="4">
        <f>T164+U164</f>
      </c>
    </row>
    <row x14ac:dyDescent="0.25" r="165" customHeight="1" ht="18.75">
      <c r="A165" s="3" t="s">
        <v>216</v>
      </c>
      <c r="B165" s="4">
        <v>0</v>
      </c>
      <c r="C165" s="4">
        <v>0</v>
      </c>
      <c r="D165" s="4">
        <f>B165+C165</f>
      </c>
      <c r="E165" s="16">
        <f>IF(V165&gt;0,ROUND((D165/V165) * 100, 4), "")</f>
      </c>
      <c r="F165" s="4">
        <v>0</v>
      </c>
      <c r="G165" s="4">
        <v>0</v>
      </c>
      <c r="H165" s="4">
        <f>F165+G165</f>
      </c>
      <c r="I165" s="16">
        <f>IF(V165&gt;0,ROUND((H165/V165) * 100, 4), "")</f>
      </c>
      <c r="J165" s="4">
        <v>0</v>
      </c>
      <c r="K165" s="4">
        <v>0</v>
      </c>
      <c r="L165" s="4">
        <f>J165+K165</f>
      </c>
      <c r="M165" s="16">
        <f>IF(V165&gt;0,ROUND((L165/V165) * 100, 4), "")</f>
      </c>
      <c r="N165" s="4">
        <v>0</v>
      </c>
      <c r="O165" s="4">
        <v>0</v>
      </c>
      <c r="P165" s="4">
        <f>N165+O165</f>
      </c>
      <c r="Q165" s="4">
        <v>0</v>
      </c>
      <c r="R165" s="4">
        <v>0</v>
      </c>
      <c r="S165" s="4">
        <f>Q165+R165</f>
      </c>
      <c r="T165" s="4">
        <f>B165+F165+J165</f>
      </c>
      <c r="U165" s="4">
        <f>C165+G165+K165</f>
      </c>
      <c r="V165" s="4">
        <f>T165+U165</f>
      </c>
    </row>
    <row x14ac:dyDescent="0.25" r="166" customHeight="1" ht="18.75">
      <c r="A166" s="3" t="s">
        <v>224</v>
      </c>
      <c r="B166" s="4">
        <v>0</v>
      </c>
      <c r="C166" s="4">
        <v>0</v>
      </c>
      <c r="D166" s="4">
        <f>B166+C166</f>
      </c>
      <c r="E166" s="16">
        <f>IF(V166&gt;0,ROUND((D166/V166) * 100, 4), "")</f>
      </c>
      <c r="F166" s="4">
        <v>0</v>
      </c>
      <c r="G166" s="4">
        <v>0</v>
      </c>
      <c r="H166" s="4">
        <f>F166+G166</f>
      </c>
      <c r="I166" s="16">
        <f>IF(V166&gt;0,ROUND((H166/V166) * 100, 4), "")</f>
      </c>
      <c r="J166" s="4">
        <v>0</v>
      </c>
      <c r="K166" s="4">
        <v>0</v>
      </c>
      <c r="L166" s="4">
        <f>J166+K166</f>
      </c>
      <c r="M166" s="16">
        <f>IF(V166&gt;0,ROUND((L166/V166) * 100, 4), "")</f>
      </c>
      <c r="N166" s="4">
        <v>0</v>
      </c>
      <c r="O166" s="4">
        <v>0</v>
      </c>
      <c r="P166" s="4">
        <f>N166+O166</f>
      </c>
      <c r="Q166" s="4">
        <v>0</v>
      </c>
      <c r="R166" s="4">
        <v>0</v>
      </c>
      <c r="S166" s="4">
        <f>Q166+R166</f>
      </c>
      <c r="T166" s="4">
        <f>B166+F166+J166</f>
      </c>
      <c r="U166" s="4">
        <f>C166+G166+K166</f>
      </c>
      <c r="V166" s="4">
        <f>T166+U166</f>
      </c>
    </row>
    <row x14ac:dyDescent="0.25" r="167" customHeight="1" ht="18.75">
      <c r="A167" s="3" t="s">
        <v>228</v>
      </c>
      <c r="B167" s="4">
        <v>0</v>
      </c>
      <c r="C167" s="4">
        <v>1</v>
      </c>
      <c r="D167" s="4">
        <f>B167+C167</f>
      </c>
      <c r="E167" s="12">
        <f>IF(V167&gt;0,ROUND((D167/V167) * 100, 4), "")</f>
      </c>
      <c r="F167" s="4">
        <v>0</v>
      </c>
      <c r="G167" s="4">
        <v>1</v>
      </c>
      <c r="H167" s="4">
        <f>F167+G167</f>
      </c>
      <c r="I167" s="12">
        <f>IF(V167&gt;0,ROUND((H167/V167) * 100, 4), "")</f>
      </c>
      <c r="J167" s="4">
        <v>0</v>
      </c>
      <c r="K167" s="4">
        <v>1</v>
      </c>
      <c r="L167" s="4">
        <f>J167+K167</f>
      </c>
      <c r="M167" s="12">
        <f>IF(V167&gt;0,ROUND((L167/V167) * 100, 4), "")</f>
      </c>
      <c r="N167" s="4">
        <v>0</v>
      </c>
      <c r="O167" s="4">
        <v>0</v>
      </c>
      <c r="P167" s="4">
        <f>N167+O167</f>
      </c>
      <c r="Q167" s="4">
        <v>0</v>
      </c>
      <c r="R167" s="4">
        <v>0</v>
      </c>
      <c r="S167" s="4">
        <f>Q167+R167</f>
      </c>
      <c r="T167" s="4">
        <f>B167+F167+J167</f>
      </c>
      <c r="U167" s="4">
        <f>C167+G167+K167</f>
      </c>
      <c r="V167" s="4">
        <f>T167+U167</f>
      </c>
    </row>
    <row x14ac:dyDescent="0.25" r="168" customHeight="1" ht="18.75">
      <c r="A168" s="3" t="s">
        <v>236</v>
      </c>
      <c r="B168" s="4">
        <v>0</v>
      </c>
      <c r="C168" s="4">
        <v>3</v>
      </c>
      <c r="D168" s="4">
        <f>B168+C168</f>
      </c>
      <c r="E168" s="12">
        <f>IF(V168&gt;0,ROUND((D168/V168) * 100, 4), "")</f>
      </c>
      <c r="F168" s="4">
        <v>0</v>
      </c>
      <c r="G168" s="4">
        <v>4</v>
      </c>
      <c r="H168" s="4">
        <f>F168+G168</f>
      </c>
      <c r="I168" s="12">
        <f>IF(V168&gt;0,ROUND((H168/V168) * 100, 4), "")</f>
      </c>
      <c r="J168" s="4">
        <v>0</v>
      </c>
      <c r="K168" s="4">
        <v>6</v>
      </c>
      <c r="L168" s="4">
        <f>J168+K168</f>
      </c>
      <c r="M168" s="12">
        <f>IF(V168&gt;0,ROUND((L168/V168) * 100, 4), "")</f>
      </c>
      <c r="N168" s="4">
        <v>0</v>
      </c>
      <c r="O168" s="4">
        <v>2</v>
      </c>
      <c r="P168" s="4">
        <f>N168+O168</f>
      </c>
      <c r="Q168" s="4">
        <v>0</v>
      </c>
      <c r="R168" s="4">
        <v>6</v>
      </c>
      <c r="S168" s="4">
        <f>Q168+R168</f>
      </c>
      <c r="T168" s="4">
        <f>B168+F168+J168</f>
      </c>
      <c r="U168" s="4">
        <f>C168+G168+K168</f>
      </c>
      <c r="V168" s="4">
        <f>T168+U168</f>
      </c>
    </row>
    <row x14ac:dyDescent="0.25" r="169" customHeight="1" ht="18.75">
      <c r="A169" s="3" t="s">
        <v>237</v>
      </c>
      <c r="B169" s="4">
        <v>0</v>
      </c>
      <c r="C169" s="4">
        <v>0</v>
      </c>
      <c r="D169" s="4">
        <f>B169+C169</f>
      </c>
      <c r="E169" s="16">
        <f>IF(V169&gt;0,ROUND((D169/V169) * 100, 4), "")</f>
      </c>
      <c r="F169" s="4">
        <v>0</v>
      </c>
      <c r="G169" s="4">
        <v>0</v>
      </c>
      <c r="H169" s="4">
        <f>F169+G169</f>
      </c>
      <c r="I169" s="16">
        <f>IF(V169&gt;0,ROUND((H169/V169) * 100, 4), "")</f>
      </c>
      <c r="J169" s="4">
        <v>0</v>
      </c>
      <c r="K169" s="4">
        <v>0</v>
      </c>
      <c r="L169" s="4">
        <f>J169+K169</f>
      </c>
      <c r="M169" s="16">
        <f>IF(V169&gt;0,ROUND((L169/V169) * 100, 4), "")</f>
      </c>
      <c r="N169" s="4">
        <v>0</v>
      </c>
      <c r="O169" s="4">
        <v>0</v>
      </c>
      <c r="P169" s="4">
        <f>N169+O169</f>
      </c>
      <c r="Q169" s="4">
        <v>0</v>
      </c>
      <c r="R169" s="4">
        <v>0</v>
      </c>
      <c r="S169" s="4">
        <f>Q169+R169</f>
      </c>
      <c r="T169" s="4">
        <f>B169+F169+J169</f>
      </c>
      <c r="U169" s="4">
        <f>C169+G169+K169</f>
      </c>
      <c r="V169" s="4">
        <f>T169+U169</f>
      </c>
    </row>
    <row x14ac:dyDescent="0.25" r="170" customHeight="1" ht="18.75">
      <c r="A170" s="3" t="s">
        <v>240</v>
      </c>
      <c r="B170" s="4">
        <v>0</v>
      </c>
      <c r="C170" s="4">
        <v>1</v>
      </c>
      <c r="D170" s="4">
        <f>B170+C170</f>
      </c>
      <c r="E170" s="4">
        <f>IF(V170&gt;0,ROUND((D170/V170) * 100, 4), "")</f>
      </c>
      <c r="F170" s="4">
        <v>0</v>
      </c>
      <c r="G170" s="4">
        <v>0</v>
      </c>
      <c r="H170" s="4">
        <f>F170+G170</f>
      </c>
      <c r="I170" s="4">
        <f>IF(V170&gt;0,ROUND((H170/V170) * 100, 4), "")</f>
      </c>
      <c r="J170" s="4">
        <v>0</v>
      </c>
      <c r="K170" s="4">
        <v>1</v>
      </c>
      <c r="L170" s="4">
        <f>J170+K170</f>
      </c>
      <c r="M170" s="4">
        <f>IF(V170&gt;0,ROUND((L170/V170) * 100, 4), "")</f>
      </c>
      <c r="N170" s="4">
        <v>0</v>
      </c>
      <c r="O170" s="4">
        <v>0</v>
      </c>
      <c r="P170" s="4">
        <f>N170+O170</f>
      </c>
      <c r="Q170" s="4">
        <v>0</v>
      </c>
      <c r="R170" s="4">
        <v>0</v>
      </c>
      <c r="S170" s="4">
        <f>Q170+R170</f>
      </c>
      <c r="T170" s="4">
        <f>B170+F170+J170</f>
      </c>
      <c r="U170" s="4">
        <f>C170+G170+K170</f>
      </c>
      <c r="V170" s="4">
        <f>T170+U170</f>
      </c>
    </row>
    <row x14ac:dyDescent="0.25" r="171" customHeight="1" ht="18.75">
      <c r="A171" s="3" t="s">
        <v>242</v>
      </c>
      <c r="B171" s="4">
        <v>0</v>
      </c>
      <c r="C171" s="4">
        <v>0</v>
      </c>
      <c r="D171" s="4">
        <f>B171+C171</f>
      </c>
      <c r="E171" s="16">
        <f>IF(V171&gt;0,ROUND((D171/V171) * 100, 4), "")</f>
      </c>
      <c r="F171" s="4">
        <v>0</v>
      </c>
      <c r="G171" s="4">
        <v>0</v>
      </c>
      <c r="H171" s="4">
        <f>F171+G171</f>
      </c>
      <c r="I171" s="16">
        <f>IF(V171&gt;0,ROUND((H171/V171) * 100, 4), "")</f>
      </c>
      <c r="J171" s="4">
        <v>0</v>
      </c>
      <c r="K171" s="4">
        <v>0</v>
      </c>
      <c r="L171" s="4">
        <f>J171+K171</f>
      </c>
      <c r="M171" s="16">
        <f>IF(V171&gt;0,ROUND((L171/V171) * 100, 4), "")</f>
      </c>
      <c r="N171" s="4">
        <v>0</v>
      </c>
      <c r="O171" s="4">
        <v>0</v>
      </c>
      <c r="P171" s="4">
        <f>N171+O171</f>
      </c>
      <c r="Q171" s="4">
        <v>0</v>
      </c>
      <c r="R171" s="4">
        <v>0</v>
      </c>
      <c r="S171" s="4">
        <f>Q171+R171</f>
      </c>
      <c r="T171" s="4">
        <f>B171+F171+J171</f>
      </c>
      <c r="U171" s="4">
        <f>C171+G171+K171</f>
      </c>
      <c r="V171" s="4">
        <f>T171+U171</f>
      </c>
    </row>
    <row x14ac:dyDescent="0.25" r="172" customHeight="1" ht="18.75">
      <c r="A172" s="3" t="s">
        <v>261</v>
      </c>
      <c r="B172" s="4">
        <v>0</v>
      </c>
      <c r="C172" s="4">
        <v>0</v>
      </c>
      <c r="D172" s="4">
        <f>B172+C172</f>
      </c>
      <c r="E172" s="16">
        <f>IF(V172&gt;0,ROUND((D172/V172) * 100, 4), "")</f>
      </c>
      <c r="F172" s="4">
        <v>0</v>
      </c>
      <c r="G172" s="4">
        <v>0</v>
      </c>
      <c r="H172" s="4">
        <f>F172+G172</f>
      </c>
      <c r="I172" s="16">
        <f>IF(V172&gt;0,ROUND((H172/V172) * 100, 4), "")</f>
      </c>
      <c r="J172" s="4">
        <v>0</v>
      </c>
      <c r="K172" s="4">
        <v>0</v>
      </c>
      <c r="L172" s="4">
        <f>J172+K172</f>
      </c>
      <c r="M172" s="16">
        <f>IF(V172&gt;0,ROUND((L172/V172) * 100, 4), "")</f>
      </c>
      <c r="N172" s="4">
        <v>0</v>
      </c>
      <c r="O172" s="4">
        <v>0</v>
      </c>
      <c r="P172" s="4">
        <f>N172+O172</f>
      </c>
      <c r="Q172" s="4">
        <v>0</v>
      </c>
      <c r="R172" s="4">
        <v>0</v>
      </c>
      <c r="S172" s="4">
        <f>Q172+R172</f>
      </c>
      <c r="T172" s="4">
        <f>B172+F172+J172</f>
      </c>
      <c r="U172" s="4">
        <f>C172+G172+K172</f>
      </c>
      <c r="V172" s="4">
        <f>T172+U172</f>
      </c>
    </row>
    <row x14ac:dyDescent="0.25" r="173" customHeight="1" ht="18.75">
      <c r="A173" s="3" t="s">
        <v>263</v>
      </c>
      <c r="B173" s="4">
        <v>0</v>
      </c>
      <c r="C173" s="4">
        <v>0</v>
      </c>
      <c r="D173" s="4">
        <f>B173+C173</f>
      </c>
      <c r="E173" s="16">
        <f>IF(V173&gt;0,ROUND((D173/V173) * 100, 4), "")</f>
      </c>
      <c r="F173" s="4">
        <v>0</v>
      </c>
      <c r="G173" s="4">
        <v>0</v>
      </c>
      <c r="H173" s="4">
        <f>F173+G173</f>
      </c>
      <c r="I173" s="16">
        <f>IF(V173&gt;0,ROUND((H173/V173) * 100, 4), "")</f>
      </c>
      <c r="J173" s="4">
        <v>0</v>
      </c>
      <c r="K173" s="4">
        <v>0</v>
      </c>
      <c r="L173" s="4">
        <f>J173+K173</f>
      </c>
      <c r="M173" s="16">
        <f>IF(V173&gt;0,ROUND((L173/V173) * 100, 4), "")</f>
      </c>
      <c r="N173" s="4">
        <v>0</v>
      </c>
      <c r="O173" s="4">
        <v>0</v>
      </c>
      <c r="P173" s="4">
        <f>N173+O173</f>
      </c>
      <c r="Q173" s="4">
        <v>0</v>
      </c>
      <c r="R173" s="4">
        <v>0</v>
      </c>
      <c r="S173" s="4">
        <f>Q173+R173</f>
      </c>
      <c r="T173" s="4">
        <f>B173+F173+J173</f>
      </c>
      <c r="U173" s="4">
        <f>C173+G173+K173</f>
      </c>
      <c r="V173" s="4">
        <f>T173+U173</f>
      </c>
    </row>
    <row x14ac:dyDescent="0.25" r="174" customHeight="1" ht="18.75">
      <c r="A174" s="3" t="s">
        <v>264</v>
      </c>
      <c r="B174" s="4">
        <v>0</v>
      </c>
      <c r="C174" s="4">
        <v>0</v>
      </c>
      <c r="D174" s="4">
        <f>B174+C174</f>
      </c>
      <c r="E174" s="16">
        <f>IF(V174&gt;0,ROUND((D174/V174) * 100, 4), "")</f>
      </c>
      <c r="F174" s="4">
        <v>0</v>
      </c>
      <c r="G174" s="4">
        <v>0</v>
      </c>
      <c r="H174" s="4">
        <f>F174+G174</f>
      </c>
      <c r="I174" s="16">
        <f>IF(V174&gt;0,ROUND((H174/V174) * 100, 4), "")</f>
      </c>
      <c r="J174" s="4">
        <v>0</v>
      </c>
      <c r="K174" s="4">
        <v>0</v>
      </c>
      <c r="L174" s="4">
        <f>J174+K174</f>
      </c>
      <c r="M174" s="16">
        <f>IF(V174&gt;0,ROUND((L174/V174) * 100, 4), "")</f>
      </c>
      <c r="N174" s="4">
        <v>0</v>
      </c>
      <c r="O174" s="4">
        <v>0</v>
      </c>
      <c r="P174" s="4">
        <f>N174+O174</f>
      </c>
      <c r="Q174" s="4">
        <v>0</v>
      </c>
      <c r="R174" s="4">
        <v>0</v>
      </c>
      <c r="S174" s="4">
        <f>Q174+R174</f>
      </c>
      <c r="T174" s="4">
        <f>B174+F174+J174</f>
      </c>
      <c r="U174" s="4">
        <f>C174+G174+K174</f>
      </c>
      <c r="V174" s="4">
        <f>T174+U174</f>
      </c>
    </row>
    <row x14ac:dyDescent="0.25" r="175" customHeight="1" ht="18.75">
      <c r="A175" s="3" t="s">
        <v>265</v>
      </c>
      <c r="B175" s="4">
        <v>0</v>
      </c>
      <c r="C175" s="4">
        <v>0</v>
      </c>
      <c r="D175" s="4">
        <f>B175+C175</f>
      </c>
      <c r="E175" s="16">
        <f>IF(V175&gt;0,ROUND((D175/V175) * 100, 4), "")</f>
      </c>
      <c r="F175" s="4">
        <v>0</v>
      </c>
      <c r="G175" s="4">
        <v>0</v>
      </c>
      <c r="H175" s="4">
        <f>F175+G175</f>
      </c>
      <c r="I175" s="16">
        <f>IF(V175&gt;0,ROUND((H175/V175) * 100, 4), "")</f>
      </c>
      <c r="J175" s="4">
        <v>0</v>
      </c>
      <c r="K175" s="4">
        <v>0</v>
      </c>
      <c r="L175" s="4">
        <f>J175+K175</f>
      </c>
      <c r="M175" s="16">
        <f>IF(V175&gt;0,ROUND((L175/V175) * 100, 4), "")</f>
      </c>
      <c r="N175" s="4">
        <v>0</v>
      </c>
      <c r="O175" s="4">
        <v>0</v>
      </c>
      <c r="P175" s="4">
        <f>N175+O175</f>
      </c>
      <c r="Q175" s="4">
        <v>0</v>
      </c>
      <c r="R175" s="4">
        <v>0</v>
      </c>
      <c r="S175" s="4">
        <f>Q175+R175</f>
      </c>
      <c r="T175" s="4">
        <f>B175+F175+J175</f>
      </c>
      <c r="U175" s="4">
        <f>C175+G175+K175</f>
      </c>
      <c r="V175" s="4">
        <f>T175+U175</f>
      </c>
    </row>
    <row x14ac:dyDescent="0.25" r="176" customHeight="1" ht="18.75">
      <c r="A176" s="3" t="s">
        <v>268</v>
      </c>
      <c r="B176" s="4">
        <v>0</v>
      </c>
      <c r="C176" s="4">
        <v>0</v>
      </c>
      <c r="D176" s="4">
        <f>B176+C176</f>
      </c>
      <c r="E176" s="4">
        <f>IF(V176&gt;0,ROUND((D176/V176) * 100, 4), "")</f>
      </c>
      <c r="F176" s="4">
        <v>2</v>
      </c>
      <c r="G176" s="4">
        <v>2</v>
      </c>
      <c r="H176" s="4">
        <f>F176+G176</f>
      </c>
      <c r="I176" s="4">
        <f>IF(V176&gt;0,ROUND((H176/V176) * 100, 4), "")</f>
      </c>
      <c r="J176" s="4">
        <v>0</v>
      </c>
      <c r="K176" s="4">
        <v>0</v>
      </c>
      <c r="L176" s="4">
        <f>J176+K176</f>
      </c>
      <c r="M176" s="4">
        <f>IF(V176&gt;0,ROUND((L176/V176) * 100, 4), "")</f>
      </c>
      <c r="N176" s="4">
        <v>0</v>
      </c>
      <c r="O176" s="4">
        <v>1</v>
      </c>
      <c r="P176" s="4">
        <f>N176+O176</f>
      </c>
      <c r="Q176" s="4">
        <v>0</v>
      </c>
      <c r="R176" s="4">
        <v>0</v>
      </c>
      <c r="S176" s="4">
        <f>Q176+R176</f>
      </c>
      <c r="T176" s="4">
        <f>B176+F176+J176</f>
      </c>
      <c r="U176" s="4">
        <f>C176+G176+K176</f>
      </c>
      <c r="V176" s="4">
        <f>T176+U176</f>
      </c>
    </row>
    <row x14ac:dyDescent="0.25" r="177" customHeight="1" ht="18.75">
      <c r="A177" s="3" t="s">
        <v>269</v>
      </c>
      <c r="B177" s="4">
        <v>0</v>
      </c>
      <c r="C177" s="4">
        <v>0</v>
      </c>
      <c r="D177" s="4">
        <f>B177+C177</f>
      </c>
      <c r="E177" s="16">
        <f>IF(V177&gt;0,ROUND((D177/V177) * 100, 4), "")</f>
      </c>
      <c r="F177" s="4">
        <v>0</v>
      </c>
      <c r="G177" s="4">
        <v>0</v>
      </c>
      <c r="H177" s="4">
        <f>F177+G177</f>
      </c>
      <c r="I177" s="16">
        <f>IF(V177&gt;0,ROUND((H177/V177) * 100, 4), "")</f>
      </c>
      <c r="J177" s="4">
        <v>0</v>
      </c>
      <c r="K177" s="4">
        <v>0</v>
      </c>
      <c r="L177" s="4">
        <f>J177+K177</f>
      </c>
      <c r="M177" s="16">
        <f>IF(V177&gt;0,ROUND((L177/V177) * 100, 4), "")</f>
      </c>
      <c r="N177" s="4">
        <v>0</v>
      </c>
      <c r="O177" s="4">
        <v>0</v>
      </c>
      <c r="P177" s="4">
        <f>N177+O177</f>
      </c>
      <c r="Q177" s="4">
        <v>0</v>
      </c>
      <c r="R177" s="4">
        <v>0</v>
      </c>
      <c r="S177" s="4">
        <f>Q177+R177</f>
      </c>
      <c r="T177" s="4">
        <f>B177+F177+J177</f>
      </c>
      <c r="U177" s="4">
        <f>C177+G177+K177</f>
      </c>
      <c r="V177" s="4">
        <f>T177+U177</f>
      </c>
    </row>
    <row x14ac:dyDescent="0.25" r="178" customHeight="1" ht="18.75">
      <c r="A178" s="3" t="s">
        <v>285</v>
      </c>
      <c r="B178" s="4">
        <v>0</v>
      </c>
      <c r="C178" s="4">
        <v>0</v>
      </c>
      <c r="D178" s="4">
        <f>B178+C178</f>
      </c>
      <c r="E178" s="16">
        <f>IF(V178&gt;0,ROUND((D178/V178) * 100, 4), "")</f>
      </c>
      <c r="F178" s="4">
        <v>0</v>
      </c>
      <c r="G178" s="4">
        <v>0</v>
      </c>
      <c r="H178" s="4">
        <f>F178+G178</f>
      </c>
      <c r="I178" s="16">
        <f>IF(V178&gt;0,ROUND((H178/V178) * 100, 4), "")</f>
      </c>
      <c r="J178" s="4">
        <v>0</v>
      </c>
      <c r="K178" s="4">
        <v>0</v>
      </c>
      <c r="L178" s="4">
        <f>J178+K178</f>
      </c>
      <c r="M178" s="16">
        <f>IF(V178&gt;0,ROUND((L178/V178) * 100, 4), "")</f>
      </c>
      <c r="N178" s="4">
        <v>0</v>
      </c>
      <c r="O178" s="4">
        <v>0</v>
      </c>
      <c r="P178" s="4">
        <f>N178+O178</f>
      </c>
      <c r="Q178" s="4">
        <v>0</v>
      </c>
      <c r="R178" s="4">
        <v>0</v>
      </c>
      <c r="S178" s="4">
        <f>Q178+R178</f>
      </c>
      <c r="T178" s="4">
        <f>B178+F178+J178</f>
      </c>
      <c r="U178" s="4">
        <f>C178+G178+K178</f>
      </c>
      <c r="V178" s="4">
        <f>T178+U178</f>
      </c>
    </row>
    <row x14ac:dyDescent="0.25" r="179" customHeight="1" ht="18.75">
      <c r="A179" s="3" t="s">
        <v>297</v>
      </c>
      <c r="B179" s="4">
        <v>0</v>
      </c>
      <c r="C179" s="4">
        <v>0</v>
      </c>
      <c r="D179" s="4">
        <f>B179+C179</f>
      </c>
      <c r="E179" s="16">
        <f>IF(V179&gt;0,ROUND((D179/V179) * 100, 4), "")</f>
      </c>
      <c r="F179" s="4">
        <v>0</v>
      </c>
      <c r="G179" s="4">
        <v>0</v>
      </c>
      <c r="H179" s="4">
        <f>F179+G179</f>
      </c>
      <c r="I179" s="16">
        <f>IF(V179&gt;0,ROUND((H179/V179) * 100, 4), "")</f>
      </c>
      <c r="J179" s="4">
        <v>0</v>
      </c>
      <c r="K179" s="4">
        <v>0</v>
      </c>
      <c r="L179" s="4">
        <f>J179+K179</f>
      </c>
      <c r="M179" s="16">
        <f>IF(V179&gt;0,ROUND((L179/V179) * 100, 4), "")</f>
      </c>
      <c r="N179" s="4">
        <v>0</v>
      </c>
      <c r="O179" s="4">
        <v>0</v>
      </c>
      <c r="P179" s="4">
        <f>N179+O179</f>
      </c>
      <c r="Q179" s="4">
        <v>0</v>
      </c>
      <c r="R179" s="4">
        <v>0</v>
      </c>
      <c r="S179" s="4">
        <f>Q179+R179</f>
      </c>
      <c r="T179" s="4">
        <f>B179+F179+J179</f>
      </c>
      <c r="U179" s="4">
        <f>C179+G179+K179</f>
      </c>
      <c r="V179" s="4">
        <f>T179+U179</f>
      </c>
    </row>
    <row x14ac:dyDescent="0.25" r="180" customHeight="1" ht="18.75">
      <c r="A180" s="3"/>
      <c r="B180" s="15"/>
      <c r="C180" s="15"/>
      <c r="D180" s="15"/>
      <c r="E180" s="16"/>
      <c r="F180" s="15"/>
      <c r="G180" s="15"/>
      <c r="H180" s="15"/>
      <c r="I180" s="16"/>
      <c r="J180" s="15"/>
      <c r="K180" s="15"/>
      <c r="L180" s="15"/>
      <c r="M180" s="16"/>
      <c r="N180" s="15"/>
      <c r="O180" s="15"/>
      <c r="P180" s="15"/>
      <c r="Q180" s="15"/>
      <c r="R180" s="15"/>
      <c r="S180" s="15"/>
      <c r="T180" s="15"/>
      <c r="U180" s="15"/>
      <c r="V180" s="15"/>
    </row>
    <row x14ac:dyDescent="0.25" r="181" customHeight="1" ht="18.75">
      <c r="A181" s="18" t="s">
        <v>492</v>
      </c>
      <c r="B181" s="19"/>
      <c r="C181" s="19"/>
      <c r="D181" s="19"/>
      <c r="E181" s="20"/>
      <c r="F181" s="19"/>
      <c r="G181" s="19"/>
      <c r="H181" s="19"/>
      <c r="I181" s="20"/>
      <c r="J181" s="19"/>
      <c r="K181" s="19"/>
      <c r="L181" s="19"/>
      <c r="M181" s="20"/>
      <c r="N181" s="19"/>
      <c r="O181" s="19"/>
      <c r="P181" s="19"/>
      <c r="Q181" s="19"/>
      <c r="R181" s="19"/>
      <c r="S181" s="19"/>
      <c r="T181" s="19"/>
      <c r="U181" s="19"/>
      <c r="V181" s="19"/>
    </row>
    <row x14ac:dyDescent="0.25" r="182" customHeight="1" ht="18.75">
      <c r="A182" s="3" t="s">
        <v>32</v>
      </c>
      <c r="B182" s="4">
        <v>0</v>
      </c>
      <c r="C182" s="4">
        <v>0</v>
      </c>
      <c r="D182" s="4">
        <f>B182+C182</f>
      </c>
      <c r="E182" s="16">
        <f>IF(V182&gt;0,ROUND((D182/V182) * 100, 4), "")</f>
      </c>
      <c r="F182" s="4">
        <v>0</v>
      </c>
      <c r="G182" s="4">
        <v>0</v>
      </c>
      <c r="H182" s="4">
        <f>F182+G182</f>
      </c>
      <c r="I182" s="16">
        <f>IF(V182&gt;0,ROUND((H182/V182) * 100, 4), "")</f>
      </c>
      <c r="J182" s="4">
        <v>0</v>
      </c>
      <c r="K182" s="4">
        <v>0</v>
      </c>
      <c r="L182" s="4">
        <f>J182+K182</f>
      </c>
      <c r="M182" s="16">
        <f>IF(V182&gt;0,ROUND((L182/V182) * 100, 4), "")</f>
      </c>
      <c r="N182" s="4">
        <v>0</v>
      </c>
      <c r="O182" s="4">
        <v>0</v>
      </c>
      <c r="P182" s="4">
        <f>N182+O182</f>
      </c>
      <c r="Q182" s="4">
        <v>0</v>
      </c>
      <c r="R182" s="4">
        <v>0</v>
      </c>
      <c r="S182" s="4">
        <f>Q182+R182</f>
      </c>
      <c r="T182" s="4">
        <f>B182+F182+J182</f>
      </c>
      <c r="U182" s="4">
        <f>C182+G182+K182</f>
      </c>
      <c r="V182" s="4">
        <f>T182+U182</f>
      </c>
    </row>
    <row x14ac:dyDescent="0.25" r="183" customHeight="1" ht="18.75">
      <c r="A183" s="3" t="s">
        <v>35</v>
      </c>
      <c r="B183" s="4">
        <v>0</v>
      </c>
      <c r="C183" s="4">
        <v>0</v>
      </c>
      <c r="D183" s="4">
        <f>B183+C183</f>
      </c>
      <c r="E183" s="16">
        <f>IF(V183&gt;0,ROUND((D183/V183) * 100, 4), "")</f>
      </c>
      <c r="F183" s="4">
        <v>0</v>
      </c>
      <c r="G183" s="4">
        <v>0</v>
      </c>
      <c r="H183" s="4">
        <f>F183+G183</f>
      </c>
      <c r="I183" s="16">
        <f>IF(V183&gt;0,ROUND((H183/V183) * 100, 4), "")</f>
      </c>
      <c r="J183" s="4">
        <v>0</v>
      </c>
      <c r="K183" s="4">
        <v>0</v>
      </c>
      <c r="L183" s="4">
        <f>J183+K183</f>
      </c>
      <c r="M183" s="16">
        <f>IF(V183&gt;0,ROUND((L183/V183) * 100, 4), "")</f>
      </c>
      <c r="N183" s="4">
        <v>0</v>
      </c>
      <c r="O183" s="4">
        <v>0</v>
      </c>
      <c r="P183" s="4">
        <f>N183+O183</f>
      </c>
      <c r="Q183" s="4">
        <v>0</v>
      </c>
      <c r="R183" s="4">
        <v>0</v>
      </c>
      <c r="S183" s="4">
        <f>Q183+R183</f>
      </c>
      <c r="T183" s="4">
        <f>B183+F183+J183</f>
      </c>
      <c r="U183" s="4">
        <f>C183+G183+K183</f>
      </c>
      <c r="V183" s="4">
        <f>T183+U183</f>
      </c>
    </row>
    <row x14ac:dyDescent="0.25" r="184" customHeight="1" ht="18.75">
      <c r="A184" s="3" t="s">
        <v>67</v>
      </c>
      <c r="B184" s="4">
        <v>21</v>
      </c>
      <c r="C184" s="4">
        <v>3</v>
      </c>
      <c r="D184" s="4">
        <f>B184+C184</f>
      </c>
      <c r="E184" s="12">
        <f>IF(V184&gt;0,ROUND((D184/V184) * 100, 4), "")</f>
      </c>
      <c r="F184" s="4">
        <v>14</v>
      </c>
      <c r="G184" s="4">
        <v>7</v>
      </c>
      <c r="H184" s="4">
        <f>F184+G184</f>
      </c>
      <c r="I184" s="12">
        <f>IF(V184&gt;0,ROUND((H184/V184) * 100, 4), "")</f>
      </c>
      <c r="J184" s="4">
        <v>10</v>
      </c>
      <c r="K184" s="4">
        <v>12</v>
      </c>
      <c r="L184" s="4">
        <f>J184+K184</f>
      </c>
      <c r="M184" s="12">
        <f>IF(V184&gt;0,ROUND((L184/V184) * 100, 4), "")</f>
      </c>
      <c r="N184" s="4">
        <v>0</v>
      </c>
      <c r="O184" s="4">
        <v>0</v>
      </c>
      <c r="P184" s="4">
        <f>N184+O184</f>
      </c>
      <c r="Q184" s="4">
        <v>10</v>
      </c>
      <c r="R184" s="4">
        <v>2</v>
      </c>
      <c r="S184" s="4">
        <f>Q184+R184</f>
      </c>
      <c r="T184" s="4">
        <f>B184+F184+J184</f>
      </c>
      <c r="U184" s="4">
        <f>C184+G184+K184</f>
      </c>
      <c r="V184" s="4">
        <f>T184+U184</f>
      </c>
    </row>
    <row x14ac:dyDescent="0.25" r="185" customHeight="1" ht="18.75">
      <c r="A185" s="3" t="s">
        <v>72</v>
      </c>
      <c r="B185" s="4">
        <v>19</v>
      </c>
      <c r="C185" s="4">
        <v>14</v>
      </c>
      <c r="D185" s="4">
        <f>B185+C185</f>
      </c>
      <c r="E185" s="12">
        <f>IF(V185&gt;0,ROUND((D185/V185) * 100, 4), "")</f>
      </c>
      <c r="F185" s="4">
        <v>451</v>
      </c>
      <c r="G185" s="4">
        <v>80</v>
      </c>
      <c r="H185" s="4">
        <f>F185+G185</f>
      </c>
      <c r="I185" s="12">
        <f>IF(V185&gt;0,ROUND((H185/V185) * 100, 4), "")</f>
      </c>
      <c r="J185" s="4">
        <v>126</v>
      </c>
      <c r="K185" s="4">
        <v>80</v>
      </c>
      <c r="L185" s="4">
        <f>J185+K185</f>
      </c>
      <c r="M185" s="12">
        <f>IF(V185&gt;0,ROUND((L185/V185) * 100, 4), "")</f>
      </c>
      <c r="N185" s="4">
        <v>26</v>
      </c>
      <c r="O185" s="4">
        <v>14</v>
      </c>
      <c r="P185" s="4">
        <f>N185+O185</f>
      </c>
      <c r="Q185" s="4">
        <v>30</v>
      </c>
      <c r="R185" s="4">
        <v>14</v>
      </c>
      <c r="S185" s="4">
        <f>Q185+R185</f>
      </c>
      <c r="T185" s="4">
        <f>B185+F185+J185</f>
      </c>
      <c r="U185" s="4">
        <f>C185+G185+K185</f>
      </c>
      <c r="V185" s="4">
        <f>T185+U185</f>
      </c>
    </row>
    <row x14ac:dyDescent="0.25" r="186" customHeight="1" ht="18.75">
      <c r="A186" s="3" t="s">
        <v>80</v>
      </c>
      <c r="B186" s="4">
        <v>0</v>
      </c>
      <c r="C186" s="4">
        <v>0</v>
      </c>
      <c r="D186" s="4">
        <f>B186+C186</f>
      </c>
      <c r="E186" s="4">
        <f>IF(V186&gt;0,ROUND((D186/V186) * 100, 4), "")</f>
      </c>
      <c r="F186" s="4">
        <v>0</v>
      </c>
      <c r="G186" s="4">
        <v>0</v>
      </c>
      <c r="H186" s="4">
        <f>F186+G186</f>
      </c>
      <c r="I186" s="4">
        <f>IF(V186&gt;0,ROUND((H186/V186) * 100, 4), "")</f>
      </c>
      <c r="J186" s="4">
        <v>0</v>
      </c>
      <c r="K186" s="4">
        <v>1</v>
      </c>
      <c r="L186" s="4">
        <f>J186+K186</f>
      </c>
      <c r="M186" s="4">
        <f>IF(V186&gt;0,ROUND((L186/V186) * 100, 4), "")</f>
      </c>
      <c r="N186" s="4">
        <v>0</v>
      </c>
      <c r="O186" s="4">
        <v>0</v>
      </c>
      <c r="P186" s="4">
        <f>N186+O186</f>
      </c>
      <c r="Q186" s="4">
        <v>0</v>
      </c>
      <c r="R186" s="4">
        <v>0</v>
      </c>
      <c r="S186" s="4">
        <f>Q186+R186</f>
      </c>
      <c r="T186" s="4">
        <f>B186+F186+J186</f>
      </c>
      <c r="U186" s="4">
        <f>C186+G186+K186</f>
      </c>
      <c r="V186" s="4">
        <f>T186+U186</f>
      </c>
    </row>
    <row x14ac:dyDescent="0.25" r="187" customHeight="1" ht="18.75">
      <c r="A187" s="3" t="s">
        <v>106</v>
      </c>
      <c r="B187" s="4">
        <v>6</v>
      </c>
      <c r="C187" s="4">
        <v>37</v>
      </c>
      <c r="D187" s="4">
        <f>B187+C187</f>
      </c>
      <c r="E187" s="12">
        <f>IF(V187&gt;0,ROUND((D187/V187) * 100, 4), "")</f>
      </c>
      <c r="F187" s="4">
        <v>156</v>
      </c>
      <c r="G187" s="4">
        <v>125</v>
      </c>
      <c r="H187" s="4">
        <f>F187+G187</f>
      </c>
      <c r="I187" s="12">
        <f>IF(V187&gt;0,ROUND((H187/V187) * 100, 4), "")</f>
      </c>
      <c r="J187" s="4">
        <v>59</v>
      </c>
      <c r="K187" s="4">
        <v>94</v>
      </c>
      <c r="L187" s="4">
        <f>J187+K187</f>
      </c>
      <c r="M187" s="12">
        <f>IF(V187&gt;0,ROUND((L187/V187) * 100, 4), "")</f>
      </c>
      <c r="N187" s="4">
        <v>0</v>
      </c>
      <c r="O187" s="4">
        <v>1</v>
      </c>
      <c r="P187" s="4">
        <f>N187+O187</f>
      </c>
      <c r="Q187" s="4">
        <v>8</v>
      </c>
      <c r="R187" s="4">
        <v>5</v>
      </c>
      <c r="S187" s="4">
        <f>Q187+R187</f>
      </c>
      <c r="T187" s="4">
        <f>B187+F187+J187</f>
      </c>
      <c r="U187" s="4">
        <f>C187+G187+K187</f>
      </c>
      <c r="V187" s="4">
        <f>T187+U187</f>
      </c>
    </row>
    <row x14ac:dyDescent="0.25" r="188" customHeight="1" ht="18.75">
      <c r="A188" s="3" t="s">
        <v>140</v>
      </c>
      <c r="B188" s="4">
        <v>7427</v>
      </c>
      <c r="C188" s="4">
        <v>766</v>
      </c>
      <c r="D188" s="4">
        <f>B188+C188</f>
      </c>
      <c r="E188" s="12">
        <f>IF(V188&gt;0,ROUND((D188/V188) * 100, 4), "")</f>
      </c>
      <c r="F188" s="4">
        <v>4879</v>
      </c>
      <c r="G188" s="4">
        <v>266</v>
      </c>
      <c r="H188" s="4">
        <f>F188+G188</f>
      </c>
      <c r="I188" s="12">
        <f>IF(V188&gt;0,ROUND((H188/V188) * 100, 4), "")</f>
      </c>
      <c r="J188" s="4">
        <v>952</v>
      </c>
      <c r="K188" s="4">
        <v>486</v>
      </c>
      <c r="L188" s="4">
        <f>J188+K188</f>
      </c>
      <c r="M188" s="12">
        <f>IF(V188&gt;0,ROUND((L188/V188) * 100, 4), "")</f>
      </c>
      <c r="N188" s="4">
        <v>14</v>
      </c>
      <c r="O188" s="4">
        <v>46</v>
      </c>
      <c r="P188" s="4">
        <f>N188+O188</f>
      </c>
      <c r="Q188" s="4">
        <v>1529</v>
      </c>
      <c r="R188" s="4">
        <v>225</v>
      </c>
      <c r="S188" s="4">
        <f>Q188+R188</f>
      </c>
      <c r="T188" s="4">
        <f>B188+F188+J188</f>
      </c>
      <c r="U188" s="4">
        <f>C188+G188+K188</f>
      </c>
      <c r="V188" s="4">
        <f>T188+U188</f>
      </c>
    </row>
    <row x14ac:dyDescent="0.25" r="189" customHeight="1" ht="18.75">
      <c r="A189" s="3" t="s">
        <v>203</v>
      </c>
      <c r="B189" s="4">
        <v>0</v>
      </c>
      <c r="C189" s="4">
        <v>0</v>
      </c>
      <c r="D189" s="4">
        <f>B189+C189</f>
      </c>
      <c r="E189" s="4">
        <f>IF(V189&gt;0,ROUND((D189/V189) * 100, 4), "")</f>
      </c>
      <c r="F189" s="4">
        <v>0</v>
      </c>
      <c r="G189" s="4">
        <v>1</v>
      </c>
      <c r="H189" s="4">
        <f>F189+G189</f>
      </c>
      <c r="I189" s="4">
        <f>IF(V189&gt;0,ROUND((H189/V189) * 100, 4), "")</f>
      </c>
      <c r="J189" s="4">
        <v>0</v>
      </c>
      <c r="K189" s="4">
        <v>4</v>
      </c>
      <c r="L189" s="4">
        <f>J189+K189</f>
      </c>
      <c r="M189" s="4">
        <f>IF(V189&gt;0,ROUND((L189/V189) * 100, 4), "")</f>
      </c>
      <c r="N189" s="4">
        <v>0</v>
      </c>
      <c r="O189" s="4">
        <v>0</v>
      </c>
      <c r="P189" s="4">
        <f>N189+O189</f>
      </c>
      <c r="Q189" s="4">
        <v>0</v>
      </c>
      <c r="R189" s="4">
        <v>0</v>
      </c>
      <c r="S189" s="4">
        <f>Q189+R189</f>
      </c>
      <c r="T189" s="4">
        <f>B189+F189+J189</f>
      </c>
      <c r="U189" s="4">
        <f>C189+G189+K189</f>
      </c>
      <c r="V189" s="4">
        <f>T189+U189</f>
      </c>
    </row>
    <row x14ac:dyDescent="0.25" r="190" customHeight="1" ht="18.75">
      <c r="A190" s="3" t="s">
        <v>205</v>
      </c>
      <c r="B190" s="4">
        <v>0</v>
      </c>
      <c r="C190" s="4">
        <v>0</v>
      </c>
      <c r="D190" s="4">
        <f>B190+C190</f>
      </c>
      <c r="E190" s="16">
        <f>IF(V190&gt;0,ROUND((D190/V190) * 100, 4), "")</f>
      </c>
      <c r="F190" s="4">
        <v>0</v>
      </c>
      <c r="G190" s="4">
        <v>0</v>
      </c>
      <c r="H190" s="4">
        <f>F190+G190</f>
      </c>
      <c r="I190" s="16">
        <f>IF(V190&gt;0,ROUND((H190/V190) * 100, 4), "")</f>
      </c>
      <c r="J190" s="4">
        <v>0</v>
      </c>
      <c r="K190" s="4">
        <v>0</v>
      </c>
      <c r="L190" s="4">
        <f>J190+K190</f>
      </c>
      <c r="M190" s="16">
        <f>IF(V190&gt;0,ROUND((L190/V190) * 100, 4), "")</f>
      </c>
      <c r="N190" s="4">
        <v>0</v>
      </c>
      <c r="O190" s="4">
        <v>0</v>
      </c>
      <c r="P190" s="4">
        <f>N190+O190</f>
      </c>
      <c r="Q190" s="4">
        <v>0</v>
      </c>
      <c r="R190" s="4">
        <v>0</v>
      </c>
      <c r="S190" s="4">
        <f>Q190+R190</f>
      </c>
      <c r="T190" s="4">
        <f>B190+F190+J190</f>
      </c>
      <c r="U190" s="4">
        <f>C190+G190+K190</f>
      </c>
      <c r="V190" s="4">
        <f>T190+U190</f>
      </c>
    </row>
    <row x14ac:dyDescent="0.25" r="191" customHeight="1" ht="18.75">
      <c r="A191" s="3" t="s">
        <v>211</v>
      </c>
      <c r="B191" s="4">
        <v>0</v>
      </c>
      <c r="C191" s="4">
        <v>0</v>
      </c>
      <c r="D191" s="4">
        <f>B191+C191</f>
      </c>
      <c r="E191" s="16">
        <f>IF(V191&gt;0,ROUND((D191/V191) * 100, 4), "")</f>
      </c>
      <c r="F191" s="4">
        <v>0</v>
      </c>
      <c r="G191" s="4">
        <v>0</v>
      </c>
      <c r="H191" s="4">
        <f>F191+G191</f>
      </c>
      <c r="I191" s="16">
        <f>IF(V191&gt;0,ROUND((H191/V191) * 100, 4), "")</f>
      </c>
      <c r="J191" s="4">
        <v>0</v>
      </c>
      <c r="K191" s="4">
        <v>0</v>
      </c>
      <c r="L191" s="4">
        <f>J191+K191</f>
      </c>
      <c r="M191" s="16">
        <f>IF(V191&gt;0,ROUND((L191/V191) * 100, 4), "")</f>
      </c>
      <c r="N191" s="4">
        <v>0</v>
      </c>
      <c r="O191" s="4">
        <v>0</v>
      </c>
      <c r="P191" s="4">
        <f>N191+O191</f>
      </c>
      <c r="Q191" s="4">
        <v>0</v>
      </c>
      <c r="R191" s="4">
        <v>0</v>
      </c>
      <c r="S191" s="4">
        <f>Q191+R191</f>
      </c>
      <c r="T191" s="4">
        <f>B191+F191+J191</f>
      </c>
      <c r="U191" s="4">
        <f>C191+G191+K191</f>
      </c>
      <c r="V191" s="4">
        <f>T191+U191</f>
      </c>
    </row>
    <row x14ac:dyDescent="0.25" r="192" customHeight="1" ht="18.75">
      <c r="A192" s="3"/>
      <c r="B192" s="15"/>
      <c r="C192" s="15"/>
      <c r="D192" s="15"/>
      <c r="E192" s="16"/>
      <c r="F192" s="15"/>
      <c r="G192" s="15"/>
      <c r="H192" s="15"/>
      <c r="I192" s="16"/>
      <c r="J192" s="15"/>
      <c r="K192" s="15"/>
      <c r="L192" s="15"/>
      <c r="M192" s="16"/>
      <c r="N192" s="15"/>
      <c r="O192" s="15"/>
      <c r="P192" s="15"/>
      <c r="Q192" s="15"/>
      <c r="R192" s="15"/>
      <c r="S192" s="15"/>
      <c r="T192" s="15"/>
      <c r="U192" s="15"/>
      <c r="V192" s="15"/>
    </row>
    <row x14ac:dyDescent="0.25" r="193" customHeight="1" ht="18.75">
      <c r="A193" s="18" t="s">
        <v>493</v>
      </c>
      <c r="B193" s="19"/>
      <c r="C193" s="19"/>
      <c r="D193" s="19"/>
      <c r="E193" s="20"/>
      <c r="F193" s="19"/>
      <c r="G193" s="19"/>
      <c r="H193" s="19"/>
      <c r="I193" s="20"/>
      <c r="J193" s="19"/>
      <c r="K193" s="19"/>
      <c r="L193" s="19"/>
      <c r="M193" s="20"/>
      <c r="N193" s="19"/>
      <c r="O193" s="19"/>
      <c r="P193" s="19"/>
      <c r="Q193" s="19"/>
      <c r="R193" s="19"/>
      <c r="S193" s="19"/>
      <c r="T193" s="19"/>
      <c r="U193" s="19"/>
      <c r="V193" s="19"/>
    </row>
    <row x14ac:dyDescent="0.25" r="194" customHeight="1" ht="18.75">
      <c r="A194" s="3" t="s">
        <v>36</v>
      </c>
      <c r="B194" s="4">
        <v>0</v>
      </c>
      <c r="C194" s="4">
        <v>0</v>
      </c>
      <c r="D194" s="4">
        <f>B194+C194</f>
      </c>
      <c r="E194" s="16">
        <f>IF(V194&gt;0,ROUND((D194/V194) * 100, 4), "")</f>
      </c>
      <c r="F194" s="4">
        <v>0</v>
      </c>
      <c r="G194" s="4">
        <v>0</v>
      </c>
      <c r="H194" s="4">
        <f>F194+G194</f>
      </c>
      <c r="I194" s="16">
        <f>IF(V194&gt;0,ROUND((H194/V194) * 100, 4), "")</f>
      </c>
      <c r="J194" s="4">
        <v>0</v>
      </c>
      <c r="K194" s="4">
        <v>0</v>
      </c>
      <c r="L194" s="4">
        <f>J194+K194</f>
      </c>
      <c r="M194" s="16">
        <f>IF(V194&gt;0,ROUND((L194/V194) * 100, 4), "")</f>
      </c>
      <c r="N194" s="4">
        <v>0</v>
      </c>
      <c r="O194" s="4">
        <v>0</v>
      </c>
      <c r="P194" s="4">
        <f>N194+O194</f>
      </c>
      <c r="Q194" s="4">
        <v>0</v>
      </c>
      <c r="R194" s="4">
        <v>0</v>
      </c>
      <c r="S194" s="4">
        <f>Q194+R194</f>
      </c>
      <c r="T194" s="4">
        <f>B194+F194+J194</f>
      </c>
      <c r="U194" s="4">
        <f>C194+G194+K194</f>
      </c>
      <c r="V194" s="4">
        <f>T194+U194</f>
      </c>
    </row>
    <row x14ac:dyDescent="0.25" r="195" customHeight="1" ht="18.75">
      <c r="A195" s="3"/>
      <c r="B195" s="15"/>
      <c r="C195" s="15"/>
      <c r="D195" s="15"/>
      <c r="E195" s="16"/>
      <c r="F195" s="15"/>
      <c r="G195" s="15"/>
      <c r="H195" s="15"/>
      <c r="I195" s="16"/>
      <c r="J195" s="15"/>
      <c r="K195" s="15"/>
      <c r="L195" s="15"/>
      <c r="M195" s="16"/>
      <c r="N195" s="15"/>
      <c r="O195" s="15"/>
      <c r="P195" s="15"/>
      <c r="Q195" s="15"/>
      <c r="R195" s="15"/>
      <c r="S195" s="15"/>
      <c r="T195" s="15"/>
      <c r="U195" s="15"/>
      <c r="V195" s="15"/>
    </row>
    <row x14ac:dyDescent="0.25" r="196" customHeight="1" ht="18.75">
      <c r="A196" s="18" t="s">
        <v>494</v>
      </c>
      <c r="B196" s="19"/>
      <c r="C196" s="19"/>
      <c r="D196" s="19"/>
      <c r="E196" s="20"/>
      <c r="F196" s="19"/>
      <c r="G196" s="19"/>
      <c r="H196" s="19"/>
      <c r="I196" s="20"/>
      <c r="J196" s="19"/>
      <c r="K196" s="19"/>
      <c r="L196" s="19"/>
      <c r="M196" s="20"/>
      <c r="N196" s="19"/>
      <c r="O196" s="19"/>
      <c r="P196" s="19"/>
      <c r="Q196" s="19"/>
      <c r="R196" s="19"/>
      <c r="S196" s="19"/>
      <c r="T196" s="19"/>
      <c r="U196" s="19"/>
      <c r="V196" s="19"/>
    </row>
    <row x14ac:dyDescent="0.25" r="197" customHeight="1" ht="18.75">
      <c r="A197" s="3" t="s">
        <v>37</v>
      </c>
      <c r="B197" s="4">
        <v>0</v>
      </c>
      <c r="C197" s="4">
        <v>0</v>
      </c>
      <c r="D197" s="4">
        <f>B197+C197</f>
      </c>
      <c r="E197" s="4">
        <f>IF(V197&gt;0,ROUND((D197/V197) * 100, 4), "")</f>
      </c>
      <c r="F197" s="4">
        <v>0</v>
      </c>
      <c r="G197" s="4">
        <v>0</v>
      </c>
      <c r="H197" s="4">
        <f>F197+G197</f>
      </c>
      <c r="I197" s="4">
        <f>IF(V197&gt;0,ROUND((H197/V197) * 100, 4), "")</f>
      </c>
      <c r="J197" s="4">
        <v>0</v>
      </c>
      <c r="K197" s="4">
        <v>2</v>
      </c>
      <c r="L197" s="4">
        <f>J197+K197</f>
      </c>
      <c r="M197" s="4">
        <f>IF(V197&gt;0,ROUND((L197/V197) * 100, 4), "")</f>
      </c>
      <c r="N197" s="4">
        <v>0</v>
      </c>
      <c r="O197" s="4">
        <v>0</v>
      </c>
      <c r="P197" s="4">
        <f>N197+O197</f>
      </c>
      <c r="Q197" s="4">
        <v>0</v>
      </c>
      <c r="R197" s="4">
        <v>0</v>
      </c>
      <c r="S197" s="4">
        <f>Q197+R197</f>
      </c>
      <c r="T197" s="4">
        <f>B197+F197+J197</f>
      </c>
      <c r="U197" s="4">
        <f>C197+G197+K197</f>
      </c>
      <c r="V197" s="4">
        <f>T197+U197</f>
      </c>
    </row>
    <row x14ac:dyDescent="0.25" r="198" customHeight="1" ht="18.75">
      <c r="A198" s="3" t="s">
        <v>83</v>
      </c>
      <c r="B198" s="4">
        <v>0</v>
      </c>
      <c r="C198" s="4">
        <v>0</v>
      </c>
      <c r="D198" s="4">
        <f>B198+C198</f>
      </c>
      <c r="E198" s="16">
        <f>IF(V198&gt;0,ROUND((D198/V198) * 100, 4), "")</f>
      </c>
      <c r="F198" s="4">
        <v>0</v>
      </c>
      <c r="G198" s="4">
        <v>0</v>
      </c>
      <c r="H198" s="4">
        <f>F198+G198</f>
      </c>
      <c r="I198" s="16">
        <f>IF(V198&gt;0,ROUND((H198/V198) * 100, 4), "")</f>
      </c>
      <c r="J198" s="4">
        <v>0</v>
      </c>
      <c r="K198" s="4">
        <v>0</v>
      </c>
      <c r="L198" s="4">
        <f>J198+K198</f>
      </c>
      <c r="M198" s="16">
        <f>IF(V198&gt;0,ROUND((L198/V198) * 100, 4), "")</f>
      </c>
      <c r="N198" s="4">
        <v>0</v>
      </c>
      <c r="O198" s="4">
        <v>0</v>
      </c>
      <c r="P198" s="4">
        <f>N198+O198</f>
      </c>
      <c r="Q198" s="4">
        <v>0</v>
      </c>
      <c r="R198" s="4">
        <v>0</v>
      </c>
      <c r="S198" s="4">
        <f>Q198+R198</f>
      </c>
      <c r="T198" s="4">
        <f>B198+F198+J198</f>
      </c>
      <c r="U198" s="4">
        <f>C198+G198+K198</f>
      </c>
      <c r="V198" s="4">
        <f>T198+U198</f>
      </c>
    </row>
    <row x14ac:dyDescent="0.25" r="199" customHeight="1" ht="18.75">
      <c r="A199" s="3" t="s">
        <v>89</v>
      </c>
      <c r="B199" s="4">
        <v>0</v>
      </c>
      <c r="C199" s="4">
        <v>0</v>
      </c>
      <c r="D199" s="4">
        <f>B199+C199</f>
      </c>
      <c r="E199" s="4">
        <f>IF(V199&gt;0,ROUND((D199/V199) * 100, 4), "")</f>
      </c>
      <c r="F199" s="4">
        <v>1</v>
      </c>
      <c r="G199" s="4">
        <v>1</v>
      </c>
      <c r="H199" s="4">
        <f>F199+G199</f>
      </c>
      <c r="I199" s="4">
        <f>IF(V199&gt;0,ROUND((H199/V199) * 100, 4), "")</f>
      </c>
      <c r="J199" s="4">
        <v>0</v>
      </c>
      <c r="K199" s="4">
        <v>2</v>
      </c>
      <c r="L199" s="4">
        <f>J199+K199</f>
      </c>
      <c r="M199" s="4">
        <f>IF(V199&gt;0,ROUND((L199/V199) * 100, 4), "")</f>
      </c>
      <c r="N199" s="4">
        <v>0</v>
      </c>
      <c r="O199" s="4">
        <v>0</v>
      </c>
      <c r="P199" s="4">
        <f>N199+O199</f>
      </c>
      <c r="Q199" s="4">
        <v>0</v>
      </c>
      <c r="R199" s="4">
        <v>1</v>
      </c>
      <c r="S199" s="4">
        <f>Q199+R199</f>
      </c>
      <c r="T199" s="4">
        <f>B199+F199+J199</f>
      </c>
      <c r="U199" s="4">
        <f>C199+G199+K199</f>
      </c>
      <c r="V199" s="4">
        <f>T199+U199</f>
      </c>
    </row>
    <row x14ac:dyDescent="0.25" r="200" customHeight="1" ht="18.75">
      <c r="A200" s="3" t="s">
        <v>98</v>
      </c>
      <c r="B200" s="4">
        <v>0</v>
      </c>
      <c r="C200" s="4">
        <v>0</v>
      </c>
      <c r="D200" s="4">
        <f>B200+C200</f>
      </c>
      <c r="E200" s="4">
        <f>IF(V200&gt;0,ROUND((D200/V200) * 100, 4), "")</f>
      </c>
      <c r="F200" s="4">
        <v>0</v>
      </c>
      <c r="G200" s="4">
        <v>1</v>
      </c>
      <c r="H200" s="4">
        <f>F200+G200</f>
      </c>
      <c r="I200" s="4">
        <f>IF(V200&gt;0,ROUND((H200/V200) * 100, 4), "")</f>
      </c>
      <c r="J200" s="4">
        <v>0</v>
      </c>
      <c r="K200" s="4">
        <v>0</v>
      </c>
      <c r="L200" s="4">
        <f>J200+K200</f>
      </c>
      <c r="M200" s="4">
        <f>IF(V200&gt;0,ROUND((L200/V200) * 100, 4), "")</f>
      </c>
      <c r="N200" s="4">
        <v>0</v>
      </c>
      <c r="O200" s="4">
        <v>0</v>
      </c>
      <c r="P200" s="4">
        <f>N200+O200</f>
      </c>
      <c r="Q200" s="4">
        <v>0</v>
      </c>
      <c r="R200" s="4">
        <v>0</v>
      </c>
      <c r="S200" s="4">
        <f>Q200+R200</f>
      </c>
      <c r="T200" s="4">
        <f>B200+F200+J200</f>
      </c>
      <c r="U200" s="4">
        <f>C200+G200+K200</f>
      </c>
      <c r="V200" s="4">
        <f>T200+U200</f>
      </c>
    </row>
    <row x14ac:dyDescent="0.25" r="201" customHeight="1" ht="18.75">
      <c r="A201" s="3" t="s">
        <v>114</v>
      </c>
      <c r="B201" s="4">
        <v>0</v>
      </c>
      <c r="C201" s="4">
        <v>0</v>
      </c>
      <c r="D201" s="4">
        <f>B201+C201</f>
      </c>
      <c r="E201" s="16">
        <f>IF(V201&gt;0,ROUND((D201/V201) * 100, 4), "")</f>
      </c>
      <c r="F201" s="4">
        <v>0</v>
      </c>
      <c r="G201" s="4">
        <v>0</v>
      </c>
      <c r="H201" s="4">
        <f>F201+G201</f>
      </c>
      <c r="I201" s="16">
        <f>IF(V201&gt;0,ROUND((H201/V201) * 100, 4), "")</f>
      </c>
      <c r="J201" s="4">
        <v>0</v>
      </c>
      <c r="K201" s="4">
        <v>0</v>
      </c>
      <c r="L201" s="4">
        <f>J201+K201</f>
      </c>
      <c r="M201" s="16">
        <f>IF(V201&gt;0,ROUND((L201/V201) * 100, 4), "")</f>
      </c>
      <c r="N201" s="4">
        <v>0</v>
      </c>
      <c r="O201" s="4">
        <v>0</v>
      </c>
      <c r="P201" s="4">
        <f>N201+O201</f>
      </c>
      <c r="Q201" s="4">
        <v>0</v>
      </c>
      <c r="R201" s="4">
        <v>0</v>
      </c>
      <c r="S201" s="4">
        <f>Q201+R201</f>
      </c>
      <c r="T201" s="4">
        <f>B201+F201+J201</f>
      </c>
      <c r="U201" s="4">
        <f>C201+G201+K201</f>
      </c>
      <c r="V201" s="4">
        <f>T201+U201</f>
      </c>
    </row>
    <row x14ac:dyDescent="0.25" r="202" customHeight="1" ht="18.75">
      <c r="A202" s="3" t="s">
        <v>115</v>
      </c>
      <c r="B202" s="4">
        <v>1</v>
      </c>
      <c r="C202" s="4">
        <v>0</v>
      </c>
      <c r="D202" s="4">
        <f>B202+C202</f>
      </c>
      <c r="E202" s="12">
        <f>IF(V202&gt;0,ROUND((D202/V202) * 100, 4), "")</f>
      </c>
      <c r="F202" s="4">
        <v>0</v>
      </c>
      <c r="G202" s="4">
        <v>14</v>
      </c>
      <c r="H202" s="4">
        <f>F202+G202</f>
      </c>
      <c r="I202" s="12">
        <f>IF(V202&gt;0,ROUND((H202/V202) * 100, 4), "")</f>
      </c>
      <c r="J202" s="4">
        <v>0</v>
      </c>
      <c r="K202" s="4">
        <v>2</v>
      </c>
      <c r="L202" s="4">
        <f>J202+K202</f>
      </c>
      <c r="M202" s="12">
        <f>IF(V202&gt;0,ROUND((L202/V202) * 100, 4), "")</f>
      </c>
      <c r="N202" s="4">
        <v>0</v>
      </c>
      <c r="O202" s="4">
        <v>0</v>
      </c>
      <c r="P202" s="4">
        <f>N202+O202</f>
      </c>
      <c r="Q202" s="4">
        <v>1</v>
      </c>
      <c r="R202" s="4">
        <v>1</v>
      </c>
      <c r="S202" s="4">
        <f>Q202+R202</f>
      </c>
      <c r="T202" s="4">
        <f>B202+F202+J202</f>
      </c>
      <c r="U202" s="4">
        <f>C202+G202+K202</f>
      </c>
      <c r="V202" s="4">
        <f>T202+U202</f>
      </c>
    </row>
    <row x14ac:dyDescent="0.25" r="203" customHeight="1" ht="18.75">
      <c r="A203" s="3" t="s">
        <v>116</v>
      </c>
      <c r="B203" s="4">
        <v>0</v>
      </c>
      <c r="C203" s="4">
        <v>0</v>
      </c>
      <c r="D203" s="4">
        <f>B203+C203</f>
      </c>
      <c r="E203" s="4">
        <f>IF(V203&gt;0,ROUND((D203/V203) * 100, 4), "")</f>
      </c>
      <c r="F203" s="4">
        <v>0</v>
      </c>
      <c r="G203" s="4">
        <v>0</v>
      </c>
      <c r="H203" s="4">
        <f>F203+G203</f>
      </c>
      <c r="I203" s="4">
        <f>IF(V203&gt;0,ROUND((H203/V203) * 100, 4), "")</f>
      </c>
      <c r="J203" s="4">
        <v>0</v>
      </c>
      <c r="K203" s="4">
        <v>1</v>
      </c>
      <c r="L203" s="4">
        <f>J203+K203</f>
      </c>
      <c r="M203" s="4">
        <f>IF(V203&gt;0,ROUND((L203/V203) * 100, 4), "")</f>
      </c>
      <c r="N203" s="4">
        <v>0</v>
      </c>
      <c r="O203" s="4">
        <v>0</v>
      </c>
      <c r="P203" s="4">
        <f>N203+O203</f>
      </c>
      <c r="Q203" s="4">
        <v>0</v>
      </c>
      <c r="R203" s="4">
        <v>0</v>
      </c>
      <c r="S203" s="4">
        <f>Q203+R203</f>
      </c>
      <c r="T203" s="4">
        <f>B203+F203+J203</f>
      </c>
      <c r="U203" s="4">
        <f>C203+G203+K203</f>
      </c>
      <c r="V203" s="4">
        <f>T203+U203</f>
      </c>
    </row>
    <row x14ac:dyDescent="0.25" r="204" customHeight="1" ht="18.75">
      <c r="A204" s="3" t="s">
        <v>121</v>
      </c>
      <c r="B204" s="4">
        <v>0</v>
      </c>
      <c r="C204" s="4">
        <v>0</v>
      </c>
      <c r="D204" s="4">
        <f>B204+C204</f>
      </c>
      <c r="E204" s="4">
        <f>IF(V204&gt;0,ROUND((D204/V204) * 100, 4), "")</f>
      </c>
      <c r="F204" s="4">
        <v>5</v>
      </c>
      <c r="G204" s="4">
        <v>9</v>
      </c>
      <c r="H204" s="4">
        <f>F204+G204</f>
      </c>
      <c r="I204" s="4">
        <f>IF(V204&gt;0,ROUND((H204/V204) * 100, 4), "")</f>
      </c>
      <c r="J204" s="4">
        <v>2</v>
      </c>
      <c r="K204" s="4">
        <v>12</v>
      </c>
      <c r="L204" s="4">
        <f>J204+K204</f>
      </c>
      <c r="M204" s="4">
        <f>IF(V204&gt;0,ROUND((L204/V204) * 100, 4), "")</f>
      </c>
      <c r="N204" s="4">
        <v>0</v>
      </c>
      <c r="O204" s="4">
        <v>1</v>
      </c>
      <c r="P204" s="4">
        <f>N204+O204</f>
      </c>
      <c r="Q204" s="4">
        <v>0</v>
      </c>
      <c r="R204" s="4">
        <v>7</v>
      </c>
      <c r="S204" s="4">
        <f>Q204+R204</f>
      </c>
      <c r="T204" s="4">
        <f>B204+F204+J204</f>
      </c>
      <c r="U204" s="4">
        <f>C204+G204+K204</f>
      </c>
      <c r="V204" s="4">
        <f>T204+U204</f>
      </c>
    </row>
    <row x14ac:dyDescent="0.25" r="205" customHeight="1" ht="18.75">
      <c r="A205" s="3" t="s">
        <v>141</v>
      </c>
      <c r="B205" s="4">
        <v>0</v>
      </c>
      <c r="C205" s="4">
        <v>7</v>
      </c>
      <c r="D205" s="4">
        <f>B205+C205</f>
      </c>
      <c r="E205" s="12">
        <f>IF(V205&gt;0,ROUND((D205/V205) * 100, 4), "")</f>
      </c>
      <c r="F205" s="4">
        <v>0</v>
      </c>
      <c r="G205" s="4">
        <v>38</v>
      </c>
      <c r="H205" s="4">
        <f>F205+G205</f>
      </c>
      <c r="I205" s="12">
        <f>IF(V205&gt;0,ROUND((H205/V205) * 100, 4), "")</f>
      </c>
      <c r="J205" s="4">
        <v>0</v>
      </c>
      <c r="K205" s="4">
        <v>35</v>
      </c>
      <c r="L205" s="4">
        <f>J205+K205</f>
      </c>
      <c r="M205" s="12">
        <f>IF(V205&gt;0,ROUND((L205/V205) * 100, 4), "")</f>
      </c>
      <c r="N205" s="4">
        <v>0</v>
      </c>
      <c r="O205" s="4">
        <v>1</v>
      </c>
      <c r="P205" s="4">
        <f>N205+O205</f>
      </c>
      <c r="Q205" s="4">
        <v>0</v>
      </c>
      <c r="R205" s="4">
        <v>46</v>
      </c>
      <c r="S205" s="4">
        <f>Q205+R205</f>
      </c>
      <c r="T205" s="4">
        <f>B205+F205+J205</f>
      </c>
      <c r="U205" s="4">
        <f>C205+G205+K205</f>
      </c>
      <c r="V205" s="4">
        <f>T205+U205</f>
      </c>
    </row>
    <row x14ac:dyDescent="0.25" r="206" customHeight="1" ht="18.75">
      <c r="A206" s="3" t="s">
        <v>167</v>
      </c>
      <c r="B206" s="4">
        <v>0</v>
      </c>
      <c r="C206" s="4">
        <v>0</v>
      </c>
      <c r="D206" s="4">
        <f>B206+C206</f>
      </c>
      <c r="E206" s="4">
        <f>IF(V206&gt;0,ROUND((D206/V206) * 100, 4), "")</f>
      </c>
      <c r="F206" s="4">
        <v>0</v>
      </c>
      <c r="G206" s="4">
        <v>3</v>
      </c>
      <c r="H206" s="4">
        <f>F206+G206</f>
      </c>
      <c r="I206" s="4">
        <f>IF(V206&gt;0,ROUND((H206/V206) * 100, 4), "")</f>
      </c>
      <c r="J206" s="4">
        <v>0</v>
      </c>
      <c r="K206" s="4">
        <v>0</v>
      </c>
      <c r="L206" s="4">
        <f>J206+K206</f>
      </c>
      <c r="M206" s="4">
        <f>IF(V206&gt;0,ROUND((L206/V206) * 100, 4), "")</f>
      </c>
      <c r="N206" s="4">
        <v>0</v>
      </c>
      <c r="O206" s="4">
        <v>0</v>
      </c>
      <c r="P206" s="4">
        <f>N206+O206</f>
      </c>
      <c r="Q206" s="4">
        <v>0</v>
      </c>
      <c r="R206" s="4">
        <v>2</v>
      </c>
      <c r="S206" s="4">
        <f>Q206+R206</f>
      </c>
      <c r="T206" s="4">
        <f>B206+F206+J206</f>
      </c>
      <c r="U206" s="4">
        <f>C206+G206+K206</f>
      </c>
      <c r="V206" s="4">
        <f>T206+U206</f>
      </c>
    </row>
    <row x14ac:dyDescent="0.25" r="207" customHeight="1" ht="18.75">
      <c r="A207" s="3" t="s">
        <v>182</v>
      </c>
      <c r="B207" s="4">
        <v>0</v>
      </c>
      <c r="C207" s="4">
        <v>24</v>
      </c>
      <c r="D207" s="4">
        <f>B207+C207</f>
      </c>
      <c r="E207" s="12">
        <f>IF(V207&gt;0,ROUND((D207/V207) * 100, 4), "")</f>
      </c>
      <c r="F207" s="4">
        <v>0</v>
      </c>
      <c r="G207" s="4">
        <v>76</v>
      </c>
      <c r="H207" s="4">
        <f>F207+G207</f>
      </c>
      <c r="I207" s="12">
        <f>IF(V207&gt;0,ROUND((H207/V207) * 100, 4), "")</f>
      </c>
      <c r="J207" s="4">
        <v>0</v>
      </c>
      <c r="K207" s="4">
        <v>9</v>
      </c>
      <c r="L207" s="4">
        <f>J207+K207</f>
      </c>
      <c r="M207" s="12">
        <f>IF(V207&gt;0,ROUND((L207/V207) * 100, 4), "")</f>
      </c>
      <c r="N207" s="4">
        <v>0</v>
      </c>
      <c r="O207" s="4">
        <v>0</v>
      </c>
      <c r="P207" s="4">
        <f>N207+O207</f>
      </c>
      <c r="Q207" s="4">
        <v>0</v>
      </c>
      <c r="R207" s="4">
        <v>34</v>
      </c>
      <c r="S207" s="4">
        <f>Q207+R207</f>
      </c>
      <c r="T207" s="4">
        <f>B207+F207+J207</f>
      </c>
      <c r="U207" s="4">
        <f>C207+G207+K207</f>
      </c>
      <c r="V207" s="4">
        <f>T207+U207</f>
      </c>
    </row>
    <row x14ac:dyDescent="0.25" r="208" customHeight="1" ht="18.75">
      <c r="A208" s="3" t="s">
        <v>197</v>
      </c>
      <c r="B208" s="4">
        <v>0</v>
      </c>
      <c r="C208" s="4">
        <v>0</v>
      </c>
      <c r="D208" s="4">
        <f>B208+C208</f>
      </c>
      <c r="E208" s="4">
        <f>IF(V208&gt;0,ROUND((D208/V208) * 100, 4), "")</f>
      </c>
      <c r="F208" s="4">
        <v>0</v>
      </c>
      <c r="G208" s="4">
        <v>15</v>
      </c>
      <c r="H208" s="4">
        <f>F208+G208</f>
      </c>
      <c r="I208" s="12">
        <f>IF(V208&gt;0,ROUND((H208/V208) * 100, 4), "")</f>
      </c>
      <c r="J208" s="4">
        <v>0</v>
      </c>
      <c r="K208" s="4">
        <v>4</v>
      </c>
      <c r="L208" s="4">
        <f>J208+K208</f>
      </c>
      <c r="M208" s="12">
        <f>IF(V208&gt;0,ROUND((L208/V208) * 100, 4), "")</f>
      </c>
      <c r="N208" s="4">
        <v>0</v>
      </c>
      <c r="O208" s="4">
        <v>1</v>
      </c>
      <c r="P208" s="4">
        <f>N208+O208</f>
      </c>
      <c r="Q208" s="4">
        <v>0</v>
      </c>
      <c r="R208" s="4">
        <v>5</v>
      </c>
      <c r="S208" s="4">
        <f>Q208+R208</f>
      </c>
      <c r="T208" s="4">
        <f>B208+F208+J208</f>
      </c>
      <c r="U208" s="4">
        <f>C208+G208+K208</f>
      </c>
      <c r="V208" s="4">
        <f>T208+U208</f>
      </c>
    </row>
    <row x14ac:dyDescent="0.25" r="209" customHeight="1" ht="18.75">
      <c r="A209" s="3" t="s">
        <v>208</v>
      </c>
      <c r="B209" s="4">
        <v>0</v>
      </c>
      <c r="C209" s="4">
        <v>0</v>
      </c>
      <c r="D209" s="4">
        <f>B209+C209</f>
      </c>
      <c r="E209" s="4">
        <f>IF(V209&gt;0,ROUND((D209/V209) * 100, 4), "")</f>
      </c>
      <c r="F209" s="4">
        <v>0</v>
      </c>
      <c r="G209" s="4">
        <v>2</v>
      </c>
      <c r="H209" s="4">
        <f>F209+G209</f>
      </c>
      <c r="I209" s="4">
        <f>IF(V209&gt;0,ROUND((H209/V209) * 100, 4), "")</f>
      </c>
      <c r="J209" s="4">
        <v>0</v>
      </c>
      <c r="K209" s="4">
        <v>0</v>
      </c>
      <c r="L209" s="4">
        <f>J209+K209</f>
      </c>
      <c r="M209" s="4">
        <f>IF(V209&gt;0,ROUND((L209/V209) * 100, 4), "")</f>
      </c>
      <c r="N209" s="4">
        <v>0</v>
      </c>
      <c r="O209" s="4">
        <v>0</v>
      </c>
      <c r="P209" s="4">
        <f>N209+O209</f>
      </c>
      <c r="Q209" s="4">
        <v>0</v>
      </c>
      <c r="R209" s="4">
        <v>0</v>
      </c>
      <c r="S209" s="4">
        <f>Q209+R209</f>
      </c>
      <c r="T209" s="4">
        <f>B209+F209+J209</f>
      </c>
      <c r="U209" s="4">
        <f>C209+G209+K209</f>
      </c>
      <c r="V209" s="4">
        <f>T209+U209</f>
      </c>
    </row>
    <row x14ac:dyDescent="0.25" r="210" customHeight="1" ht="18.75">
      <c r="A210" s="3" t="s">
        <v>215</v>
      </c>
      <c r="B210" s="4">
        <v>0</v>
      </c>
      <c r="C210" s="4">
        <v>2</v>
      </c>
      <c r="D210" s="4">
        <f>B210+C210</f>
      </c>
      <c r="E210" s="4">
        <f>IF(V210&gt;0,ROUND((D210/V210) * 100, 4), "")</f>
      </c>
      <c r="F210" s="4">
        <v>0</v>
      </c>
      <c r="G210" s="4">
        <v>3</v>
      </c>
      <c r="H210" s="4">
        <f>F210+G210</f>
      </c>
      <c r="I210" s="12">
        <f>IF(V210&gt;0,ROUND((H210/V210) * 100, 4), "")</f>
      </c>
      <c r="J210" s="4">
        <v>0</v>
      </c>
      <c r="K210" s="4">
        <v>3</v>
      </c>
      <c r="L210" s="4">
        <f>J210+K210</f>
      </c>
      <c r="M210" s="12">
        <f>IF(V210&gt;0,ROUND((L210/V210) * 100, 4), "")</f>
      </c>
      <c r="N210" s="4">
        <v>0</v>
      </c>
      <c r="O210" s="4">
        <v>0</v>
      </c>
      <c r="P210" s="4">
        <f>N210+O210</f>
      </c>
      <c r="Q210" s="4">
        <v>0</v>
      </c>
      <c r="R210" s="4">
        <v>5</v>
      </c>
      <c r="S210" s="4">
        <f>Q210+R210</f>
      </c>
      <c r="T210" s="4">
        <f>B210+F210+J210</f>
      </c>
      <c r="U210" s="4">
        <f>C210+G210+K210</f>
      </c>
      <c r="V210" s="4">
        <f>T210+U210</f>
      </c>
    </row>
    <row x14ac:dyDescent="0.25" r="211" customHeight="1" ht="18.75">
      <c r="A211" s="3" t="s">
        <v>245</v>
      </c>
      <c r="B211" s="4">
        <v>0</v>
      </c>
      <c r="C211" s="4">
        <v>0</v>
      </c>
      <c r="D211" s="4">
        <f>B211+C211</f>
      </c>
      <c r="E211" s="4">
        <f>IF(V211&gt;0,ROUND((D211/V211) * 100, 4), "")</f>
      </c>
      <c r="F211" s="4">
        <v>0</v>
      </c>
      <c r="G211" s="4">
        <v>7</v>
      </c>
      <c r="H211" s="4">
        <f>F211+G211</f>
      </c>
      <c r="I211" s="12">
        <f>IF(V211&gt;0,ROUND((H211/V211) * 100, 4), "")</f>
      </c>
      <c r="J211" s="4">
        <v>0</v>
      </c>
      <c r="K211" s="4">
        <v>1</v>
      </c>
      <c r="L211" s="4">
        <f>J211+K211</f>
      </c>
      <c r="M211" s="12">
        <f>IF(V211&gt;0,ROUND((L211/V211) * 100, 4), "")</f>
      </c>
      <c r="N211" s="4">
        <v>0</v>
      </c>
      <c r="O211" s="4">
        <v>0</v>
      </c>
      <c r="P211" s="4">
        <f>N211+O211</f>
      </c>
      <c r="Q211" s="4">
        <v>0</v>
      </c>
      <c r="R211" s="4">
        <v>4</v>
      </c>
      <c r="S211" s="4">
        <f>Q211+R211</f>
      </c>
      <c r="T211" s="4">
        <f>B211+F211+J211</f>
      </c>
      <c r="U211" s="4">
        <f>C211+G211+K211</f>
      </c>
      <c r="V211" s="4">
        <f>T211+U211</f>
      </c>
    </row>
    <row x14ac:dyDescent="0.25" r="212" customHeight="1" ht="18.75">
      <c r="A212" s="3" t="s">
        <v>300</v>
      </c>
      <c r="B212" s="4">
        <v>0</v>
      </c>
      <c r="C212" s="4">
        <v>0</v>
      </c>
      <c r="D212" s="4">
        <f>B212+C212</f>
      </c>
      <c r="E212" s="16">
        <f>IF(V212&gt;0,ROUND((D212/V212) * 100, 4), "")</f>
      </c>
      <c r="F212" s="4">
        <v>0</v>
      </c>
      <c r="G212" s="4">
        <v>0</v>
      </c>
      <c r="H212" s="4">
        <f>F212+G212</f>
      </c>
      <c r="I212" s="16">
        <f>IF(V212&gt;0,ROUND((H212/V212) * 100, 4), "")</f>
      </c>
      <c r="J212" s="4">
        <v>0</v>
      </c>
      <c r="K212" s="4">
        <v>0</v>
      </c>
      <c r="L212" s="4">
        <f>J212+K212</f>
      </c>
      <c r="M212" s="16">
        <f>IF(V212&gt;0,ROUND((L212/V212) * 100, 4), "")</f>
      </c>
      <c r="N212" s="4">
        <v>0</v>
      </c>
      <c r="O212" s="4">
        <v>0</v>
      </c>
      <c r="P212" s="4">
        <f>N212+O212</f>
      </c>
      <c r="Q212" s="4">
        <v>0</v>
      </c>
      <c r="R212" s="4">
        <v>0</v>
      </c>
      <c r="S212" s="4">
        <f>Q212+R212</f>
      </c>
      <c r="T212" s="4">
        <f>B212+F212+J212</f>
      </c>
      <c r="U212" s="4">
        <f>C212+G212+K212</f>
      </c>
      <c r="V212" s="4">
        <f>T212+U212</f>
      </c>
    </row>
    <row x14ac:dyDescent="0.25" r="213" customHeight="1" ht="18.75">
      <c r="A213" s="3" t="s">
        <v>301</v>
      </c>
      <c r="B213" s="4">
        <v>0</v>
      </c>
      <c r="C213" s="4">
        <v>0</v>
      </c>
      <c r="D213" s="4">
        <f>B213+C213</f>
      </c>
      <c r="E213" s="16">
        <f>IF(V213&gt;0,ROUND((D213/V213) * 100, 4), "")</f>
      </c>
      <c r="F213" s="4">
        <v>0</v>
      </c>
      <c r="G213" s="4">
        <v>0</v>
      </c>
      <c r="H213" s="4">
        <f>F213+G213</f>
      </c>
      <c r="I213" s="16">
        <f>IF(V213&gt;0,ROUND((H213/V213) * 100, 4), "")</f>
      </c>
      <c r="J213" s="4">
        <v>0</v>
      </c>
      <c r="K213" s="4">
        <v>0</v>
      </c>
      <c r="L213" s="4">
        <f>J213+K213</f>
      </c>
      <c r="M213" s="16">
        <f>IF(V213&gt;0,ROUND((L213/V213) * 100, 4), "")</f>
      </c>
      <c r="N213" s="4">
        <v>0</v>
      </c>
      <c r="O213" s="4">
        <v>0</v>
      </c>
      <c r="P213" s="4">
        <f>N213+O213</f>
      </c>
      <c r="Q213" s="4">
        <v>0</v>
      </c>
      <c r="R213" s="4">
        <v>0</v>
      </c>
      <c r="S213" s="4">
        <f>Q213+R213</f>
      </c>
      <c r="T213" s="4">
        <f>B213+F213+J213</f>
      </c>
      <c r="U213" s="4">
        <f>C213+G213+K213</f>
      </c>
      <c r="V213" s="4">
        <f>T213+U213</f>
      </c>
    </row>
    <row x14ac:dyDescent="0.25" r="214" customHeight="1" ht="18.75">
      <c r="A214" s="3"/>
      <c r="B214" s="15"/>
      <c r="C214" s="15"/>
      <c r="D214" s="15"/>
      <c r="E214" s="16"/>
      <c r="F214" s="15"/>
      <c r="G214" s="15"/>
      <c r="H214" s="15"/>
      <c r="I214" s="16"/>
      <c r="J214" s="15"/>
      <c r="K214" s="15"/>
      <c r="L214" s="15"/>
      <c r="M214" s="16"/>
      <c r="N214" s="15"/>
      <c r="O214" s="15"/>
      <c r="P214" s="15"/>
      <c r="Q214" s="15"/>
      <c r="R214" s="15"/>
      <c r="S214" s="15"/>
      <c r="T214" s="15"/>
      <c r="U214" s="15"/>
      <c r="V214" s="15"/>
    </row>
    <row x14ac:dyDescent="0.25" r="215" customHeight="1" ht="18.75">
      <c r="A215" s="18" t="s">
        <v>495</v>
      </c>
      <c r="B215" s="19"/>
      <c r="C215" s="19"/>
      <c r="D215" s="19"/>
      <c r="E215" s="20"/>
      <c r="F215" s="19"/>
      <c r="G215" s="19"/>
      <c r="H215" s="19"/>
      <c r="I215" s="20"/>
      <c r="J215" s="19"/>
      <c r="K215" s="19"/>
      <c r="L215" s="19"/>
      <c r="M215" s="20"/>
      <c r="N215" s="19"/>
      <c r="O215" s="19"/>
      <c r="P215" s="19"/>
      <c r="Q215" s="19"/>
      <c r="R215" s="19"/>
      <c r="S215" s="19"/>
      <c r="T215" s="19"/>
      <c r="U215" s="19"/>
      <c r="V215" s="19"/>
    </row>
    <row x14ac:dyDescent="0.25" r="216" customHeight="1" ht="18.75">
      <c r="A216" s="3" t="s">
        <v>25</v>
      </c>
      <c r="B216" s="4">
        <v>17</v>
      </c>
      <c r="C216" s="4">
        <v>10</v>
      </c>
      <c r="D216" s="4">
        <f>B216+C216</f>
      </c>
      <c r="E216" s="12">
        <f>IF(V216&gt;0,ROUND((D216/V216) * 100, 4), "")</f>
      </c>
      <c r="F216" s="4">
        <v>6</v>
      </c>
      <c r="G216" s="4">
        <v>28</v>
      </c>
      <c r="H216" s="4">
        <f>F216+G216</f>
      </c>
      <c r="I216" s="12">
        <f>IF(V216&gt;0,ROUND((H216/V216) * 100, 4), "")</f>
      </c>
      <c r="J216" s="4">
        <v>0</v>
      </c>
      <c r="K216" s="4">
        <v>3</v>
      </c>
      <c r="L216" s="4">
        <f>J216+K216</f>
      </c>
      <c r="M216" s="12">
        <f>IF(V216&gt;0,ROUND((L216/V216) * 100, 4), "")</f>
      </c>
      <c r="N216" s="4">
        <v>0</v>
      </c>
      <c r="O216" s="4">
        <v>0</v>
      </c>
      <c r="P216" s="4">
        <f>N216+O216</f>
      </c>
      <c r="Q216" s="4">
        <v>0</v>
      </c>
      <c r="R216" s="4">
        <v>4</v>
      </c>
      <c r="S216" s="4">
        <f>Q216+R216</f>
      </c>
      <c r="T216" s="4">
        <f>B216+F216+J216</f>
      </c>
      <c r="U216" s="4">
        <f>C216+G216+K216</f>
      </c>
      <c r="V216" s="4">
        <f>T216+U216</f>
      </c>
    </row>
    <row x14ac:dyDescent="0.25" r="217" customHeight="1" ht="18.75">
      <c r="A217" s="3" t="s">
        <v>38</v>
      </c>
      <c r="B217" s="4">
        <v>0</v>
      </c>
      <c r="C217" s="4">
        <v>0</v>
      </c>
      <c r="D217" s="4">
        <f>B217+C217</f>
      </c>
      <c r="E217" s="16">
        <f>IF(V217&gt;0,ROUND((D217/V217) * 100, 4), "")</f>
      </c>
      <c r="F217" s="4">
        <v>0</v>
      </c>
      <c r="G217" s="4">
        <v>0</v>
      </c>
      <c r="H217" s="4">
        <f>F217+G217</f>
      </c>
      <c r="I217" s="16">
        <f>IF(V217&gt;0,ROUND((H217/V217) * 100, 4), "")</f>
      </c>
      <c r="J217" s="4">
        <v>0</v>
      </c>
      <c r="K217" s="4">
        <v>0</v>
      </c>
      <c r="L217" s="4">
        <f>J217+K217</f>
      </c>
      <c r="M217" s="16">
        <f>IF(V217&gt;0,ROUND((L217/V217) * 100, 4), "")</f>
      </c>
      <c r="N217" s="4">
        <v>0</v>
      </c>
      <c r="O217" s="4">
        <v>0</v>
      </c>
      <c r="P217" s="4">
        <f>N217+O217</f>
      </c>
      <c r="Q217" s="4">
        <v>0</v>
      </c>
      <c r="R217" s="4">
        <v>0</v>
      </c>
      <c r="S217" s="4">
        <f>Q217+R217</f>
      </c>
      <c r="T217" s="4">
        <f>B217+F217+J217</f>
      </c>
      <c r="U217" s="4">
        <f>C217+G217+K217</f>
      </c>
      <c r="V217" s="4">
        <f>T217+U217</f>
      </c>
    </row>
    <row x14ac:dyDescent="0.25" r="218" customHeight="1" ht="18.75">
      <c r="A218" s="3" t="s">
        <v>40</v>
      </c>
      <c r="B218" s="4">
        <v>0</v>
      </c>
      <c r="C218" s="4">
        <v>0</v>
      </c>
      <c r="D218" s="4">
        <f>B218+C218</f>
      </c>
      <c r="E218" s="16">
        <f>IF(V218&gt;0,ROUND((D218/V218) * 100, 4), "")</f>
      </c>
      <c r="F218" s="4">
        <v>0</v>
      </c>
      <c r="G218" s="4">
        <v>0</v>
      </c>
      <c r="H218" s="4">
        <f>F218+G218</f>
      </c>
      <c r="I218" s="16">
        <f>IF(V218&gt;0,ROUND((H218/V218) * 100, 4), "")</f>
      </c>
      <c r="J218" s="4">
        <v>0</v>
      </c>
      <c r="K218" s="4">
        <v>0</v>
      </c>
      <c r="L218" s="4">
        <f>J218+K218</f>
      </c>
      <c r="M218" s="16">
        <f>IF(V218&gt;0,ROUND((L218/V218) * 100, 4), "")</f>
      </c>
      <c r="N218" s="4">
        <v>0</v>
      </c>
      <c r="O218" s="4">
        <v>0</v>
      </c>
      <c r="P218" s="4">
        <f>N218+O218</f>
      </c>
      <c r="Q218" s="4">
        <v>0</v>
      </c>
      <c r="R218" s="4">
        <v>0</v>
      </c>
      <c r="S218" s="4">
        <f>Q218+R218</f>
      </c>
      <c r="T218" s="4">
        <f>B218+F218+J218</f>
      </c>
      <c r="U218" s="4">
        <f>C218+G218+K218</f>
      </c>
      <c r="V218" s="4">
        <f>T218+U218</f>
      </c>
    </row>
    <row x14ac:dyDescent="0.25" r="219" customHeight="1" ht="18.75">
      <c r="A219" s="3" t="s">
        <v>45</v>
      </c>
      <c r="B219" s="4">
        <v>0</v>
      </c>
      <c r="C219" s="4">
        <v>0</v>
      </c>
      <c r="D219" s="4">
        <f>B219+C219</f>
      </c>
      <c r="E219" s="16">
        <f>IF(V219&gt;0,ROUND((D219/V219) * 100, 4), "")</f>
      </c>
      <c r="F219" s="4">
        <v>0</v>
      </c>
      <c r="G219" s="4">
        <v>0</v>
      </c>
      <c r="H219" s="4">
        <f>F219+G219</f>
      </c>
      <c r="I219" s="16">
        <f>IF(V219&gt;0,ROUND((H219/V219) * 100, 4), "")</f>
      </c>
      <c r="J219" s="4">
        <v>0</v>
      </c>
      <c r="K219" s="4">
        <v>0</v>
      </c>
      <c r="L219" s="4">
        <f>J219+K219</f>
      </c>
      <c r="M219" s="16">
        <f>IF(V219&gt;0,ROUND((L219/V219) * 100, 4), "")</f>
      </c>
      <c r="N219" s="4">
        <v>0</v>
      </c>
      <c r="O219" s="4">
        <v>0</v>
      </c>
      <c r="P219" s="4">
        <f>N219+O219</f>
      </c>
      <c r="Q219" s="4">
        <v>0</v>
      </c>
      <c r="R219" s="4">
        <v>0</v>
      </c>
      <c r="S219" s="4">
        <f>Q219+R219</f>
      </c>
      <c r="T219" s="4">
        <f>B219+F219+J219</f>
      </c>
      <c r="U219" s="4">
        <f>C219+G219+K219</f>
      </c>
      <c r="V219" s="4">
        <f>T219+U219</f>
      </c>
    </row>
    <row x14ac:dyDescent="0.25" r="220" customHeight="1" ht="18.75">
      <c r="A220" s="3" t="s">
        <v>53</v>
      </c>
      <c r="B220" s="4">
        <v>0</v>
      </c>
      <c r="C220" s="4">
        <v>0</v>
      </c>
      <c r="D220" s="4">
        <f>B220+C220</f>
      </c>
      <c r="E220" s="4">
        <f>IF(V220&gt;0,ROUND((D220/V220) * 100, 4), "")</f>
      </c>
      <c r="F220" s="4">
        <v>0</v>
      </c>
      <c r="G220" s="4">
        <v>0</v>
      </c>
      <c r="H220" s="4">
        <f>F220+G220</f>
      </c>
      <c r="I220" s="4">
        <f>IF(V220&gt;0,ROUND((H220/V220) * 100, 4), "")</f>
      </c>
      <c r="J220" s="4">
        <v>0</v>
      </c>
      <c r="K220" s="4">
        <v>2</v>
      </c>
      <c r="L220" s="4">
        <f>J220+K220</f>
      </c>
      <c r="M220" s="4">
        <f>IF(V220&gt;0,ROUND((L220/V220) * 100, 4), "")</f>
      </c>
      <c r="N220" s="4">
        <v>0</v>
      </c>
      <c r="O220" s="4">
        <v>0</v>
      </c>
      <c r="P220" s="4">
        <f>N220+O220</f>
      </c>
      <c r="Q220" s="4">
        <v>0</v>
      </c>
      <c r="R220" s="4">
        <v>1</v>
      </c>
      <c r="S220" s="4">
        <f>Q220+R220</f>
      </c>
      <c r="T220" s="4">
        <f>B220+F220+J220</f>
      </c>
      <c r="U220" s="4">
        <f>C220+G220+K220</f>
      </c>
      <c r="V220" s="4">
        <f>T220+U220</f>
      </c>
    </row>
    <row x14ac:dyDescent="0.25" r="221" customHeight="1" ht="18.75">
      <c r="A221" s="3" t="s">
        <v>55</v>
      </c>
      <c r="B221" s="4">
        <v>0</v>
      </c>
      <c r="C221" s="4">
        <v>4</v>
      </c>
      <c r="D221" s="4">
        <f>B221+C221</f>
      </c>
      <c r="E221" s="12">
        <f>IF(V221&gt;0,ROUND((D221/V221) * 100, 4), "")</f>
      </c>
      <c r="F221" s="4">
        <v>2</v>
      </c>
      <c r="G221" s="4">
        <v>18</v>
      </c>
      <c r="H221" s="4">
        <f>F221+G221</f>
      </c>
      <c r="I221" s="12">
        <f>IF(V221&gt;0,ROUND((H221/V221) * 100, 4), "")</f>
      </c>
      <c r="J221" s="4">
        <v>1</v>
      </c>
      <c r="K221" s="4">
        <v>27</v>
      </c>
      <c r="L221" s="4">
        <f>J221+K221</f>
      </c>
      <c r="M221" s="12">
        <f>IF(V221&gt;0,ROUND((L221/V221) * 100, 4), "")</f>
      </c>
      <c r="N221" s="4">
        <v>0</v>
      </c>
      <c r="O221" s="4">
        <v>0</v>
      </c>
      <c r="P221" s="4">
        <f>N221+O221</f>
      </c>
      <c r="Q221" s="4">
        <v>0</v>
      </c>
      <c r="R221" s="4">
        <v>0</v>
      </c>
      <c r="S221" s="4">
        <f>Q221+R221</f>
      </c>
      <c r="T221" s="4">
        <f>B221+F221+J221</f>
      </c>
      <c r="U221" s="4">
        <f>C221+G221+K221</f>
      </c>
      <c r="V221" s="4">
        <f>T221+U221</f>
      </c>
    </row>
    <row x14ac:dyDescent="0.25" r="222" customHeight="1" ht="18.75">
      <c r="A222" s="3" t="s">
        <v>63</v>
      </c>
      <c r="B222" s="4">
        <v>0</v>
      </c>
      <c r="C222" s="4">
        <v>3</v>
      </c>
      <c r="D222" s="4">
        <f>B222+C222</f>
      </c>
      <c r="E222" s="12">
        <f>IF(V222&gt;0,ROUND((D222/V222) * 100, 4), "")</f>
      </c>
      <c r="F222" s="4">
        <v>0</v>
      </c>
      <c r="G222" s="4">
        <v>7</v>
      </c>
      <c r="H222" s="4">
        <f>F222+G222</f>
      </c>
      <c r="I222" s="12">
        <f>IF(V222&gt;0,ROUND((H222/V222) * 100, 4), "")</f>
      </c>
      <c r="J222" s="4">
        <v>0</v>
      </c>
      <c r="K222" s="4">
        <v>8</v>
      </c>
      <c r="L222" s="4">
        <f>J222+K222</f>
      </c>
      <c r="M222" s="12">
        <f>IF(V222&gt;0,ROUND((L222/V222) * 100, 4), "")</f>
      </c>
      <c r="N222" s="4">
        <v>0</v>
      </c>
      <c r="O222" s="4">
        <v>1</v>
      </c>
      <c r="P222" s="4">
        <f>N222+O222</f>
      </c>
      <c r="Q222" s="4">
        <v>0</v>
      </c>
      <c r="R222" s="4">
        <v>7</v>
      </c>
      <c r="S222" s="4">
        <f>Q222+R222</f>
      </c>
      <c r="T222" s="4">
        <f>B222+F222+J222</f>
      </c>
      <c r="U222" s="4">
        <f>C222+G222+K222</f>
      </c>
      <c r="V222" s="4">
        <f>T222+U222</f>
      </c>
    </row>
    <row x14ac:dyDescent="0.25" r="223" customHeight="1" ht="18.75">
      <c r="A223" s="3" t="s">
        <v>73</v>
      </c>
      <c r="B223" s="4">
        <v>0</v>
      </c>
      <c r="C223" s="4">
        <v>1</v>
      </c>
      <c r="D223" s="4">
        <f>B223+C223</f>
      </c>
      <c r="E223" s="4">
        <f>IF(V223&gt;0,ROUND((D223/V223) * 100, 4), "")</f>
      </c>
      <c r="F223" s="4">
        <v>0</v>
      </c>
      <c r="G223" s="4">
        <v>0</v>
      </c>
      <c r="H223" s="4">
        <f>F223+G223</f>
      </c>
      <c r="I223" s="4">
        <f>IF(V223&gt;0,ROUND((H223/V223) * 100, 4), "")</f>
      </c>
      <c r="J223" s="4">
        <v>1</v>
      </c>
      <c r="K223" s="4">
        <v>0</v>
      </c>
      <c r="L223" s="4">
        <f>J223+K223</f>
      </c>
      <c r="M223" s="4">
        <f>IF(V223&gt;0,ROUND((L223/V223) * 100, 4), "")</f>
      </c>
      <c r="N223" s="4">
        <v>0</v>
      </c>
      <c r="O223" s="4">
        <v>0</v>
      </c>
      <c r="P223" s="4">
        <f>N223+O223</f>
      </c>
      <c r="Q223" s="4">
        <v>0</v>
      </c>
      <c r="R223" s="4">
        <v>0</v>
      </c>
      <c r="S223" s="4">
        <f>Q223+R223</f>
      </c>
      <c r="T223" s="4">
        <f>B223+F223+J223</f>
      </c>
      <c r="U223" s="4">
        <f>C223+G223+K223</f>
      </c>
      <c r="V223" s="4">
        <f>T223+U223</f>
      </c>
    </row>
    <row x14ac:dyDescent="0.25" r="224" customHeight="1" ht="18.75">
      <c r="A224" s="3" t="s">
        <v>85</v>
      </c>
      <c r="B224" s="4">
        <v>6</v>
      </c>
      <c r="C224" s="4">
        <v>0</v>
      </c>
      <c r="D224" s="4">
        <f>B224+C224</f>
      </c>
      <c r="E224" s="12">
        <f>IF(V224&gt;0,ROUND((D224/V224) * 100, 4), "")</f>
      </c>
      <c r="F224" s="4">
        <v>39</v>
      </c>
      <c r="G224" s="4">
        <v>0</v>
      </c>
      <c r="H224" s="4">
        <f>F224+G224</f>
      </c>
      <c r="I224" s="12">
        <f>IF(V224&gt;0,ROUND((H224/V224) * 100, 4), "")</f>
      </c>
      <c r="J224" s="4">
        <v>3</v>
      </c>
      <c r="K224" s="4">
        <v>0</v>
      </c>
      <c r="L224" s="4">
        <f>J224+K224</f>
      </c>
      <c r="M224" s="12">
        <f>IF(V224&gt;0,ROUND((L224/V224) * 100, 4), "")</f>
      </c>
      <c r="N224" s="4">
        <v>0</v>
      </c>
      <c r="O224" s="4">
        <v>0</v>
      </c>
      <c r="P224" s="4">
        <f>N224+O224</f>
      </c>
      <c r="Q224" s="4">
        <v>12</v>
      </c>
      <c r="R224" s="4">
        <v>0</v>
      </c>
      <c r="S224" s="4">
        <f>Q224+R224</f>
      </c>
      <c r="T224" s="4">
        <f>B224+F224+J224</f>
      </c>
      <c r="U224" s="4">
        <f>C224+G224+K224</f>
      </c>
      <c r="V224" s="4">
        <f>T224+U224</f>
      </c>
    </row>
    <row x14ac:dyDescent="0.25" r="225" customHeight="1" ht="18.75">
      <c r="A225" s="3" t="s">
        <v>93</v>
      </c>
      <c r="B225" s="4">
        <v>16</v>
      </c>
      <c r="C225" s="4">
        <v>1</v>
      </c>
      <c r="D225" s="4">
        <f>B225+C225</f>
      </c>
      <c r="E225" s="12">
        <f>IF(V225&gt;0,ROUND((D225/V225) * 100, 4), "")</f>
      </c>
      <c r="F225" s="4">
        <v>9</v>
      </c>
      <c r="G225" s="4">
        <v>5</v>
      </c>
      <c r="H225" s="4">
        <f>F225+G225</f>
      </c>
      <c r="I225" s="12">
        <f>IF(V225&gt;0,ROUND((H225/V225) * 100, 4), "")</f>
      </c>
      <c r="J225" s="4">
        <v>58</v>
      </c>
      <c r="K225" s="4">
        <v>59</v>
      </c>
      <c r="L225" s="4">
        <f>J225+K225</f>
      </c>
      <c r="M225" s="12">
        <f>IF(V225&gt;0,ROUND((L225/V225) * 100, 4), "")</f>
      </c>
      <c r="N225" s="4">
        <v>0</v>
      </c>
      <c r="O225" s="4">
        <v>0</v>
      </c>
      <c r="P225" s="4">
        <f>N225+O225</f>
      </c>
      <c r="Q225" s="4">
        <v>9</v>
      </c>
      <c r="R225" s="4">
        <v>4</v>
      </c>
      <c r="S225" s="4">
        <f>Q225+R225</f>
      </c>
      <c r="T225" s="4">
        <f>B225+F225+J225</f>
      </c>
      <c r="U225" s="4">
        <f>C225+G225+K225</f>
      </c>
      <c r="V225" s="4">
        <f>T225+U225</f>
      </c>
    </row>
    <row x14ac:dyDescent="0.25" r="226" customHeight="1" ht="18.75">
      <c r="A226" s="3" t="s">
        <v>107</v>
      </c>
      <c r="B226" s="4">
        <v>0</v>
      </c>
      <c r="C226" s="4">
        <v>1</v>
      </c>
      <c r="D226" s="4">
        <f>B226+C226</f>
      </c>
      <c r="E226" s="4">
        <f>IF(V226&gt;0,ROUND((D226/V226) * 100, 4), "")</f>
      </c>
      <c r="F226" s="4">
        <v>2</v>
      </c>
      <c r="G226" s="4">
        <v>0</v>
      </c>
      <c r="H226" s="4">
        <f>F226+G226</f>
      </c>
      <c r="I226" s="4">
        <f>IF(V226&gt;0,ROUND((H226/V226) * 100, 4), "")</f>
      </c>
      <c r="J226" s="4">
        <v>1</v>
      </c>
      <c r="K226" s="4">
        <v>0</v>
      </c>
      <c r="L226" s="4">
        <f>J226+K226</f>
      </c>
      <c r="M226" s="4">
        <f>IF(V226&gt;0,ROUND((L226/V226) * 100, 4), "")</f>
      </c>
      <c r="N226" s="4">
        <v>0</v>
      </c>
      <c r="O226" s="4">
        <v>0</v>
      </c>
      <c r="P226" s="4">
        <f>N226+O226</f>
      </c>
      <c r="Q226" s="4">
        <v>4</v>
      </c>
      <c r="R226" s="4">
        <v>1</v>
      </c>
      <c r="S226" s="4">
        <f>Q226+R226</f>
      </c>
      <c r="T226" s="4">
        <f>B226+F226+J226</f>
      </c>
      <c r="U226" s="4">
        <f>C226+G226+K226</f>
      </c>
      <c r="V226" s="4">
        <f>T226+U226</f>
      </c>
    </row>
    <row x14ac:dyDescent="0.25" r="227" customHeight="1" ht="18.75">
      <c r="A227" s="3" t="s">
        <v>111</v>
      </c>
      <c r="B227" s="4">
        <v>21</v>
      </c>
      <c r="C227" s="4">
        <v>15</v>
      </c>
      <c r="D227" s="4">
        <f>B227+C227</f>
      </c>
      <c r="E227" s="12">
        <f>IF(V227&gt;0,ROUND((D227/V227) * 100, 4), "")</f>
      </c>
      <c r="F227" s="4">
        <v>22</v>
      </c>
      <c r="G227" s="4">
        <v>25</v>
      </c>
      <c r="H227" s="4">
        <f>F227+G227</f>
      </c>
      <c r="I227" s="12">
        <f>IF(V227&gt;0,ROUND((H227/V227) * 100, 4), "")</f>
      </c>
      <c r="J227" s="4">
        <v>7</v>
      </c>
      <c r="K227" s="4">
        <v>17</v>
      </c>
      <c r="L227" s="4">
        <f>J227+K227</f>
      </c>
      <c r="M227" s="12">
        <f>IF(V227&gt;0,ROUND((L227/V227) * 100, 4), "")</f>
      </c>
      <c r="N227" s="4">
        <v>0</v>
      </c>
      <c r="O227" s="4">
        <v>1</v>
      </c>
      <c r="P227" s="4">
        <f>N227+O227</f>
      </c>
      <c r="Q227" s="4">
        <v>5</v>
      </c>
      <c r="R227" s="4">
        <v>17</v>
      </c>
      <c r="S227" s="4">
        <f>Q227+R227</f>
      </c>
      <c r="T227" s="4">
        <f>B227+F227+J227</f>
      </c>
      <c r="U227" s="4">
        <f>C227+G227+K227</f>
      </c>
      <c r="V227" s="4">
        <f>T227+U227</f>
      </c>
    </row>
    <row x14ac:dyDescent="0.25" r="228" customHeight="1" ht="18.75">
      <c r="A228" s="3" t="s">
        <v>112</v>
      </c>
      <c r="B228" s="4">
        <v>0</v>
      </c>
      <c r="C228" s="4">
        <v>0</v>
      </c>
      <c r="D228" s="4">
        <f>B228+C228</f>
      </c>
      <c r="E228" s="16">
        <f>IF(V228&gt;0,ROUND((D228/V228) * 100, 4), "")</f>
      </c>
      <c r="F228" s="4">
        <v>0</v>
      </c>
      <c r="G228" s="4">
        <v>0</v>
      </c>
      <c r="H228" s="4">
        <f>F228+G228</f>
      </c>
      <c r="I228" s="16">
        <f>IF(V228&gt;0,ROUND((H228/V228) * 100, 4), "")</f>
      </c>
      <c r="J228" s="4">
        <v>0</v>
      </c>
      <c r="K228" s="4">
        <v>0</v>
      </c>
      <c r="L228" s="4">
        <f>J228+K228</f>
      </c>
      <c r="M228" s="16">
        <f>IF(V228&gt;0,ROUND((L228/V228) * 100, 4), "")</f>
      </c>
      <c r="N228" s="4">
        <v>0</v>
      </c>
      <c r="O228" s="4">
        <v>0</v>
      </c>
      <c r="P228" s="4">
        <f>N228+O228</f>
      </c>
      <c r="Q228" s="4">
        <v>0</v>
      </c>
      <c r="R228" s="4">
        <v>0</v>
      </c>
      <c r="S228" s="4">
        <f>Q228+R228</f>
      </c>
      <c r="T228" s="4">
        <f>B228+F228+J228</f>
      </c>
      <c r="U228" s="4">
        <f>C228+G228+K228</f>
      </c>
      <c r="V228" s="4">
        <f>T228+U228</f>
      </c>
    </row>
    <row x14ac:dyDescent="0.25" r="229" customHeight="1" ht="18.75">
      <c r="A229" s="3" t="s">
        <v>113</v>
      </c>
      <c r="B229" s="4">
        <v>0</v>
      </c>
      <c r="C229" s="4">
        <v>0</v>
      </c>
      <c r="D229" s="4">
        <f>B229+C229</f>
      </c>
      <c r="E229" s="16">
        <f>IF(V229&gt;0,ROUND((D229/V229) * 100, 4), "")</f>
      </c>
      <c r="F229" s="4">
        <v>0</v>
      </c>
      <c r="G229" s="4">
        <v>0</v>
      </c>
      <c r="H229" s="4">
        <f>F229+G229</f>
      </c>
      <c r="I229" s="16">
        <f>IF(V229&gt;0,ROUND((H229/V229) * 100, 4), "")</f>
      </c>
      <c r="J229" s="4">
        <v>0</v>
      </c>
      <c r="K229" s="4">
        <v>0</v>
      </c>
      <c r="L229" s="4">
        <f>J229+K229</f>
      </c>
      <c r="M229" s="16">
        <f>IF(V229&gt;0,ROUND((L229/V229) * 100, 4), "")</f>
      </c>
      <c r="N229" s="4">
        <v>0</v>
      </c>
      <c r="O229" s="4">
        <v>0</v>
      </c>
      <c r="P229" s="4">
        <f>N229+O229</f>
      </c>
      <c r="Q229" s="4">
        <v>0</v>
      </c>
      <c r="R229" s="4">
        <v>0</v>
      </c>
      <c r="S229" s="4">
        <f>Q229+R229</f>
      </c>
      <c r="T229" s="4">
        <f>B229+F229+J229</f>
      </c>
      <c r="U229" s="4">
        <f>C229+G229+K229</f>
      </c>
      <c r="V229" s="4">
        <f>T229+U229</f>
      </c>
    </row>
    <row x14ac:dyDescent="0.25" r="230" customHeight="1" ht="18.75">
      <c r="A230" s="3" t="s">
        <v>124</v>
      </c>
      <c r="B230" s="4">
        <v>0</v>
      </c>
      <c r="C230" s="4">
        <v>0</v>
      </c>
      <c r="D230" s="4">
        <f>B230+C230</f>
      </c>
      <c r="E230" s="16">
        <f>IF(V230&gt;0,ROUND((D230/V230) * 100, 4), "")</f>
      </c>
      <c r="F230" s="4">
        <v>0</v>
      </c>
      <c r="G230" s="4">
        <v>0</v>
      </c>
      <c r="H230" s="4">
        <f>F230+G230</f>
      </c>
      <c r="I230" s="16">
        <f>IF(V230&gt;0,ROUND((H230/V230) * 100, 4), "")</f>
      </c>
      <c r="J230" s="4">
        <v>0</v>
      </c>
      <c r="K230" s="4">
        <v>0</v>
      </c>
      <c r="L230" s="4">
        <f>J230+K230</f>
      </c>
      <c r="M230" s="16">
        <f>IF(V230&gt;0,ROUND((L230/V230) * 100, 4), "")</f>
      </c>
      <c r="N230" s="4">
        <v>0</v>
      </c>
      <c r="O230" s="4">
        <v>0</v>
      </c>
      <c r="P230" s="4">
        <f>N230+O230</f>
      </c>
      <c r="Q230" s="4">
        <v>0</v>
      </c>
      <c r="R230" s="4">
        <v>0</v>
      </c>
      <c r="S230" s="4">
        <f>Q230+R230</f>
      </c>
      <c r="T230" s="4">
        <f>B230+F230+J230</f>
      </c>
      <c r="U230" s="4">
        <f>C230+G230+K230</f>
      </c>
      <c r="V230" s="4">
        <f>T230+U230</f>
      </c>
    </row>
    <row x14ac:dyDescent="0.25" r="231" customHeight="1" ht="18.75">
      <c r="A231" s="3" t="s">
        <v>142</v>
      </c>
      <c r="B231" s="4">
        <v>0</v>
      </c>
      <c r="C231" s="4">
        <v>25</v>
      </c>
      <c r="D231" s="4">
        <f>B231+C231</f>
      </c>
      <c r="E231" s="12">
        <f>IF(V231&gt;0,ROUND((D231/V231) * 100, 4), "")</f>
      </c>
      <c r="F231" s="4">
        <v>0</v>
      </c>
      <c r="G231" s="4">
        <v>55</v>
      </c>
      <c r="H231" s="4">
        <f>F231+G231</f>
      </c>
      <c r="I231" s="12">
        <f>IF(V231&gt;0,ROUND((H231/V231) * 100, 4), "")</f>
      </c>
      <c r="J231" s="4">
        <v>0</v>
      </c>
      <c r="K231" s="4">
        <v>31</v>
      </c>
      <c r="L231" s="4">
        <f>J231+K231</f>
      </c>
      <c r="M231" s="12">
        <f>IF(V231&gt;0,ROUND((L231/V231) * 100, 4), "")</f>
      </c>
      <c r="N231" s="4">
        <v>0</v>
      </c>
      <c r="O231" s="4">
        <v>11</v>
      </c>
      <c r="P231" s="4">
        <f>N231+O231</f>
      </c>
      <c r="Q231" s="4">
        <v>0</v>
      </c>
      <c r="R231" s="4">
        <v>25</v>
      </c>
      <c r="S231" s="4">
        <f>Q231+R231</f>
      </c>
      <c r="T231" s="4">
        <f>B231+F231+J231</f>
      </c>
      <c r="U231" s="4">
        <f>C231+G231+K231</f>
      </c>
      <c r="V231" s="4">
        <f>T231+U231</f>
      </c>
    </row>
    <row x14ac:dyDescent="0.25" r="232" customHeight="1" ht="18.75">
      <c r="A232" s="3" t="s">
        <v>147</v>
      </c>
      <c r="B232" s="4">
        <v>0</v>
      </c>
      <c r="C232" s="4">
        <v>0</v>
      </c>
      <c r="D232" s="4">
        <f>B232+C232</f>
      </c>
      <c r="E232" s="4">
        <f>IF(V232&gt;0,ROUND((D232/V232) * 100, 4), "")</f>
      </c>
      <c r="F232" s="4">
        <v>0</v>
      </c>
      <c r="G232" s="4">
        <v>2</v>
      </c>
      <c r="H232" s="4">
        <f>F232+G232</f>
      </c>
      <c r="I232" s="4">
        <f>IF(V232&gt;0,ROUND((H232/V232) * 100, 4), "")</f>
      </c>
      <c r="J232" s="4">
        <v>0</v>
      </c>
      <c r="K232" s="4">
        <v>0</v>
      </c>
      <c r="L232" s="4">
        <f>J232+K232</f>
      </c>
      <c r="M232" s="4">
        <f>IF(V232&gt;0,ROUND((L232/V232) * 100, 4), "")</f>
      </c>
      <c r="N232" s="4">
        <v>0</v>
      </c>
      <c r="O232" s="4">
        <v>0</v>
      </c>
      <c r="P232" s="4">
        <f>N232+O232</f>
      </c>
      <c r="Q232" s="4">
        <v>0</v>
      </c>
      <c r="R232" s="4">
        <v>0</v>
      </c>
      <c r="S232" s="4">
        <f>Q232+R232</f>
      </c>
      <c r="T232" s="4">
        <f>B232+F232+J232</f>
      </c>
      <c r="U232" s="4">
        <f>C232+G232+K232</f>
      </c>
      <c r="V232" s="4">
        <f>T232+U232</f>
      </c>
    </row>
    <row x14ac:dyDescent="0.25" r="233" customHeight="1" ht="18.75">
      <c r="A233" s="3" t="s">
        <v>158</v>
      </c>
      <c r="B233" s="4">
        <v>0</v>
      </c>
      <c r="C233" s="4">
        <v>0</v>
      </c>
      <c r="D233" s="4">
        <f>B233+C233</f>
      </c>
      <c r="E233" s="16">
        <f>IF(V233&gt;0,ROUND((D233/V233) * 100, 4), "")</f>
      </c>
      <c r="F233" s="4">
        <v>0</v>
      </c>
      <c r="G233" s="4">
        <v>0</v>
      </c>
      <c r="H233" s="4">
        <f>F233+G233</f>
      </c>
      <c r="I233" s="16">
        <f>IF(V233&gt;0,ROUND((H233/V233) * 100, 4), "")</f>
      </c>
      <c r="J233" s="4">
        <v>0</v>
      </c>
      <c r="K233" s="4">
        <v>0</v>
      </c>
      <c r="L233" s="4">
        <f>J233+K233</f>
      </c>
      <c r="M233" s="16">
        <f>IF(V233&gt;0,ROUND((L233/V233) * 100, 4), "")</f>
      </c>
      <c r="N233" s="4">
        <v>0</v>
      </c>
      <c r="O233" s="4">
        <v>0</v>
      </c>
      <c r="P233" s="4">
        <f>N233+O233</f>
      </c>
      <c r="Q233" s="4">
        <v>0</v>
      </c>
      <c r="R233" s="4">
        <v>0</v>
      </c>
      <c r="S233" s="4">
        <f>Q233+R233</f>
      </c>
      <c r="T233" s="4">
        <f>B233+F233+J233</f>
      </c>
      <c r="U233" s="4">
        <f>C233+G233+K233</f>
      </c>
      <c r="V233" s="4">
        <f>T233+U233</f>
      </c>
    </row>
    <row x14ac:dyDescent="0.25" r="234" customHeight="1" ht="18.75">
      <c r="A234" s="3" t="s">
        <v>179</v>
      </c>
      <c r="B234" s="4">
        <v>0</v>
      </c>
      <c r="C234" s="4">
        <v>0</v>
      </c>
      <c r="D234" s="4">
        <f>B234+C234</f>
      </c>
      <c r="E234" s="4">
        <f>IF(V234&gt;0,ROUND((D234/V234) * 100, 4), "")</f>
      </c>
      <c r="F234" s="4">
        <v>0</v>
      </c>
      <c r="G234" s="4">
        <v>5</v>
      </c>
      <c r="H234" s="4">
        <f>F234+G234</f>
      </c>
      <c r="I234" s="4">
        <f>IF(V234&gt;0,ROUND((H234/V234) * 100, 4), "")</f>
      </c>
      <c r="J234" s="4">
        <v>0</v>
      </c>
      <c r="K234" s="4">
        <v>0</v>
      </c>
      <c r="L234" s="4">
        <f>J234+K234</f>
      </c>
      <c r="M234" s="4">
        <f>IF(V234&gt;0,ROUND((L234/V234) * 100, 4), "")</f>
      </c>
      <c r="N234" s="4">
        <v>0</v>
      </c>
      <c r="O234" s="4">
        <v>0</v>
      </c>
      <c r="P234" s="4">
        <f>N234+O234</f>
      </c>
      <c r="Q234" s="4">
        <v>0</v>
      </c>
      <c r="R234" s="4">
        <v>0</v>
      </c>
      <c r="S234" s="4">
        <f>Q234+R234</f>
      </c>
      <c r="T234" s="4">
        <f>B234+F234+J234</f>
      </c>
      <c r="U234" s="4">
        <f>C234+G234+K234</f>
      </c>
      <c r="V234" s="4">
        <f>T234+U234</f>
      </c>
    </row>
    <row x14ac:dyDescent="0.25" r="235" customHeight="1" ht="18.75">
      <c r="A235" s="3" t="s">
        <v>181</v>
      </c>
      <c r="B235" s="4">
        <v>0</v>
      </c>
      <c r="C235" s="4">
        <v>0</v>
      </c>
      <c r="D235" s="4">
        <f>B235+C235</f>
      </c>
      <c r="E235" s="16">
        <f>IF(V235&gt;0,ROUND((D235/V235) * 100, 4), "")</f>
      </c>
      <c r="F235" s="4">
        <v>0</v>
      </c>
      <c r="G235" s="4">
        <v>0</v>
      </c>
      <c r="H235" s="4">
        <f>F235+G235</f>
      </c>
      <c r="I235" s="16">
        <f>IF(V235&gt;0,ROUND((H235/V235) * 100, 4), "")</f>
      </c>
      <c r="J235" s="4">
        <v>0</v>
      </c>
      <c r="K235" s="4">
        <v>0</v>
      </c>
      <c r="L235" s="4">
        <f>J235+K235</f>
      </c>
      <c r="M235" s="16">
        <f>IF(V235&gt;0,ROUND((L235/V235) * 100, 4), "")</f>
      </c>
      <c r="N235" s="4">
        <v>0</v>
      </c>
      <c r="O235" s="4">
        <v>0</v>
      </c>
      <c r="P235" s="4">
        <f>N235+O235</f>
      </c>
      <c r="Q235" s="4">
        <v>0</v>
      </c>
      <c r="R235" s="4">
        <v>0</v>
      </c>
      <c r="S235" s="4">
        <f>Q235+R235</f>
      </c>
      <c r="T235" s="4">
        <f>B235+F235+J235</f>
      </c>
      <c r="U235" s="4">
        <f>C235+G235+K235</f>
      </c>
      <c r="V235" s="4">
        <f>T235+U235</f>
      </c>
    </row>
    <row x14ac:dyDescent="0.25" r="236" customHeight="1" ht="18.75">
      <c r="A236" s="3" t="s">
        <v>190</v>
      </c>
      <c r="B236" s="4">
        <v>0</v>
      </c>
      <c r="C236" s="4">
        <v>0</v>
      </c>
      <c r="D236" s="4">
        <f>B236+C236</f>
      </c>
      <c r="E236" s="4">
        <f>IF(V236&gt;0,ROUND((D236/V236) * 100, 4), "")</f>
      </c>
      <c r="F236" s="4">
        <v>0</v>
      </c>
      <c r="G236" s="4">
        <v>0</v>
      </c>
      <c r="H236" s="4">
        <f>F236+G236</f>
      </c>
      <c r="I236" s="4">
        <f>IF(V236&gt;0,ROUND((H236/V236) * 100, 4), "")</f>
      </c>
      <c r="J236" s="4">
        <v>0</v>
      </c>
      <c r="K236" s="4">
        <v>1</v>
      </c>
      <c r="L236" s="4">
        <f>J236+K236</f>
      </c>
      <c r="M236" s="4">
        <f>IF(V236&gt;0,ROUND((L236/V236) * 100, 4), "")</f>
      </c>
      <c r="N236" s="4">
        <v>0</v>
      </c>
      <c r="O236" s="4">
        <v>3</v>
      </c>
      <c r="P236" s="4">
        <f>N236+O236</f>
      </c>
      <c r="Q236" s="4">
        <v>0</v>
      </c>
      <c r="R236" s="4">
        <v>0</v>
      </c>
      <c r="S236" s="4">
        <f>Q236+R236</f>
      </c>
      <c r="T236" s="4">
        <f>B236+F236+J236</f>
      </c>
      <c r="U236" s="4">
        <f>C236+G236+K236</f>
      </c>
      <c r="V236" s="4">
        <f>T236+U236</f>
      </c>
    </row>
    <row x14ac:dyDescent="0.25" r="237" customHeight="1" ht="18.75">
      <c r="A237" s="3" t="s">
        <v>191</v>
      </c>
      <c r="B237" s="4">
        <v>0</v>
      </c>
      <c r="C237" s="4">
        <v>0</v>
      </c>
      <c r="D237" s="4">
        <f>B237+C237</f>
      </c>
      <c r="E237" s="16">
        <f>IF(V237&gt;0,ROUND((D237/V237) * 100, 4), "")</f>
      </c>
      <c r="F237" s="4">
        <v>0</v>
      </c>
      <c r="G237" s="4">
        <v>0</v>
      </c>
      <c r="H237" s="4">
        <f>F237+G237</f>
      </c>
      <c r="I237" s="16">
        <f>IF(V237&gt;0,ROUND((H237/V237) * 100, 4), "")</f>
      </c>
      <c r="J237" s="4">
        <v>0</v>
      </c>
      <c r="K237" s="4">
        <v>0</v>
      </c>
      <c r="L237" s="4">
        <f>J237+K237</f>
      </c>
      <c r="M237" s="16">
        <f>IF(V237&gt;0,ROUND((L237/V237) * 100, 4), "")</f>
      </c>
      <c r="N237" s="4">
        <v>0</v>
      </c>
      <c r="O237" s="4">
        <v>0</v>
      </c>
      <c r="P237" s="4">
        <f>N237+O237</f>
      </c>
      <c r="Q237" s="4">
        <v>0</v>
      </c>
      <c r="R237" s="4">
        <v>0</v>
      </c>
      <c r="S237" s="4">
        <f>Q237+R237</f>
      </c>
      <c r="T237" s="4">
        <f>B237+F237+J237</f>
      </c>
      <c r="U237" s="4">
        <f>C237+G237+K237</f>
      </c>
      <c r="V237" s="4">
        <f>T237+U237</f>
      </c>
    </row>
    <row x14ac:dyDescent="0.25" r="238" customHeight="1" ht="18.75">
      <c r="A238" s="3" t="s">
        <v>209</v>
      </c>
      <c r="B238" s="4">
        <v>0</v>
      </c>
      <c r="C238" s="4">
        <v>1</v>
      </c>
      <c r="D238" s="4">
        <f>B238+C238</f>
      </c>
      <c r="E238" s="12">
        <f>IF(V238&gt;0,ROUND((D238/V238) * 100, 4), "")</f>
      </c>
      <c r="F238" s="4">
        <v>0</v>
      </c>
      <c r="G238" s="4">
        <v>3</v>
      </c>
      <c r="H238" s="4">
        <f>F238+G238</f>
      </c>
      <c r="I238" s="4">
        <f>IF(V238&gt;0,ROUND((H238/V238) * 100, 4), "")</f>
      </c>
      <c r="J238" s="4">
        <v>0</v>
      </c>
      <c r="K238" s="4">
        <v>2</v>
      </c>
      <c r="L238" s="4">
        <f>J238+K238</f>
      </c>
      <c r="M238" s="12">
        <f>IF(V238&gt;0,ROUND((L238/V238) * 100, 4), "")</f>
      </c>
      <c r="N238" s="4">
        <v>0</v>
      </c>
      <c r="O238" s="4">
        <v>0</v>
      </c>
      <c r="P238" s="4">
        <f>N238+O238</f>
      </c>
      <c r="Q238" s="4">
        <v>0</v>
      </c>
      <c r="R238" s="4">
        <v>2</v>
      </c>
      <c r="S238" s="4">
        <f>Q238+R238</f>
      </c>
      <c r="T238" s="4">
        <f>B238+F238+J238</f>
      </c>
      <c r="U238" s="4">
        <f>C238+G238+K238</f>
      </c>
      <c r="V238" s="4">
        <f>T238+U238</f>
      </c>
    </row>
    <row x14ac:dyDescent="0.25" r="239" customHeight="1" ht="18.75">
      <c r="A239" s="3" t="s">
        <v>212</v>
      </c>
      <c r="B239" s="4">
        <v>0</v>
      </c>
      <c r="C239" s="4">
        <v>0</v>
      </c>
      <c r="D239" s="4">
        <f>B239+C239</f>
      </c>
      <c r="E239" s="16">
        <f>IF(V239&gt;0,ROUND((D239/V239) * 100, 4), "")</f>
      </c>
      <c r="F239" s="4">
        <v>0</v>
      </c>
      <c r="G239" s="4">
        <v>0</v>
      </c>
      <c r="H239" s="4">
        <f>F239+G239</f>
      </c>
      <c r="I239" s="16">
        <f>IF(V239&gt;0,ROUND((H239/V239) * 100, 4), "")</f>
      </c>
      <c r="J239" s="4">
        <v>0</v>
      </c>
      <c r="K239" s="4">
        <v>0</v>
      </c>
      <c r="L239" s="4">
        <f>J239+K239</f>
      </c>
      <c r="M239" s="16">
        <f>IF(V239&gt;0,ROUND((L239/V239) * 100, 4), "")</f>
      </c>
      <c r="N239" s="4">
        <v>0</v>
      </c>
      <c r="O239" s="4">
        <v>0</v>
      </c>
      <c r="P239" s="4">
        <f>N239+O239</f>
      </c>
      <c r="Q239" s="4">
        <v>0</v>
      </c>
      <c r="R239" s="4">
        <v>0</v>
      </c>
      <c r="S239" s="4">
        <f>Q239+R239</f>
      </c>
      <c r="T239" s="4">
        <f>B239+F239+J239</f>
      </c>
      <c r="U239" s="4">
        <f>C239+G239+K239</f>
      </c>
      <c r="V239" s="4">
        <f>T239+U239</f>
      </c>
    </row>
    <row x14ac:dyDescent="0.25" r="240" customHeight="1" ht="18.75">
      <c r="A240" s="3" t="s">
        <v>213</v>
      </c>
      <c r="B240" s="4">
        <v>0</v>
      </c>
      <c r="C240" s="4">
        <v>0</v>
      </c>
      <c r="D240" s="4">
        <f>B240+C240</f>
      </c>
      <c r="E240" s="4">
        <f>IF(V240&gt;0,ROUND((D240/V240) * 100, 4), "")</f>
      </c>
      <c r="F240" s="4">
        <v>0</v>
      </c>
      <c r="G240" s="4">
        <v>1</v>
      </c>
      <c r="H240" s="4">
        <f>F240+G240</f>
      </c>
      <c r="I240" s="4">
        <f>IF(V240&gt;0,ROUND((H240/V240) * 100, 4), "")</f>
      </c>
      <c r="J240" s="4">
        <v>0</v>
      </c>
      <c r="K240" s="4">
        <v>0</v>
      </c>
      <c r="L240" s="4">
        <f>J240+K240</f>
      </c>
      <c r="M240" s="4">
        <f>IF(V240&gt;0,ROUND((L240/V240) * 100, 4), "")</f>
      </c>
      <c r="N240" s="4">
        <v>0</v>
      </c>
      <c r="O240" s="4">
        <v>0</v>
      </c>
      <c r="P240" s="4">
        <f>N240+O240</f>
      </c>
      <c r="Q240" s="4">
        <v>0</v>
      </c>
      <c r="R240" s="4">
        <v>0</v>
      </c>
      <c r="S240" s="4">
        <f>Q240+R240</f>
      </c>
      <c r="T240" s="4">
        <f>B240+F240+J240</f>
      </c>
      <c r="U240" s="4">
        <f>C240+G240+K240</f>
      </c>
      <c r="V240" s="4">
        <f>T240+U240</f>
      </c>
    </row>
    <row x14ac:dyDescent="0.25" r="241" customHeight="1" ht="18.75">
      <c r="A241" s="3" t="s">
        <v>214</v>
      </c>
      <c r="B241" s="4">
        <v>0</v>
      </c>
      <c r="C241" s="4">
        <v>0</v>
      </c>
      <c r="D241" s="4">
        <f>B241+C241</f>
      </c>
      <c r="E241" s="16">
        <f>IF(V241&gt;0,ROUND((D241/V241) * 100, 4), "")</f>
      </c>
      <c r="F241" s="4">
        <v>0</v>
      </c>
      <c r="G241" s="4">
        <v>0</v>
      </c>
      <c r="H241" s="4">
        <f>F241+G241</f>
      </c>
      <c r="I241" s="16">
        <f>IF(V241&gt;0,ROUND((H241/V241) * 100, 4), "")</f>
      </c>
      <c r="J241" s="4">
        <v>0</v>
      </c>
      <c r="K241" s="4">
        <v>0</v>
      </c>
      <c r="L241" s="4">
        <f>J241+K241</f>
      </c>
      <c r="M241" s="16">
        <f>IF(V241&gt;0,ROUND((L241/V241) * 100, 4), "")</f>
      </c>
      <c r="N241" s="4">
        <v>0</v>
      </c>
      <c r="O241" s="4">
        <v>0</v>
      </c>
      <c r="P241" s="4">
        <f>N241+O241</f>
      </c>
      <c r="Q241" s="4">
        <v>0</v>
      </c>
      <c r="R241" s="4">
        <v>0</v>
      </c>
      <c r="S241" s="4">
        <f>Q241+R241</f>
      </c>
      <c r="T241" s="4">
        <f>B241+F241+J241</f>
      </c>
      <c r="U241" s="4">
        <f>C241+G241+K241</f>
      </c>
      <c r="V241" s="4">
        <f>T241+U241</f>
      </c>
    </row>
    <row x14ac:dyDescent="0.25" r="242" customHeight="1" ht="18.75">
      <c r="A242" s="3" t="s">
        <v>229</v>
      </c>
      <c r="B242" s="4">
        <v>0</v>
      </c>
      <c r="C242" s="4">
        <v>0</v>
      </c>
      <c r="D242" s="4">
        <f>B242+C242</f>
      </c>
      <c r="E242" s="4">
        <f>IF(V242&gt;0,ROUND((D242/V242) * 100, 4), "")</f>
      </c>
      <c r="F242" s="4">
        <v>2</v>
      </c>
      <c r="G242" s="4">
        <v>6</v>
      </c>
      <c r="H242" s="4">
        <f>F242+G242</f>
      </c>
      <c r="I242" s="4">
        <f>IF(V242&gt;0,ROUND((H242/V242) * 100, 4), "")</f>
      </c>
      <c r="J242" s="4">
        <v>0</v>
      </c>
      <c r="K242" s="4">
        <v>2</v>
      </c>
      <c r="L242" s="4">
        <f>J242+K242</f>
      </c>
      <c r="M242" s="4">
        <f>IF(V242&gt;0,ROUND((L242/V242) * 100, 4), "")</f>
      </c>
      <c r="N242" s="4">
        <v>0</v>
      </c>
      <c r="O242" s="4">
        <v>0</v>
      </c>
      <c r="P242" s="4">
        <f>N242+O242</f>
      </c>
      <c r="Q242" s="4">
        <v>0</v>
      </c>
      <c r="R242" s="4">
        <v>7</v>
      </c>
      <c r="S242" s="4">
        <f>Q242+R242</f>
      </c>
      <c r="T242" s="4">
        <f>B242+F242+J242</f>
      </c>
      <c r="U242" s="4">
        <f>C242+G242+K242</f>
      </c>
      <c r="V242" s="4">
        <f>T242+U242</f>
      </c>
    </row>
    <row x14ac:dyDescent="0.25" r="243" customHeight="1" ht="18.75">
      <c r="A243" s="3" t="s">
        <v>233</v>
      </c>
      <c r="B243" s="4">
        <v>0</v>
      </c>
      <c r="C243" s="4">
        <v>0</v>
      </c>
      <c r="D243" s="4">
        <f>B243+C243</f>
      </c>
      <c r="E243" s="16">
        <f>IF(V243&gt;0,ROUND((D243/V243) * 100, 4), "")</f>
      </c>
      <c r="F243" s="4">
        <v>0</v>
      </c>
      <c r="G243" s="4">
        <v>0</v>
      </c>
      <c r="H243" s="4">
        <f>F243+G243</f>
      </c>
      <c r="I243" s="16">
        <f>IF(V243&gt;0,ROUND((H243/V243) * 100, 4), "")</f>
      </c>
      <c r="J243" s="4">
        <v>0</v>
      </c>
      <c r="K243" s="4">
        <v>0</v>
      </c>
      <c r="L243" s="4">
        <f>J243+K243</f>
      </c>
      <c r="M243" s="16">
        <f>IF(V243&gt;0,ROUND((L243/V243) * 100, 4), "")</f>
      </c>
      <c r="N243" s="4">
        <v>0</v>
      </c>
      <c r="O243" s="4">
        <v>0</v>
      </c>
      <c r="P243" s="4">
        <f>N243+O243</f>
      </c>
      <c r="Q243" s="4">
        <v>0</v>
      </c>
      <c r="R243" s="4">
        <v>0</v>
      </c>
      <c r="S243" s="4">
        <f>Q243+R243</f>
      </c>
      <c r="T243" s="4">
        <f>B243+F243+J243</f>
      </c>
      <c r="U243" s="4">
        <f>C243+G243+K243</f>
      </c>
      <c r="V243" s="4">
        <f>T243+U243</f>
      </c>
    </row>
    <row x14ac:dyDescent="0.25" r="244" customHeight="1" ht="18.75">
      <c r="A244" s="3" t="s">
        <v>234</v>
      </c>
      <c r="B244" s="4">
        <v>0</v>
      </c>
      <c r="C244" s="4">
        <v>0</v>
      </c>
      <c r="D244" s="4">
        <f>B244+C244</f>
      </c>
      <c r="E244" s="16">
        <f>IF(V244&gt;0,ROUND((D244/V244) * 100, 4), "")</f>
      </c>
      <c r="F244" s="4">
        <v>0</v>
      </c>
      <c r="G244" s="4">
        <v>0</v>
      </c>
      <c r="H244" s="4">
        <f>F244+G244</f>
      </c>
      <c r="I244" s="16">
        <f>IF(V244&gt;0,ROUND((H244/V244) * 100, 4), "")</f>
      </c>
      <c r="J244" s="4">
        <v>0</v>
      </c>
      <c r="K244" s="4">
        <v>0</v>
      </c>
      <c r="L244" s="4">
        <f>J244+K244</f>
      </c>
      <c r="M244" s="16">
        <f>IF(V244&gt;0,ROUND((L244/V244) * 100, 4), "")</f>
      </c>
      <c r="N244" s="4">
        <v>0</v>
      </c>
      <c r="O244" s="4">
        <v>0</v>
      </c>
      <c r="P244" s="4">
        <f>N244+O244</f>
      </c>
      <c r="Q244" s="4">
        <v>0</v>
      </c>
      <c r="R244" s="4">
        <v>0</v>
      </c>
      <c r="S244" s="4">
        <f>Q244+R244</f>
      </c>
      <c r="T244" s="4">
        <f>B244+F244+J244</f>
      </c>
      <c r="U244" s="4">
        <f>C244+G244+K244</f>
      </c>
      <c r="V244" s="4">
        <f>T244+U244</f>
      </c>
    </row>
    <row x14ac:dyDescent="0.25" r="245" customHeight="1" ht="18.75">
      <c r="A245" s="3" t="s">
        <v>235</v>
      </c>
      <c r="B245" s="4">
        <v>0</v>
      </c>
      <c r="C245" s="4">
        <v>1</v>
      </c>
      <c r="D245" s="4">
        <f>B245+C245</f>
      </c>
      <c r="E245" s="4">
        <f>IF(V245&gt;0,ROUND((D245/V245) * 100, 4), "")</f>
      </c>
      <c r="F245" s="4">
        <v>0</v>
      </c>
      <c r="G245" s="4">
        <v>1</v>
      </c>
      <c r="H245" s="4">
        <f>F245+G245</f>
      </c>
      <c r="I245" s="4">
        <f>IF(V245&gt;0,ROUND((H245/V245) * 100, 4), "")</f>
      </c>
      <c r="J245" s="4">
        <v>0</v>
      </c>
      <c r="K245" s="4">
        <v>0</v>
      </c>
      <c r="L245" s="4">
        <f>J245+K245</f>
      </c>
      <c r="M245" s="4">
        <f>IF(V245&gt;0,ROUND((L245/V245) * 100, 4), "")</f>
      </c>
      <c r="N245" s="4">
        <v>0</v>
      </c>
      <c r="O245" s="4">
        <v>0</v>
      </c>
      <c r="P245" s="4">
        <f>N245+O245</f>
      </c>
      <c r="Q245" s="4">
        <v>0</v>
      </c>
      <c r="R245" s="4">
        <v>1</v>
      </c>
      <c r="S245" s="4">
        <f>Q245+R245</f>
      </c>
      <c r="T245" s="4">
        <f>B245+F245+J245</f>
      </c>
      <c r="U245" s="4">
        <f>C245+G245+K245</f>
      </c>
      <c r="V245" s="4">
        <f>T245+U245</f>
      </c>
    </row>
    <row x14ac:dyDescent="0.25" r="246" customHeight="1" ht="18.75">
      <c r="A246" s="3" t="s">
        <v>241</v>
      </c>
      <c r="B246" s="4">
        <v>0</v>
      </c>
      <c r="C246" s="4">
        <v>0</v>
      </c>
      <c r="D246" s="4">
        <f>B246+C246</f>
      </c>
      <c r="E246" s="4">
        <f>IF(V246&gt;0,ROUND((D246/V246) * 100, 4), "")</f>
      </c>
      <c r="F246" s="4">
        <v>0</v>
      </c>
      <c r="G246" s="4">
        <v>0</v>
      </c>
      <c r="H246" s="4">
        <f>F246+G246</f>
      </c>
      <c r="I246" s="4">
        <f>IF(V246&gt;0,ROUND((H246/V246) * 100, 4), "")</f>
      </c>
      <c r="J246" s="4">
        <v>0</v>
      </c>
      <c r="K246" s="4">
        <v>1</v>
      </c>
      <c r="L246" s="4">
        <f>J246+K246</f>
      </c>
      <c r="M246" s="4">
        <f>IF(V246&gt;0,ROUND((L246/V246) * 100, 4), "")</f>
      </c>
      <c r="N246" s="4">
        <v>0</v>
      </c>
      <c r="O246" s="4">
        <v>0</v>
      </c>
      <c r="P246" s="4">
        <f>N246+O246</f>
      </c>
      <c r="Q246" s="4">
        <v>1</v>
      </c>
      <c r="R246" s="4">
        <v>1</v>
      </c>
      <c r="S246" s="4">
        <f>Q246+R246</f>
      </c>
      <c r="T246" s="4">
        <f>B246+F246+J246</f>
      </c>
      <c r="U246" s="4">
        <f>C246+G246+K246</f>
      </c>
      <c r="V246" s="4">
        <f>T246+U246</f>
      </c>
    </row>
    <row x14ac:dyDescent="0.25" r="247" customHeight="1" ht="18.75">
      <c r="A247" s="3" t="s">
        <v>243</v>
      </c>
      <c r="B247" s="4">
        <v>0</v>
      </c>
      <c r="C247" s="4">
        <v>2</v>
      </c>
      <c r="D247" s="4">
        <f>B247+C247</f>
      </c>
      <c r="E247" s="4">
        <f>IF(V247&gt;0,ROUND((D247/V247) * 100, 4), "")</f>
      </c>
      <c r="F247" s="4">
        <v>0</v>
      </c>
      <c r="G247" s="4">
        <v>1</v>
      </c>
      <c r="H247" s="4">
        <f>F247+G247</f>
      </c>
      <c r="I247" s="4">
        <f>IF(V247&gt;0,ROUND((H247/V247) * 100, 4), "")</f>
      </c>
      <c r="J247" s="4">
        <v>0</v>
      </c>
      <c r="K247" s="4">
        <v>2</v>
      </c>
      <c r="L247" s="4">
        <f>J247+K247</f>
      </c>
      <c r="M247" s="4">
        <f>IF(V247&gt;0,ROUND((L247/V247) * 100, 4), "")</f>
      </c>
      <c r="N247" s="4">
        <v>0</v>
      </c>
      <c r="O247" s="4">
        <v>0</v>
      </c>
      <c r="P247" s="4">
        <f>N247+O247</f>
      </c>
      <c r="Q247" s="4">
        <v>0</v>
      </c>
      <c r="R247" s="4">
        <v>0</v>
      </c>
      <c r="S247" s="4">
        <f>Q247+R247</f>
      </c>
      <c r="T247" s="4">
        <f>B247+F247+J247</f>
      </c>
      <c r="U247" s="4">
        <f>C247+G247+K247</f>
      </c>
      <c r="V247" s="4">
        <f>T247+U247</f>
      </c>
    </row>
    <row x14ac:dyDescent="0.25" r="248" customHeight="1" ht="18.75">
      <c r="A248" s="3" t="s">
        <v>246</v>
      </c>
      <c r="B248" s="4">
        <v>0</v>
      </c>
      <c r="C248" s="4">
        <v>0</v>
      </c>
      <c r="D248" s="4">
        <f>B248+C248</f>
      </c>
      <c r="E248" s="16">
        <f>IF(V248&gt;0,ROUND((D248/V248) * 100, 4), "")</f>
      </c>
      <c r="F248" s="4">
        <v>0</v>
      </c>
      <c r="G248" s="4">
        <v>0</v>
      </c>
      <c r="H248" s="4">
        <f>F248+G248</f>
      </c>
      <c r="I248" s="16">
        <f>IF(V248&gt;0,ROUND((H248/V248) * 100, 4), "")</f>
      </c>
      <c r="J248" s="4">
        <v>0</v>
      </c>
      <c r="K248" s="4">
        <v>0</v>
      </c>
      <c r="L248" s="4">
        <f>J248+K248</f>
      </c>
      <c r="M248" s="16">
        <f>IF(V248&gt;0,ROUND((L248/V248) * 100, 4), "")</f>
      </c>
      <c r="N248" s="4">
        <v>0</v>
      </c>
      <c r="O248" s="4">
        <v>0</v>
      </c>
      <c r="P248" s="4">
        <f>N248+O248</f>
      </c>
      <c r="Q248" s="4">
        <v>0</v>
      </c>
      <c r="R248" s="4">
        <v>0</v>
      </c>
      <c r="S248" s="4">
        <f>Q248+R248</f>
      </c>
      <c r="T248" s="4">
        <f>B248+F248+J248</f>
      </c>
      <c r="U248" s="4">
        <f>C248+G248+K248</f>
      </c>
      <c r="V248" s="4">
        <f>T248+U248</f>
      </c>
    </row>
    <row x14ac:dyDescent="0.25" r="249" customHeight="1" ht="18.75">
      <c r="A249" s="3" t="s">
        <v>247</v>
      </c>
      <c r="B249" s="4">
        <v>0</v>
      </c>
      <c r="C249" s="4">
        <v>0</v>
      </c>
      <c r="D249" s="4">
        <f>B249+C249</f>
      </c>
      <c r="E249" s="4">
        <f>IF(V249&gt;0,ROUND((D249/V249) * 100, 4), "")</f>
      </c>
      <c r="F249" s="4">
        <v>0</v>
      </c>
      <c r="G249" s="4">
        <v>1</v>
      </c>
      <c r="H249" s="4">
        <f>F249+G249</f>
      </c>
      <c r="I249" s="4">
        <f>IF(V249&gt;0,ROUND((H249/V249) * 100, 4), "")</f>
      </c>
      <c r="J249" s="4">
        <v>0</v>
      </c>
      <c r="K249" s="4">
        <v>0</v>
      </c>
      <c r="L249" s="4">
        <f>J249+K249</f>
      </c>
      <c r="M249" s="4">
        <f>IF(V249&gt;0,ROUND((L249/V249) * 100, 4), "")</f>
      </c>
      <c r="N249" s="4">
        <v>0</v>
      </c>
      <c r="O249" s="4">
        <v>0</v>
      </c>
      <c r="P249" s="4">
        <f>N249+O249</f>
      </c>
      <c r="Q249" s="4">
        <v>0</v>
      </c>
      <c r="R249" s="4">
        <v>0</v>
      </c>
      <c r="S249" s="4">
        <f>Q249+R249</f>
      </c>
      <c r="T249" s="4">
        <f>B249+F249+J249</f>
      </c>
      <c r="U249" s="4">
        <f>C249+G249+K249</f>
      </c>
      <c r="V249" s="4">
        <f>T249+U249</f>
      </c>
    </row>
    <row x14ac:dyDescent="0.25" r="250" customHeight="1" ht="18.75">
      <c r="A250" s="3" t="s">
        <v>248</v>
      </c>
      <c r="B250" s="4">
        <v>0</v>
      </c>
      <c r="C250" s="4">
        <v>4</v>
      </c>
      <c r="D250" s="4">
        <f>B250+C250</f>
      </c>
      <c r="E250" s="4">
        <f>IF(V250&gt;0,ROUND((D250/V250) * 100, 4), "")</f>
      </c>
      <c r="F250" s="4">
        <v>0</v>
      </c>
      <c r="G250" s="4">
        <v>4</v>
      </c>
      <c r="H250" s="4">
        <f>F250+G250</f>
      </c>
      <c r="I250" s="4">
        <f>IF(V250&gt;0,ROUND((H250/V250) * 100, 4), "")</f>
      </c>
      <c r="J250" s="4">
        <v>0</v>
      </c>
      <c r="K250" s="4">
        <v>17</v>
      </c>
      <c r="L250" s="4">
        <f>J250+K250</f>
      </c>
      <c r="M250" s="4">
        <f>IF(V250&gt;0,ROUND((L250/V250) * 100, 4), "")</f>
      </c>
      <c r="N250" s="4">
        <v>0</v>
      </c>
      <c r="O250" s="4">
        <v>0</v>
      </c>
      <c r="P250" s="4">
        <f>N250+O250</f>
      </c>
      <c r="Q250" s="4">
        <v>0</v>
      </c>
      <c r="R250" s="4">
        <v>65</v>
      </c>
      <c r="S250" s="4">
        <f>Q250+R250</f>
      </c>
      <c r="T250" s="4">
        <f>B250+F250+J250</f>
      </c>
      <c r="U250" s="4">
        <f>C250+G250+K250</f>
      </c>
      <c r="V250" s="4">
        <f>T250+U250</f>
      </c>
    </row>
    <row x14ac:dyDescent="0.25" r="251" customHeight="1" ht="18.75">
      <c r="A251" s="3" t="s">
        <v>252</v>
      </c>
      <c r="B251" s="4">
        <v>0</v>
      </c>
      <c r="C251" s="4">
        <v>0</v>
      </c>
      <c r="D251" s="4">
        <f>B251+C251</f>
      </c>
      <c r="E251" s="16">
        <f>IF(V251&gt;0,ROUND((D251/V251) * 100, 4), "")</f>
      </c>
      <c r="F251" s="4">
        <v>0</v>
      </c>
      <c r="G251" s="4">
        <v>0</v>
      </c>
      <c r="H251" s="4">
        <f>F251+G251</f>
      </c>
      <c r="I251" s="16">
        <f>IF(V251&gt;0,ROUND((H251/V251) * 100, 4), "")</f>
      </c>
      <c r="J251" s="4">
        <v>0</v>
      </c>
      <c r="K251" s="4">
        <v>0</v>
      </c>
      <c r="L251" s="4">
        <f>J251+K251</f>
      </c>
      <c r="M251" s="16">
        <f>IF(V251&gt;0,ROUND((L251/V251) * 100, 4), "")</f>
      </c>
      <c r="N251" s="4">
        <v>0</v>
      </c>
      <c r="O251" s="4">
        <v>0</v>
      </c>
      <c r="P251" s="4">
        <f>N251+O251</f>
      </c>
      <c r="Q251" s="4">
        <v>0</v>
      </c>
      <c r="R251" s="4">
        <v>0</v>
      </c>
      <c r="S251" s="4">
        <f>Q251+R251</f>
      </c>
      <c r="T251" s="4">
        <f>B251+F251+J251</f>
      </c>
      <c r="U251" s="4">
        <f>C251+G251+K251</f>
      </c>
      <c r="V251" s="4">
        <f>T251+U251</f>
      </c>
    </row>
    <row x14ac:dyDescent="0.25" r="252" customHeight="1" ht="18.75">
      <c r="A252" s="3" t="s">
        <v>257</v>
      </c>
      <c r="B252" s="4">
        <v>0</v>
      </c>
      <c r="C252" s="4">
        <v>0</v>
      </c>
      <c r="D252" s="4">
        <f>B252+C252</f>
      </c>
      <c r="E252" s="4">
        <f>IF(V252&gt;0,ROUND((D252/V252) * 100, 4), "")</f>
      </c>
      <c r="F252" s="4">
        <v>1</v>
      </c>
      <c r="G252" s="4">
        <v>6</v>
      </c>
      <c r="H252" s="4">
        <f>F252+G252</f>
      </c>
      <c r="I252" s="4">
        <f>IF(V252&gt;0,ROUND((H252/V252) * 100, 4), "")</f>
      </c>
      <c r="J252" s="4">
        <v>0</v>
      </c>
      <c r="K252" s="4">
        <v>0</v>
      </c>
      <c r="L252" s="4">
        <f>J252+K252</f>
      </c>
      <c r="M252" s="4">
        <f>IF(V252&gt;0,ROUND((L252/V252) * 100, 4), "")</f>
      </c>
      <c r="N252" s="4">
        <v>0</v>
      </c>
      <c r="O252" s="4">
        <v>0</v>
      </c>
      <c r="P252" s="4">
        <f>N252+O252</f>
      </c>
      <c r="Q252" s="4">
        <v>0</v>
      </c>
      <c r="R252" s="4">
        <v>2</v>
      </c>
      <c r="S252" s="4">
        <f>Q252+R252</f>
      </c>
      <c r="T252" s="4">
        <f>B252+F252+J252</f>
      </c>
      <c r="U252" s="4">
        <f>C252+G252+K252</f>
      </c>
      <c r="V252" s="4">
        <f>T252+U252</f>
      </c>
    </row>
    <row x14ac:dyDescent="0.25" r="253" customHeight="1" ht="18.75">
      <c r="A253" s="3" t="s">
        <v>270</v>
      </c>
      <c r="B253" s="4">
        <v>0</v>
      </c>
      <c r="C253" s="4">
        <v>0</v>
      </c>
      <c r="D253" s="4">
        <f>B253+C253</f>
      </c>
      <c r="E253" s="16">
        <f>IF(V253&gt;0,ROUND((D253/V253) * 100, 4), "")</f>
      </c>
      <c r="F253" s="4">
        <v>0</v>
      </c>
      <c r="G253" s="4">
        <v>0</v>
      </c>
      <c r="H253" s="4">
        <f>F253+G253</f>
      </c>
      <c r="I253" s="16">
        <f>IF(V253&gt;0,ROUND((H253/V253) * 100, 4), "")</f>
      </c>
      <c r="J253" s="4">
        <v>0</v>
      </c>
      <c r="K253" s="4">
        <v>0</v>
      </c>
      <c r="L253" s="4">
        <f>J253+K253</f>
      </c>
      <c r="M253" s="16">
        <f>IF(V253&gt;0,ROUND((L253/V253) * 100, 4), "")</f>
      </c>
      <c r="N253" s="4">
        <v>0</v>
      </c>
      <c r="O253" s="4">
        <v>0</v>
      </c>
      <c r="P253" s="4">
        <f>N253+O253</f>
      </c>
      <c r="Q253" s="4">
        <v>0</v>
      </c>
      <c r="R253" s="4">
        <v>0</v>
      </c>
      <c r="S253" s="4">
        <f>Q253+R253</f>
      </c>
      <c r="T253" s="4">
        <f>B253+F253+J253</f>
      </c>
      <c r="U253" s="4">
        <f>C253+G253+K253</f>
      </c>
      <c r="V253" s="4">
        <f>T253+U253</f>
      </c>
    </row>
    <row x14ac:dyDescent="0.25" r="254" customHeight="1" ht="18.75">
      <c r="A254" s="3" t="s">
        <v>283</v>
      </c>
      <c r="B254" s="4">
        <v>0</v>
      </c>
      <c r="C254" s="4">
        <v>0</v>
      </c>
      <c r="D254" s="4">
        <f>B254+C254</f>
      </c>
      <c r="E254" s="4">
        <f>IF(V254&gt;0,ROUND((D254/V254) * 100, 4), "")</f>
      </c>
      <c r="F254" s="4">
        <v>1</v>
      </c>
      <c r="G254" s="4">
        <v>0</v>
      </c>
      <c r="H254" s="4">
        <f>F254+G254</f>
      </c>
      <c r="I254" s="4">
        <f>IF(V254&gt;0,ROUND((H254/V254) * 100, 4), "")</f>
      </c>
      <c r="J254" s="4">
        <v>0</v>
      </c>
      <c r="K254" s="4">
        <v>0</v>
      </c>
      <c r="L254" s="4">
        <f>J254+K254</f>
      </c>
      <c r="M254" s="4">
        <f>IF(V254&gt;0,ROUND((L254/V254) * 100, 4), "")</f>
      </c>
      <c r="N254" s="4">
        <v>0</v>
      </c>
      <c r="O254" s="4">
        <v>0</v>
      </c>
      <c r="P254" s="4">
        <f>N254+O254</f>
      </c>
      <c r="Q254" s="4">
        <v>0</v>
      </c>
      <c r="R254" s="4">
        <v>0</v>
      </c>
      <c r="S254" s="4">
        <f>Q254+R254</f>
      </c>
      <c r="T254" s="4">
        <f>B254+F254+J254</f>
      </c>
      <c r="U254" s="4">
        <f>C254+G254+K254</f>
      </c>
      <c r="V254" s="4">
        <f>T254+U254</f>
      </c>
    </row>
    <row x14ac:dyDescent="0.25" r="255" customHeight="1" ht="18.75">
      <c r="A255" s="3" t="s">
        <v>289</v>
      </c>
      <c r="B255" s="4">
        <v>0</v>
      </c>
      <c r="C255" s="4">
        <v>0</v>
      </c>
      <c r="D255" s="4">
        <f>B255+C255</f>
      </c>
      <c r="E255" s="4">
        <f>IF(V255&gt;0,ROUND((D255/V255) * 100, 4), "")</f>
      </c>
      <c r="F255" s="4">
        <v>0</v>
      </c>
      <c r="G255" s="4">
        <v>3</v>
      </c>
      <c r="H255" s="4">
        <f>F255+G255</f>
      </c>
      <c r="I255" s="4">
        <f>IF(V255&gt;0,ROUND((H255/V255) * 100, 4), "")</f>
      </c>
      <c r="J255" s="4">
        <v>0</v>
      </c>
      <c r="K255" s="4">
        <v>7</v>
      </c>
      <c r="L255" s="4">
        <f>J255+K255</f>
      </c>
      <c r="M255" s="4">
        <f>IF(V255&gt;0,ROUND((L255/V255) * 100, 4), "")</f>
      </c>
      <c r="N255" s="4">
        <v>0</v>
      </c>
      <c r="O255" s="4">
        <v>0</v>
      </c>
      <c r="P255" s="4">
        <f>N255+O255</f>
      </c>
      <c r="Q255" s="4">
        <v>0</v>
      </c>
      <c r="R255" s="4">
        <v>1</v>
      </c>
      <c r="S255" s="4">
        <f>Q255+R255</f>
      </c>
      <c r="T255" s="4">
        <f>B255+F255+J255</f>
      </c>
      <c r="U255" s="4">
        <f>C255+G255+K255</f>
      </c>
      <c r="V255" s="4">
        <f>T255+U255</f>
      </c>
    </row>
    <row x14ac:dyDescent="0.25" r="256" customHeight="1" ht="18.75">
      <c r="A256" s="3"/>
      <c r="B256" s="15"/>
      <c r="C256" s="15"/>
      <c r="D256" s="15"/>
      <c r="E256" s="16"/>
      <c r="F256" s="15"/>
      <c r="G256" s="15"/>
      <c r="H256" s="15"/>
      <c r="I256" s="16"/>
      <c r="J256" s="15"/>
      <c r="K256" s="15"/>
      <c r="L256" s="15"/>
      <c r="M256" s="16"/>
      <c r="N256" s="15"/>
      <c r="O256" s="15"/>
      <c r="P256" s="15"/>
      <c r="Q256" s="15"/>
      <c r="R256" s="15"/>
      <c r="S256" s="15"/>
      <c r="T256" s="15"/>
      <c r="U256" s="15"/>
      <c r="V256" s="15"/>
    </row>
    <row x14ac:dyDescent="0.25" r="257" customHeight="1" ht="18.75">
      <c r="A257" s="18" t="s">
        <v>496</v>
      </c>
      <c r="B257" s="19"/>
      <c r="C257" s="19"/>
      <c r="D257" s="19"/>
      <c r="E257" s="20"/>
      <c r="F257" s="19"/>
      <c r="G257" s="19"/>
      <c r="H257" s="19"/>
      <c r="I257" s="20"/>
      <c r="J257" s="19"/>
      <c r="K257" s="19"/>
      <c r="L257" s="19"/>
      <c r="M257" s="20"/>
      <c r="N257" s="19"/>
      <c r="O257" s="19"/>
      <c r="P257" s="19"/>
      <c r="Q257" s="19"/>
      <c r="R257" s="19"/>
      <c r="S257" s="19"/>
      <c r="T257" s="19"/>
      <c r="U257" s="19"/>
      <c r="V257" s="19"/>
    </row>
    <row x14ac:dyDescent="0.25" r="258" customHeight="1" ht="18.75">
      <c r="A258" s="3" t="s">
        <v>8</v>
      </c>
      <c r="B258" s="4">
        <v>0</v>
      </c>
      <c r="C258" s="4">
        <v>0</v>
      </c>
      <c r="D258" s="4">
        <f>B258+C258</f>
      </c>
      <c r="E258" s="16">
        <f>IF(V258&gt;0,ROUND((D258/V258) * 100, 4), "")</f>
      </c>
      <c r="F258" s="4">
        <v>0</v>
      </c>
      <c r="G258" s="4">
        <v>0</v>
      </c>
      <c r="H258" s="4">
        <f>F258+G258</f>
      </c>
      <c r="I258" s="16">
        <f>IF(V258&gt;0,ROUND((H258/V258) * 100, 4), "")</f>
      </c>
      <c r="J258" s="4">
        <v>0</v>
      </c>
      <c r="K258" s="4">
        <v>0</v>
      </c>
      <c r="L258" s="4">
        <f>J258+K258</f>
      </c>
      <c r="M258" s="16">
        <f>IF(V258&gt;0,ROUND((L258/V258) * 100, 4), "")</f>
      </c>
      <c r="N258" s="4">
        <v>0</v>
      </c>
      <c r="O258" s="4">
        <v>0</v>
      </c>
      <c r="P258" s="4">
        <f>N258+O258</f>
      </c>
      <c r="Q258" s="4">
        <v>0</v>
      </c>
      <c r="R258" s="4">
        <v>0</v>
      </c>
      <c r="S258" s="4">
        <f>Q258+R258</f>
      </c>
      <c r="T258" s="4">
        <f>B258+F258+J258</f>
      </c>
      <c r="U258" s="4">
        <f>C258+G258+K258</f>
      </c>
      <c r="V258" s="4">
        <f>T258+U258</f>
      </c>
    </row>
    <row x14ac:dyDescent="0.25" r="259" customHeight="1" ht="18.75">
      <c r="A259" s="3" t="s">
        <v>10</v>
      </c>
      <c r="B259" s="4">
        <v>4</v>
      </c>
      <c r="C259" s="4">
        <v>0</v>
      </c>
      <c r="D259" s="4">
        <f>B259+C259</f>
      </c>
      <c r="E259" s="4">
        <f>IF(V259&gt;0,ROUND((D259/V259) * 100, 4), "")</f>
      </c>
      <c r="F259" s="4">
        <v>0</v>
      </c>
      <c r="G259" s="4">
        <v>0</v>
      </c>
      <c r="H259" s="4">
        <f>F259+G259</f>
      </c>
      <c r="I259" s="4">
        <f>IF(V259&gt;0,ROUND((H259/V259) * 100, 4), "")</f>
      </c>
      <c r="J259" s="4">
        <v>1</v>
      </c>
      <c r="K259" s="4">
        <v>0</v>
      </c>
      <c r="L259" s="4">
        <f>J259+K259</f>
      </c>
      <c r="M259" s="4">
        <f>IF(V259&gt;0,ROUND((L259/V259) * 100, 4), "")</f>
      </c>
      <c r="N259" s="4">
        <v>0</v>
      </c>
      <c r="O259" s="4">
        <v>0</v>
      </c>
      <c r="P259" s="4">
        <f>N259+O259</f>
      </c>
      <c r="Q259" s="4">
        <v>0</v>
      </c>
      <c r="R259" s="4">
        <v>0</v>
      </c>
      <c r="S259" s="4">
        <f>Q259+R259</f>
      </c>
      <c r="T259" s="4">
        <f>B259+F259+J259</f>
      </c>
      <c r="U259" s="4">
        <f>C259+G259+K259</f>
      </c>
      <c r="V259" s="4">
        <f>T259+U259</f>
      </c>
    </row>
    <row x14ac:dyDescent="0.25" r="260" customHeight="1" ht="18.75">
      <c r="A260" s="3" t="s">
        <v>30</v>
      </c>
      <c r="B260" s="4">
        <v>0</v>
      </c>
      <c r="C260" s="4">
        <v>0</v>
      </c>
      <c r="D260" s="4">
        <f>B260+C260</f>
      </c>
      <c r="E260" s="16">
        <f>IF(V260&gt;0,ROUND((D260/V260) * 100, 4), "")</f>
      </c>
      <c r="F260" s="4">
        <v>0</v>
      </c>
      <c r="G260" s="4">
        <v>0</v>
      </c>
      <c r="H260" s="4">
        <f>F260+G260</f>
      </c>
      <c r="I260" s="16">
        <f>IF(V260&gt;0,ROUND((H260/V260) * 100, 4), "")</f>
      </c>
      <c r="J260" s="4">
        <v>0</v>
      </c>
      <c r="K260" s="4">
        <v>0</v>
      </c>
      <c r="L260" s="4">
        <f>J260+K260</f>
      </c>
      <c r="M260" s="16">
        <f>IF(V260&gt;0,ROUND((L260/V260) * 100, 4), "")</f>
      </c>
      <c r="N260" s="4">
        <v>0</v>
      </c>
      <c r="O260" s="4">
        <v>0</v>
      </c>
      <c r="P260" s="4">
        <f>N260+O260</f>
      </c>
      <c r="Q260" s="4">
        <v>0</v>
      </c>
      <c r="R260" s="4">
        <v>0</v>
      </c>
      <c r="S260" s="4">
        <f>Q260+R260</f>
      </c>
      <c r="T260" s="4">
        <f>B260+F260+J260</f>
      </c>
      <c r="U260" s="4">
        <f>C260+G260+K260</f>
      </c>
      <c r="V260" s="4">
        <f>T260+U260</f>
      </c>
    </row>
    <row x14ac:dyDescent="0.25" r="261" customHeight="1" ht="18.75">
      <c r="A261" s="3" t="s">
        <v>46</v>
      </c>
      <c r="B261" s="4">
        <v>0</v>
      </c>
      <c r="C261" s="4">
        <v>0</v>
      </c>
      <c r="D261" s="4">
        <f>B261+C261</f>
      </c>
      <c r="E261" s="16">
        <f>IF(V261&gt;0,ROUND((D261/V261) * 100, 4), "")</f>
      </c>
      <c r="F261" s="4">
        <v>0</v>
      </c>
      <c r="G261" s="4">
        <v>0</v>
      </c>
      <c r="H261" s="4">
        <f>F261+G261</f>
      </c>
      <c r="I261" s="16">
        <f>IF(V261&gt;0,ROUND((H261/V261) * 100, 4), "")</f>
      </c>
      <c r="J261" s="4">
        <v>0</v>
      </c>
      <c r="K261" s="4">
        <v>0</v>
      </c>
      <c r="L261" s="4">
        <f>J261+K261</f>
      </c>
      <c r="M261" s="16">
        <f>IF(V261&gt;0,ROUND((L261/V261) * 100, 4), "")</f>
      </c>
      <c r="N261" s="4">
        <v>0</v>
      </c>
      <c r="O261" s="4">
        <v>0</v>
      </c>
      <c r="P261" s="4">
        <f>N261+O261</f>
      </c>
      <c r="Q261" s="4">
        <v>0</v>
      </c>
      <c r="R261" s="4">
        <v>0</v>
      </c>
      <c r="S261" s="4">
        <f>Q261+R261</f>
      </c>
      <c r="T261" s="4">
        <f>B261+F261+J261</f>
      </c>
      <c r="U261" s="4">
        <f>C261+G261+K261</f>
      </c>
      <c r="V261" s="4">
        <f>T261+U261</f>
      </c>
    </row>
    <row x14ac:dyDescent="0.25" r="262" customHeight="1" ht="18.75">
      <c r="A262" s="3" t="s">
        <v>79</v>
      </c>
      <c r="B262" s="4">
        <v>1</v>
      </c>
      <c r="C262" s="4">
        <v>2</v>
      </c>
      <c r="D262" s="4">
        <f>B262+C262</f>
      </c>
      <c r="E262" s="4">
        <f>IF(V262&gt;0,ROUND((D262/V262) * 100, 4), "")</f>
      </c>
      <c r="F262" s="4">
        <v>0</v>
      </c>
      <c r="G262" s="4">
        <v>0</v>
      </c>
      <c r="H262" s="4">
        <f>F262+G262</f>
      </c>
      <c r="I262" s="4">
        <f>IF(V262&gt;0,ROUND((H262/V262) * 100, 4), "")</f>
      </c>
      <c r="J262" s="4">
        <v>0</v>
      </c>
      <c r="K262" s="4">
        <v>0</v>
      </c>
      <c r="L262" s="4">
        <f>J262+K262</f>
      </c>
      <c r="M262" s="4">
        <f>IF(V262&gt;0,ROUND((L262/V262) * 100, 4), "")</f>
      </c>
      <c r="N262" s="4">
        <v>0</v>
      </c>
      <c r="O262" s="4">
        <v>0</v>
      </c>
      <c r="P262" s="4">
        <f>N262+O262</f>
      </c>
      <c r="Q262" s="4">
        <v>0</v>
      </c>
      <c r="R262" s="4">
        <v>0</v>
      </c>
      <c r="S262" s="4">
        <f>Q262+R262</f>
      </c>
      <c r="T262" s="4">
        <f>B262+F262+J262</f>
      </c>
      <c r="U262" s="4">
        <f>C262+G262+K262</f>
      </c>
      <c r="V262" s="4">
        <f>T262+U262</f>
      </c>
    </row>
    <row x14ac:dyDescent="0.25" r="263" customHeight="1" ht="18.75">
      <c r="A263" s="3" t="s">
        <v>95</v>
      </c>
      <c r="B263" s="4">
        <v>1</v>
      </c>
      <c r="C263" s="4">
        <v>4</v>
      </c>
      <c r="D263" s="4">
        <f>B263+C263</f>
      </c>
      <c r="E263" s="12">
        <f>IF(V263&gt;0,ROUND((D263/V263) * 100, 4), "")</f>
      </c>
      <c r="F263" s="4">
        <v>1</v>
      </c>
      <c r="G263" s="4">
        <v>5</v>
      </c>
      <c r="H263" s="4">
        <f>F263+G263</f>
      </c>
      <c r="I263" s="4">
        <f>IF(V263&gt;0,ROUND((H263/V263) * 100, 4), "")</f>
      </c>
      <c r="J263" s="4">
        <v>2</v>
      </c>
      <c r="K263" s="4">
        <v>11</v>
      </c>
      <c r="L263" s="4">
        <f>J263+K263</f>
      </c>
      <c r="M263" s="12">
        <f>IF(V263&gt;0,ROUND((L263/V263) * 100, 4), "")</f>
      </c>
      <c r="N263" s="4">
        <v>0</v>
      </c>
      <c r="O263" s="4">
        <v>1</v>
      </c>
      <c r="P263" s="4">
        <f>N263+O263</f>
      </c>
      <c r="Q263" s="4">
        <v>1</v>
      </c>
      <c r="R263" s="4">
        <v>13</v>
      </c>
      <c r="S263" s="4">
        <f>Q263+R263</f>
      </c>
      <c r="T263" s="4">
        <f>B263+F263+J263</f>
      </c>
      <c r="U263" s="4">
        <f>C263+G263+K263</f>
      </c>
      <c r="V263" s="4">
        <f>T263+U263</f>
      </c>
    </row>
    <row x14ac:dyDescent="0.25" r="264" customHeight="1" ht="18.75">
      <c r="A264" s="3" t="s">
        <v>128</v>
      </c>
      <c r="B264" s="4">
        <v>0</v>
      </c>
      <c r="C264" s="4">
        <v>0</v>
      </c>
      <c r="D264" s="4">
        <f>B264+C264</f>
      </c>
      <c r="E264" s="16">
        <f>IF(V264&gt;0,ROUND((D264/V264) * 100, 4), "")</f>
      </c>
      <c r="F264" s="4">
        <v>0</v>
      </c>
      <c r="G264" s="4">
        <v>0</v>
      </c>
      <c r="H264" s="4">
        <f>F264+G264</f>
      </c>
      <c r="I264" s="16">
        <f>IF(V264&gt;0,ROUND((H264/V264) * 100, 4), "")</f>
      </c>
      <c r="J264" s="4">
        <v>0</v>
      </c>
      <c r="K264" s="4">
        <v>0</v>
      </c>
      <c r="L264" s="4">
        <f>J264+K264</f>
      </c>
      <c r="M264" s="16">
        <f>IF(V264&gt;0,ROUND((L264/V264) * 100, 4), "")</f>
      </c>
      <c r="N264" s="4">
        <v>0</v>
      </c>
      <c r="O264" s="4">
        <v>0</v>
      </c>
      <c r="P264" s="4">
        <f>N264+O264</f>
      </c>
      <c r="Q264" s="4">
        <v>0</v>
      </c>
      <c r="R264" s="4">
        <v>0</v>
      </c>
      <c r="S264" s="4">
        <f>Q264+R264</f>
      </c>
      <c r="T264" s="4">
        <f>B264+F264+J264</f>
      </c>
      <c r="U264" s="4">
        <f>C264+G264+K264</f>
      </c>
      <c r="V264" s="4">
        <f>T264+U264</f>
      </c>
    </row>
    <row x14ac:dyDescent="0.25" r="265" customHeight="1" ht="18.75">
      <c r="A265" s="3" t="s">
        <v>144</v>
      </c>
      <c r="B265" s="4">
        <v>1</v>
      </c>
      <c r="C265" s="4">
        <v>31</v>
      </c>
      <c r="D265" s="4">
        <f>B265+C265</f>
      </c>
      <c r="E265" s="12">
        <f>IF(V265&gt;0,ROUND((D265/V265) * 100, 4), "")</f>
      </c>
      <c r="F265" s="4">
        <v>2</v>
      </c>
      <c r="G265" s="4">
        <v>50</v>
      </c>
      <c r="H265" s="4">
        <f>F265+G265</f>
      </c>
      <c r="I265" s="12">
        <f>IF(V265&gt;0,ROUND((H265/V265) * 100, 4), "")</f>
      </c>
      <c r="J265" s="4">
        <v>4</v>
      </c>
      <c r="K265" s="4">
        <v>142</v>
      </c>
      <c r="L265" s="4">
        <f>J265+K265</f>
      </c>
      <c r="M265" s="12">
        <f>IF(V265&gt;0,ROUND((L265/V265) * 100, 4), "")</f>
      </c>
      <c r="N265" s="4">
        <v>0</v>
      </c>
      <c r="O265" s="4">
        <v>11</v>
      </c>
      <c r="P265" s="4">
        <f>N265+O265</f>
      </c>
      <c r="Q265" s="4">
        <v>1</v>
      </c>
      <c r="R265" s="4">
        <v>65</v>
      </c>
      <c r="S265" s="4">
        <f>Q265+R265</f>
      </c>
      <c r="T265" s="4">
        <f>B265+F265+J265</f>
      </c>
      <c r="U265" s="4">
        <f>C265+G265+K265</f>
      </c>
      <c r="V265" s="4">
        <f>T265+U265</f>
      </c>
    </row>
    <row x14ac:dyDescent="0.25" r="266" customHeight="1" ht="18.75">
      <c r="A266" s="3" t="s">
        <v>150</v>
      </c>
      <c r="B266" s="4">
        <v>0</v>
      </c>
      <c r="C266" s="4">
        <v>0</v>
      </c>
      <c r="D266" s="4">
        <f>B266+C266</f>
      </c>
      <c r="E266" s="16">
        <f>IF(V266&gt;0,ROUND((D266/V266) * 100, 4), "")</f>
      </c>
      <c r="F266" s="4">
        <v>0</v>
      </c>
      <c r="G266" s="4">
        <v>0</v>
      </c>
      <c r="H266" s="4">
        <f>F266+G266</f>
      </c>
      <c r="I266" s="16">
        <f>IF(V266&gt;0,ROUND((H266/V266) * 100, 4), "")</f>
      </c>
      <c r="J266" s="4">
        <v>0</v>
      </c>
      <c r="K266" s="4">
        <v>0</v>
      </c>
      <c r="L266" s="4">
        <f>J266+K266</f>
      </c>
      <c r="M266" s="16">
        <f>IF(V266&gt;0,ROUND((L266/V266) * 100, 4), "")</f>
      </c>
      <c r="N266" s="4">
        <v>0</v>
      </c>
      <c r="O266" s="4">
        <v>0</v>
      </c>
      <c r="P266" s="4">
        <f>N266+O266</f>
      </c>
      <c r="Q266" s="4">
        <v>0</v>
      </c>
      <c r="R266" s="4">
        <v>0</v>
      </c>
      <c r="S266" s="4">
        <f>Q266+R266</f>
      </c>
      <c r="T266" s="4">
        <f>B266+F266+J266</f>
      </c>
      <c r="U266" s="4">
        <f>C266+G266+K266</f>
      </c>
      <c r="V266" s="4">
        <f>T266+U266</f>
      </c>
    </row>
    <row x14ac:dyDescent="0.25" r="267" customHeight="1" ht="18.75">
      <c r="A267" s="3" t="s">
        <v>176</v>
      </c>
      <c r="B267" s="4">
        <v>1</v>
      </c>
      <c r="C267" s="4">
        <v>0</v>
      </c>
      <c r="D267" s="4">
        <f>B267+C267</f>
      </c>
      <c r="E267" s="4">
        <f>IF(V267&gt;0,ROUND((D267/V267) * 100, 4), "")</f>
      </c>
      <c r="F267" s="4">
        <v>1</v>
      </c>
      <c r="G267" s="4">
        <v>0</v>
      </c>
      <c r="H267" s="4">
        <f>F267+G267</f>
      </c>
      <c r="I267" s="4">
        <f>IF(V267&gt;0,ROUND((H267/V267) * 100, 4), "")</f>
      </c>
      <c r="J267" s="4">
        <v>2</v>
      </c>
      <c r="K267" s="4">
        <v>0</v>
      </c>
      <c r="L267" s="4">
        <f>J267+K267</f>
      </c>
      <c r="M267" s="4">
        <f>IF(V267&gt;0,ROUND((L267/V267) * 100, 4), "")</f>
      </c>
      <c r="N267" s="4">
        <v>0</v>
      </c>
      <c r="O267" s="4">
        <v>0</v>
      </c>
      <c r="P267" s="4">
        <f>N267+O267</f>
      </c>
      <c r="Q267" s="4">
        <v>1</v>
      </c>
      <c r="R267" s="4">
        <v>0</v>
      </c>
      <c r="S267" s="4">
        <f>Q267+R267</f>
      </c>
      <c r="T267" s="4">
        <f>B267+F267+J267</f>
      </c>
      <c r="U267" s="4">
        <f>C267+G267+K267</f>
      </c>
      <c r="V267" s="4">
        <f>T267+U267</f>
      </c>
    </row>
    <row x14ac:dyDescent="0.25" r="268" customHeight="1" ht="18.75">
      <c r="A268" s="3" t="s">
        <v>177</v>
      </c>
      <c r="B268" s="4">
        <v>0</v>
      </c>
      <c r="C268" s="4">
        <v>3</v>
      </c>
      <c r="D268" s="4">
        <f>B268+C268</f>
      </c>
      <c r="E268" s="4">
        <f>IF(V268&gt;0,ROUND((D268/V268) * 100, 4), "")</f>
      </c>
      <c r="F268" s="4">
        <v>0</v>
      </c>
      <c r="G268" s="4">
        <v>0</v>
      </c>
      <c r="H268" s="4">
        <f>F268+G268</f>
      </c>
      <c r="I268" s="4">
        <f>IF(V268&gt;0,ROUND((H268/V268) * 100, 4), "")</f>
      </c>
      <c r="J268" s="4">
        <v>0</v>
      </c>
      <c r="K268" s="4">
        <v>0</v>
      </c>
      <c r="L268" s="4">
        <f>J268+K268</f>
      </c>
      <c r="M268" s="4">
        <f>IF(V268&gt;0,ROUND((L268/V268) * 100, 4), "")</f>
      </c>
      <c r="N268" s="4">
        <v>0</v>
      </c>
      <c r="O268" s="4">
        <v>0</v>
      </c>
      <c r="P268" s="4">
        <f>N268+O268</f>
      </c>
      <c r="Q268" s="4">
        <v>0</v>
      </c>
      <c r="R268" s="4">
        <v>0</v>
      </c>
      <c r="S268" s="4">
        <f>Q268+R268</f>
      </c>
      <c r="T268" s="4">
        <f>B268+F268+J268</f>
      </c>
      <c r="U268" s="4">
        <f>C268+G268+K268</f>
      </c>
      <c r="V268" s="4">
        <f>T268+U268</f>
      </c>
    </row>
    <row x14ac:dyDescent="0.25" r="269" customHeight="1" ht="18.75">
      <c r="A269" s="3" t="s">
        <v>184</v>
      </c>
      <c r="B269" s="4">
        <v>1</v>
      </c>
      <c r="C269" s="4">
        <v>0</v>
      </c>
      <c r="D269" s="4">
        <f>B269+C269</f>
      </c>
      <c r="E269" s="4">
        <f>IF(V269&gt;0,ROUND((D269/V269) * 100, 4), "")</f>
      </c>
      <c r="F269" s="4">
        <v>2</v>
      </c>
      <c r="G269" s="4">
        <v>0</v>
      </c>
      <c r="H269" s="4">
        <f>F269+G269</f>
      </c>
      <c r="I269" s="4">
        <f>IF(V269&gt;0,ROUND((H269/V269) * 100, 4), "")</f>
      </c>
      <c r="J269" s="4">
        <v>1</v>
      </c>
      <c r="K269" s="4">
        <v>0</v>
      </c>
      <c r="L269" s="4">
        <f>J269+K269</f>
      </c>
      <c r="M269" s="4">
        <f>IF(V269&gt;0,ROUND((L269/V269) * 100, 4), "")</f>
      </c>
      <c r="N269" s="4">
        <v>0</v>
      </c>
      <c r="O269" s="4">
        <v>0</v>
      </c>
      <c r="P269" s="4">
        <f>N269+O269</f>
      </c>
      <c r="Q269" s="4">
        <v>2</v>
      </c>
      <c r="R269" s="4">
        <v>0</v>
      </c>
      <c r="S269" s="4">
        <f>Q269+R269</f>
      </c>
      <c r="T269" s="4">
        <f>B269+F269+J269</f>
      </c>
      <c r="U269" s="4">
        <f>C269+G269+K269</f>
      </c>
      <c r="V269" s="4">
        <f>T269+U269</f>
      </c>
    </row>
    <row x14ac:dyDescent="0.25" r="270" customHeight="1" ht="18.75">
      <c r="A270" s="3" t="s">
        <v>187</v>
      </c>
      <c r="B270" s="4">
        <v>0</v>
      </c>
      <c r="C270" s="4">
        <v>0</v>
      </c>
      <c r="D270" s="4">
        <f>B270+C270</f>
      </c>
      <c r="E270" s="16">
        <f>IF(V270&gt;0,ROUND((D270/V270) * 100, 4), "")</f>
      </c>
      <c r="F270" s="4">
        <v>0</v>
      </c>
      <c r="G270" s="4">
        <v>0</v>
      </c>
      <c r="H270" s="4">
        <f>F270+G270</f>
      </c>
      <c r="I270" s="16">
        <f>IF(V270&gt;0,ROUND((H270/V270) * 100, 4), "")</f>
      </c>
      <c r="J270" s="4">
        <v>0</v>
      </c>
      <c r="K270" s="4">
        <v>0</v>
      </c>
      <c r="L270" s="4">
        <f>J270+K270</f>
      </c>
      <c r="M270" s="16">
        <f>IF(V270&gt;0,ROUND((L270/V270) * 100, 4), "")</f>
      </c>
      <c r="N270" s="4">
        <v>0</v>
      </c>
      <c r="O270" s="4">
        <v>0</v>
      </c>
      <c r="P270" s="4">
        <f>N270+O270</f>
      </c>
      <c r="Q270" s="4">
        <v>0</v>
      </c>
      <c r="R270" s="4">
        <v>0</v>
      </c>
      <c r="S270" s="4">
        <f>Q270+R270</f>
      </c>
      <c r="T270" s="4">
        <f>B270+F270+J270</f>
      </c>
      <c r="U270" s="4">
        <f>C270+G270+K270</f>
      </c>
      <c r="V270" s="4">
        <f>T270+U270</f>
      </c>
    </row>
    <row x14ac:dyDescent="0.25" r="271" customHeight="1" ht="18.75">
      <c r="A271" s="3" t="s">
        <v>187</v>
      </c>
      <c r="B271" s="4">
        <v>0</v>
      </c>
      <c r="C271" s="4">
        <v>0</v>
      </c>
      <c r="D271" s="4">
        <f>B271+C271</f>
      </c>
      <c r="E271" s="16">
        <f>IF(V271&gt;0,ROUND((D271/V271) * 100, 4), "")</f>
      </c>
      <c r="F271" s="4">
        <v>0</v>
      </c>
      <c r="G271" s="4">
        <v>0</v>
      </c>
      <c r="H271" s="4">
        <f>F271+G271</f>
      </c>
      <c r="I271" s="16">
        <f>IF(V271&gt;0,ROUND((H271/V271) * 100, 4), "")</f>
      </c>
      <c r="J271" s="4">
        <v>0</v>
      </c>
      <c r="K271" s="4">
        <v>0</v>
      </c>
      <c r="L271" s="4">
        <f>J271+K271</f>
      </c>
      <c r="M271" s="16">
        <f>IF(V271&gt;0,ROUND((L271/V271) * 100, 4), "")</f>
      </c>
      <c r="N271" s="4">
        <v>0</v>
      </c>
      <c r="O271" s="4">
        <v>0</v>
      </c>
      <c r="P271" s="4">
        <f>N271+O271</f>
      </c>
      <c r="Q271" s="4">
        <v>0</v>
      </c>
      <c r="R271" s="4">
        <v>0</v>
      </c>
      <c r="S271" s="4">
        <f>Q271+R271</f>
      </c>
      <c r="T271" s="4">
        <f>B271+F271+J271</f>
      </c>
      <c r="U271" s="4">
        <f>C271+G271+K271</f>
      </c>
      <c r="V271" s="4">
        <f>T271+U271</f>
      </c>
    </row>
    <row x14ac:dyDescent="0.25" r="272" customHeight="1" ht="18.75">
      <c r="A272" s="3" t="s">
        <v>206</v>
      </c>
      <c r="B272" s="4">
        <v>0</v>
      </c>
      <c r="C272" s="4">
        <v>0</v>
      </c>
      <c r="D272" s="4">
        <f>B272+C272</f>
      </c>
      <c r="E272" s="4">
        <f>IF(V272&gt;0,ROUND((D272/V272) * 100, 4), "")</f>
      </c>
      <c r="F272" s="4">
        <v>0</v>
      </c>
      <c r="G272" s="4">
        <v>1</v>
      </c>
      <c r="H272" s="4">
        <f>F272+G272</f>
      </c>
      <c r="I272" s="4">
        <f>IF(V272&gt;0,ROUND((H272/V272) * 100, 4), "")</f>
      </c>
      <c r="J272" s="4">
        <v>0</v>
      </c>
      <c r="K272" s="4">
        <v>1</v>
      </c>
      <c r="L272" s="4">
        <f>J272+K272</f>
      </c>
      <c r="M272" s="4">
        <f>IF(V272&gt;0,ROUND((L272/V272) * 100, 4), "")</f>
      </c>
      <c r="N272" s="4">
        <v>0</v>
      </c>
      <c r="O272" s="4">
        <v>0</v>
      </c>
      <c r="P272" s="4">
        <f>N272+O272</f>
      </c>
      <c r="Q272" s="4">
        <v>0</v>
      </c>
      <c r="R272" s="4">
        <v>1</v>
      </c>
      <c r="S272" s="4">
        <f>Q272+R272</f>
      </c>
      <c r="T272" s="4">
        <f>B272+F272+J272</f>
      </c>
      <c r="U272" s="4">
        <f>C272+G272+K272</f>
      </c>
      <c r="V272" s="4">
        <f>T272+U272</f>
      </c>
    </row>
    <row x14ac:dyDescent="0.25" r="273" customHeight="1" ht="18.75">
      <c r="A273" s="3" t="s">
        <v>219</v>
      </c>
      <c r="B273" s="4">
        <v>0</v>
      </c>
      <c r="C273" s="4">
        <v>0</v>
      </c>
      <c r="D273" s="4">
        <f>B273+C273</f>
      </c>
      <c r="E273" s="16">
        <f>IF(V273&gt;0,ROUND((D273/V273) * 100, 4), "")</f>
      </c>
      <c r="F273" s="4">
        <v>0</v>
      </c>
      <c r="G273" s="4">
        <v>0</v>
      </c>
      <c r="H273" s="4">
        <f>F273+G273</f>
      </c>
      <c r="I273" s="16">
        <f>IF(V273&gt;0,ROUND((H273/V273) * 100, 4), "")</f>
      </c>
      <c r="J273" s="4">
        <v>0</v>
      </c>
      <c r="K273" s="4">
        <v>0</v>
      </c>
      <c r="L273" s="4">
        <f>J273+K273</f>
      </c>
      <c r="M273" s="16">
        <f>IF(V273&gt;0,ROUND((L273/V273) * 100, 4), "")</f>
      </c>
      <c r="N273" s="4">
        <v>0</v>
      </c>
      <c r="O273" s="4">
        <v>0</v>
      </c>
      <c r="P273" s="4">
        <f>N273+O273</f>
      </c>
      <c r="Q273" s="4">
        <v>0</v>
      </c>
      <c r="R273" s="4">
        <v>0</v>
      </c>
      <c r="S273" s="4">
        <f>Q273+R273</f>
      </c>
      <c r="T273" s="4">
        <f>B273+F273+J273</f>
      </c>
      <c r="U273" s="4">
        <f>C273+G273+K273</f>
      </c>
      <c r="V273" s="4">
        <f>T273+U273</f>
      </c>
    </row>
    <row x14ac:dyDescent="0.25" r="274" customHeight="1" ht="18.75">
      <c r="A274" s="3" t="s">
        <v>223</v>
      </c>
      <c r="B274" s="4">
        <v>0</v>
      </c>
      <c r="C274" s="4">
        <v>0</v>
      </c>
      <c r="D274" s="4">
        <f>B274+C274</f>
      </c>
      <c r="E274" s="16">
        <f>IF(V274&gt;0,ROUND((D274/V274) * 100, 4), "")</f>
      </c>
      <c r="F274" s="4">
        <v>0</v>
      </c>
      <c r="G274" s="4">
        <v>0</v>
      </c>
      <c r="H274" s="4">
        <f>F274+G274</f>
      </c>
      <c r="I274" s="16">
        <f>IF(V274&gt;0,ROUND((H274/V274) * 100, 4), "")</f>
      </c>
      <c r="J274" s="4">
        <v>0</v>
      </c>
      <c r="K274" s="4">
        <v>0</v>
      </c>
      <c r="L274" s="4">
        <f>J274+K274</f>
      </c>
      <c r="M274" s="16">
        <f>IF(V274&gt;0,ROUND((L274/V274) * 100, 4), "")</f>
      </c>
      <c r="N274" s="4">
        <v>0</v>
      </c>
      <c r="O274" s="4">
        <v>0</v>
      </c>
      <c r="P274" s="4">
        <f>N274+O274</f>
      </c>
      <c r="Q274" s="4">
        <v>0</v>
      </c>
      <c r="R274" s="4">
        <v>0</v>
      </c>
      <c r="S274" s="4">
        <f>Q274+R274</f>
      </c>
      <c r="T274" s="4">
        <f>B274+F274+J274</f>
      </c>
      <c r="U274" s="4">
        <f>C274+G274+K274</f>
      </c>
      <c r="V274" s="4">
        <f>T274+U274</f>
      </c>
    </row>
    <row x14ac:dyDescent="0.25" r="275" customHeight="1" ht="18.75">
      <c r="A275" s="3" t="s">
        <v>226</v>
      </c>
      <c r="B275" s="4">
        <v>0</v>
      </c>
      <c r="C275" s="4">
        <v>1</v>
      </c>
      <c r="D275" s="4">
        <f>B275+C275</f>
      </c>
      <c r="E275" s="4">
        <f>IF(V275&gt;0,ROUND((D275/V275) * 100, 4), "")</f>
      </c>
      <c r="F275" s="4">
        <v>0</v>
      </c>
      <c r="G275" s="4">
        <v>0</v>
      </c>
      <c r="H275" s="4">
        <f>F275+G275</f>
      </c>
      <c r="I275" s="4">
        <f>IF(V275&gt;0,ROUND((H275/V275) * 100, 4), "")</f>
      </c>
      <c r="J275" s="4">
        <v>0</v>
      </c>
      <c r="K275" s="4">
        <v>0</v>
      </c>
      <c r="L275" s="4">
        <f>J275+K275</f>
      </c>
      <c r="M275" s="4">
        <f>IF(V275&gt;0,ROUND((L275/V275) * 100, 4), "")</f>
      </c>
      <c r="N275" s="4">
        <v>0</v>
      </c>
      <c r="O275" s="4">
        <v>0</v>
      </c>
      <c r="P275" s="4">
        <f>N275+O275</f>
      </c>
      <c r="Q275" s="4">
        <v>0</v>
      </c>
      <c r="R275" s="4">
        <v>0</v>
      </c>
      <c r="S275" s="4">
        <f>Q275+R275</f>
      </c>
      <c r="T275" s="4">
        <f>B275+F275+J275</f>
      </c>
      <c r="U275" s="4">
        <f>C275+G275+K275</f>
      </c>
      <c r="V275" s="4">
        <f>T275+U275</f>
      </c>
    </row>
    <row x14ac:dyDescent="0.25" r="276" customHeight="1" ht="18.75">
      <c r="A276" s="3" t="s">
        <v>232</v>
      </c>
      <c r="B276" s="4">
        <v>0</v>
      </c>
      <c r="C276" s="4">
        <v>0</v>
      </c>
      <c r="D276" s="4">
        <f>B276+C276</f>
      </c>
      <c r="E276" s="16">
        <f>IF(V276&gt;0,ROUND((D276/V276) * 100, 4), "")</f>
      </c>
      <c r="F276" s="4">
        <v>0</v>
      </c>
      <c r="G276" s="4">
        <v>0</v>
      </c>
      <c r="H276" s="4">
        <f>F276+G276</f>
      </c>
      <c r="I276" s="16">
        <f>IF(V276&gt;0,ROUND((H276/V276) * 100, 4), "")</f>
      </c>
      <c r="J276" s="4">
        <v>0</v>
      </c>
      <c r="K276" s="4">
        <v>0</v>
      </c>
      <c r="L276" s="4">
        <f>J276+K276</f>
      </c>
      <c r="M276" s="16">
        <f>IF(V276&gt;0,ROUND((L276/V276) * 100, 4), "")</f>
      </c>
      <c r="N276" s="4">
        <v>0</v>
      </c>
      <c r="O276" s="4">
        <v>0</v>
      </c>
      <c r="P276" s="4">
        <f>N276+O276</f>
      </c>
      <c r="Q276" s="4">
        <v>0</v>
      </c>
      <c r="R276" s="4">
        <v>0</v>
      </c>
      <c r="S276" s="4">
        <f>Q276+R276</f>
      </c>
      <c r="T276" s="4">
        <f>B276+F276+J276</f>
      </c>
      <c r="U276" s="4">
        <f>C276+G276+K276</f>
      </c>
      <c r="V276" s="4">
        <f>T276+U276</f>
      </c>
    </row>
    <row x14ac:dyDescent="0.25" r="277" customHeight="1" ht="18.75">
      <c r="A277" s="3" t="s">
        <v>239</v>
      </c>
      <c r="B277" s="4">
        <v>0</v>
      </c>
      <c r="C277" s="4">
        <v>1</v>
      </c>
      <c r="D277" s="4">
        <f>B277+C277</f>
      </c>
      <c r="E277" s="12">
        <f>IF(V277&gt;0,ROUND((D277/V277) * 100, 4), "")</f>
      </c>
      <c r="F277" s="4">
        <v>2</v>
      </c>
      <c r="G277" s="4">
        <v>9</v>
      </c>
      <c r="H277" s="4">
        <f>F277+G277</f>
      </c>
      <c r="I277" s="12">
        <f>IF(V277&gt;0,ROUND((H277/V277) * 100, 4), "")</f>
      </c>
      <c r="J277" s="4">
        <v>0</v>
      </c>
      <c r="K277" s="4">
        <v>17</v>
      </c>
      <c r="L277" s="4">
        <f>J277+K277</f>
      </c>
      <c r="M277" s="12">
        <f>IF(V277&gt;0,ROUND((L277/V277) * 100, 4), "")</f>
      </c>
      <c r="N277" s="4">
        <v>0</v>
      </c>
      <c r="O277" s="4">
        <v>3</v>
      </c>
      <c r="P277" s="4">
        <f>N277+O277</f>
      </c>
      <c r="Q277" s="4">
        <v>1</v>
      </c>
      <c r="R277" s="4">
        <v>21</v>
      </c>
      <c r="S277" s="4">
        <f>Q277+R277</f>
      </c>
      <c r="T277" s="4">
        <f>B277+F277+J277</f>
      </c>
      <c r="U277" s="4">
        <f>C277+G277+K277</f>
      </c>
      <c r="V277" s="4">
        <f>T277+U277</f>
      </c>
    </row>
    <row x14ac:dyDescent="0.25" r="278" customHeight="1" ht="18.75">
      <c r="A278" s="3" t="s">
        <v>251</v>
      </c>
      <c r="B278" s="4">
        <v>0</v>
      </c>
      <c r="C278" s="4">
        <v>0</v>
      </c>
      <c r="D278" s="4">
        <f>B278+C278</f>
      </c>
      <c r="E278" s="16">
        <f>IF(V278&gt;0,ROUND((D278/V278) * 100, 4), "")</f>
      </c>
      <c r="F278" s="4">
        <v>0</v>
      </c>
      <c r="G278" s="4">
        <v>0</v>
      </c>
      <c r="H278" s="4">
        <f>F278+G278</f>
      </c>
      <c r="I278" s="16">
        <f>IF(V278&gt;0,ROUND((H278/V278) * 100, 4), "")</f>
      </c>
      <c r="J278" s="4">
        <v>0</v>
      </c>
      <c r="K278" s="4">
        <v>0</v>
      </c>
      <c r="L278" s="4">
        <f>J278+K278</f>
      </c>
      <c r="M278" s="16">
        <f>IF(V278&gt;0,ROUND((L278/V278) * 100, 4), "")</f>
      </c>
      <c r="N278" s="4">
        <v>0</v>
      </c>
      <c r="O278" s="4">
        <v>0</v>
      </c>
      <c r="P278" s="4">
        <f>N278+O278</f>
      </c>
      <c r="Q278" s="4">
        <v>0</v>
      </c>
      <c r="R278" s="4">
        <v>0</v>
      </c>
      <c r="S278" s="4">
        <f>Q278+R278</f>
      </c>
      <c r="T278" s="4">
        <f>B278+F278+J278</f>
      </c>
      <c r="U278" s="4">
        <f>C278+G278+K278</f>
      </c>
      <c r="V278" s="4">
        <f>T278+U278</f>
      </c>
    </row>
    <row x14ac:dyDescent="0.25" r="279" customHeight="1" ht="18.75">
      <c r="A279" s="3" t="s">
        <v>259</v>
      </c>
      <c r="B279" s="4">
        <v>0</v>
      </c>
      <c r="C279" s="4">
        <v>0</v>
      </c>
      <c r="D279" s="4">
        <f>B279+C279</f>
      </c>
      <c r="E279" s="4">
        <f>IF(V279&gt;0,ROUND((D279/V279) * 100, 4), "")</f>
      </c>
      <c r="F279" s="4">
        <v>1</v>
      </c>
      <c r="G279" s="4">
        <v>0</v>
      </c>
      <c r="H279" s="4">
        <f>F279+G279</f>
      </c>
      <c r="I279" s="12">
        <f>IF(V279&gt;0,ROUND((H279/V279) * 100, 4), "")</f>
      </c>
      <c r="J279" s="4">
        <v>18</v>
      </c>
      <c r="K279" s="4">
        <v>0</v>
      </c>
      <c r="L279" s="4">
        <f>J279+K279</f>
      </c>
      <c r="M279" s="12">
        <f>IF(V279&gt;0,ROUND((L279/V279) * 100, 4), "")</f>
      </c>
      <c r="N279" s="4">
        <v>0</v>
      </c>
      <c r="O279" s="4">
        <v>0</v>
      </c>
      <c r="P279" s="4">
        <f>N279+O279</f>
      </c>
      <c r="Q279" s="4">
        <v>0</v>
      </c>
      <c r="R279" s="4">
        <v>3</v>
      </c>
      <c r="S279" s="4">
        <f>Q279+R279</f>
      </c>
      <c r="T279" s="4">
        <f>B279+F279+J279</f>
      </c>
      <c r="U279" s="4">
        <f>C279+G279+K279</f>
      </c>
      <c r="V279" s="4">
        <f>T279+U279</f>
      </c>
    </row>
    <row x14ac:dyDescent="0.25" r="280" customHeight="1" ht="18.75">
      <c r="A280" s="3" t="s">
        <v>260</v>
      </c>
      <c r="B280" s="4">
        <v>0</v>
      </c>
      <c r="C280" s="4">
        <v>5</v>
      </c>
      <c r="D280" s="4">
        <f>B280+C280</f>
      </c>
      <c r="E280" s="12">
        <f>IF(V280&gt;0,ROUND((D280/V280) * 100, 4), "")</f>
      </c>
      <c r="F280" s="4">
        <v>0</v>
      </c>
      <c r="G280" s="4">
        <v>23</v>
      </c>
      <c r="H280" s="4">
        <f>F280+G280</f>
      </c>
      <c r="I280" s="12">
        <f>IF(V280&gt;0,ROUND((H280/V280) * 100, 4), "")</f>
      </c>
      <c r="J280" s="4">
        <v>0</v>
      </c>
      <c r="K280" s="4">
        <v>6</v>
      </c>
      <c r="L280" s="4">
        <f>J280+K280</f>
      </c>
      <c r="M280" s="12">
        <f>IF(V280&gt;0,ROUND((L280/V280) * 100, 4), "")</f>
      </c>
      <c r="N280" s="4">
        <v>0</v>
      </c>
      <c r="O280" s="4">
        <v>0</v>
      </c>
      <c r="P280" s="4">
        <f>N280+O280</f>
      </c>
      <c r="Q280" s="4">
        <v>0</v>
      </c>
      <c r="R280" s="4">
        <v>1</v>
      </c>
      <c r="S280" s="4">
        <f>Q280+R280</f>
      </c>
      <c r="T280" s="4">
        <f>B280+F280+J280</f>
      </c>
      <c r="U280" s="4">
        <f>C280+G280+K280</f>
      </c>
      <c r="V280" s="4">
        <f>T280+U280</f>
      </c>
    </row>
    <row x14ac:dyDescent="0.25" r="281" customHeight="1" ht="18.75">
      <c r="A281" s="3" t="s">
        <v>266</v>
      </c>
      <c r="B281" s="4">
        <v>0</v>
      </c>
      <c r="C281" s="4">
        <v>1</v>
      </c>
      <c r="D281" s="4">
        <f>B281+C281</f>
      </c>
      <c r="E281" s="12">
        <f>IF(V281&gt;0,ROUND((D281/V281) * 100, 4), "")</f>
      </c>
      <c r="F281" s="4">
        <v>0</v>
      </c>
      <c r="G281" s="4">
        <v>1</v>
      </c>
      <c r="H281" s="4">
        <f>F281+G281</f>
      </c>
      <c r="I281" s="12">
        <f>IF(V281&gt;0,ROUND((H281/V281) * 100, 4), "")</f>
      </c>
      <c r="J281" s="4">
        <v>0</v>
      </c>
      <c r="K281" s="4">
        <v>65</v>
      </c>
      <c r="L281" s="4">
        <f>J281+K281</f>
      </c>
      <c r="M281" s="12">
        <f>IF(V281&gt;0,ROUND((L281/V281) * 100, 4), "")</f>
      </c>
      <c r="N281" s="4">
        <v>0</v>
      </c>
      <c r="O281" s="4">
        <v>0</v>
      </c>
      <c r="P281" s="4">
        <f>N281+O281</f>
      </c>
      <c r="Q281" s="4">
        <v>0</v>
      </c>
      <c r="R281" s="4">
        <v>8</v>
      </c>
      <c r="S281" s="4">
        <f>Q281+R281</f>
      </c>
      <c r="T281" s="4">
        <f>B281+F281+J281</f>
      </c>
      <c r="U281" s="4">
        <f>C281+G281+K281</f>
      </c>
      <c r="V281" s="4">
        <f>T281+U281</f>
      </c>
    </row>
    <row x14ac:dyDescent="0.25" r="282" customHeight="1" ht="18.75">
      <c r="A282" s="3" t="s">
        <v>273</v>
      </c>
      <c r="B282" s="4">
        <v>0</v>
      </c>
      <c r="C282" s="4">
        <v>0</v>
      </c>
      <c r="D282" s="4">
        <f>B282+C282</f>
      </c>
      <c r="E282" s="4">
        <f>IF(V282&gt;0,ROUND((D282/V282) * 100, 4), "")</f>
      </c>
      <c r="F282" s="4">
        <v>0</v>
      </c>
      <c r="G282" s="4">
        <v>1</v>
      </c>
      <c r="H282" s="4">
        <f>F282+G282</f>
      </c>
      <c r="I282" s="4">
        <f>IF(V282&gt;0,ROUND((H282/V282) * 100, 4), "")</f>
      </c>
      <c r="J282" s="4">
        <v>0</v>
      </c>
      <c r="K282" s="4">
        <v>0</v>
      </c>
      <c r="L282" s="4">
        <f>J282+K282</f>
      </c>
      <c r="M282" s="4">
        <f>IF(V282&gt;0,ROUND((L282/V282) * 100, 4), "")</f>
      </c>
      <c r="N282" s="4">
        <v>0</v>
      </c>
      <c r="O282" s="4">
        <v>0</v>
      </c>
      <c r="P282" s="4">
        <f>N282+O282</f>
      </c>
      <c r="Q282" s="4">
        <v>0</v>
      </c>
      <c r="R282" s="4">
        <v>1</v>
      </c>
      <c r="S282" s="4">
        <f>Q282+R282</f>
      </c>
      <c r="T282" s="4">
        <f>B282+F282+J282</f>
      </c>
      <c r="U282" s="4">
        <f>C282+G282+K282</f>
      </c>
      <c r="V282" s="4">
        <f>T282+U282</f>
      </c>
    </row>
    <row x14ac:dyDescent="0.25" r="283" customHeight="1" ht="18.75">
      <c r="A283" s="3" t="s">
        <v>298</v>
      </c>
      <c r="B283" s="4">
        <v>0</v>
      </c>
      <c r="C283" s="4">
        <v>0</v>
      </c>
      <c r="D283" s="4">
        <f>B283+C283</f>
      </c>
      <c r="E283" s="16">
        <f>IF(V283&gt;0,ROUND((D283/V283) * 100, 4), "")</f>
      </c>
      <c r="F283" s="4">
        <v>0</v>
      </c>
      <c r="G283" s="4">
        <v>0</v>
      </c>
      <c r="H283" s="4">
        <f>F283+G283</f>
      </c>
      <c r="I283" s="16">
        <f>IF(V283&gt;0,ROUND((H283/V283) * 100, 4), "")</f>
      </c>
      <c r="J283" s="4">
        <v>0</v>
      </c>
      <c r="K283" s="4">
        <v>0</v>
      </c>
      <c r="L283" s="4">
        <f>J283+K283</f>
      </c>
      <c r="M283" s="16">
        <f>IF(V283&gt;0,ROUND((L283/V283) * 100, 4), "")</f>
      </c>
      <c r="N283" s="4">
        <v>0</v>
      </c>
      <c r="O283" s="4">
        <v>0</v>
      </c>
      <c r="P283" s="4">
        <f>N283+O283</f>
      </c>
      <c r="Q283" s="4">
        <v>0</v>
      </c>
      <c r="R283" s="4">
        <v>0</v>
      </c>
      <c r="S283" s="4">
        <f>Q283+R283</f>
      </c>
      <c r="T283" s="4">
        <f>B283+F283+J283</f>
      </c>
      <c r="U283" s="4">
        <f>C283+G283+K283</f>
      </c>
      <c r="V283" s="4">
        <f>T283+U283</f>
      </c>
    </row>
    <row x14ac:dyDescent="0.25" r="284" customHeight="1" ht="18.75">
      <c r="A284" s="3" t="s">
        <v>305</v>
      </c>
      <c r="B284" s="4">
        <v>0</v>
      </c>
      <c r="C284" s="4">
        <v>0</v>
      </c>
      <c r="D284" s="4">
        <f>B284+C284</f>
      </c>
      <c r="E284" s="4">
        <f>IF(V284&gt;0,ROUND((D284/V284) * 100, 4), "")</f>
      </c>
      <c r="F284" s="4">
        <v>0</v>
      </c>
      <c r="G284" s="4">
        <v>0</v>
      </c>
      <c r="H284" s="4">
        <f>F284+G284</f>
      </c>
      <c r="I284" s="4">
        <f>IF(V284&gt;0,ROUND((H284/V284) * 100, 4), "")</f>
      </c>
      <c r="J284" s="4">
        <v>1</v>
      </c>
      <c r="K284" s="4">
        <v>0</v>
      </c>
      <c r="L284" s="4">
        <f>J284+K284</f>
      </c>
      <c r="M284" s="4">
        <f>IF(V284&gt;0,ROUND((L284/V284) * 100, 4), "")</f>
      </c>
      <c r="N284" s="4">
        <v>0</v>
      </c>
      <c r="O284" s="4">
        <v>0</v>
      </c>
      <c r="P284" s="4">
        <f>N284+O284</f>
      </c>
      <c r="Q284" s="4">
        <v>0</v>
      </c>
      <c r="R284" s="4">
        <v>0</v>
      </c>
      <c r="S284" s="4">
        <f>Q284+R284</f>
      </c>
      <c r="T284" s="4">
        <f>B284+F284+J284</f>
      </c>
      <c r="U284" s="4">
        <f>C284+G284+K284</f>
      </c>
      <c r="V284" s="4">
        <f>T284+U284</f>
      </c>
    </row>
    <row x14ac:dyDescent="0.25" r="285" customHeight="1" ht="18.75">
      <c r="A285" s="3" t="s">
        <v>306</v>
      </c>
      <c r="B285" s="4">
        <v>0</v>
      </c>
      <c r="C285" s="4">
        <v>0</v>
      </c>
      <c r="D285" s="4">
        <f>B285+C285</f>
      </c>
      <c r="E285" s="16">
        <f>IF(V285&gt;0,ROUND((D285/V285) * 100, 4), "")</f>
      </c>
      <c r="F285" s="4">
        <v>0</v>
      </c>
      <c r="G285" s="4">
        <v>0</v>
      </c>
      <c r="H285" s="4">
        <f>F285+G285</f>
      </c>
      <c r="I285" s="16">
        <f>IF(V285&gt;0,ROUND((H285/V285) * 100, 4), "")</f>
      </c>
      <c r="J285" s="4">
        <v>0</v>
      </c>
      <c r="K285" s="4">
        <v>0</v>
      </c>
      <c r="L285" s="4">
        <f>J285+K285</f>
      </c>
      <c r="M285" s="16">
        <f>IF(V285&gt;0,ROUND((L285/V285) * 100, 4), "")</f>
      </c>
      <c r="N285" s="4">
        <v>0</v>
      </c>
      <c r="O285" s="4">
        <v>0</v>
      </c>
      <c r="P285" s="4">
        <f>N285+O285</f>
      </c>
      <c r="Q285" s="4">
        <v>0</v>
      </c>
      <c r="R285" s="4">
        <v>0</v>
      </c>
      <c r="S285" s="4">
        <f>Q285+R285</f>
      </c>
      <c r="T285" s="4">
        <f>B285+F285+J285</f>
      </c>
      <c r="U285" s="4">
        <f>C285+G285+K285</f>
      </c>
      <c r="V285" s="4">
        <f>T285+U285</f>
      </c>
    </row>
    <row x14ac:dyDescent="0.25" r="286" customHeight="1" ht="18.75">
      <c r="A286" s="3"/>
      <c r="B286" s="15"/>
      <c r="C286" s="15"/>
      <c r="D286" s="15"/>
      <c r="E286" s="16"/>
      <c r="F286" s="15"/>
      <c r="G286" s="15"/>
      <c r="H286" s="15"/>
      <c r="I286" s="16"/>
      <c r="J286" s="15"/>
      <c r="K286" s="15"/>
      <c r="L286" s="15"/>
      <c r="M286" s="16"/>
      <c r="N286" s="15"/>
      <c r="O286" s="15"/>
      <c r="P286" s="15"/>
      <c r="Q286" s="15"/>
      <c r="R286" s="15"/>
      <c r="S286" s="15"/>
      <c r="T286" s="15"/>
      <c r="U286" s="15"/>
      <c r="V286" s="15"/>
    </row>
    <row x14ac:dyDescent="0.25" r="287" customHeight="1" ht="18.75">
      <c r="A287" s="18" t="s">
        <v>497</v>
      </c>
      <c r="B287" s="19"/>
      <c r="C287" s="19"/>
      <c r="D287" s="19"/>
      <c r="E287" s="20"/>
      <c r="F287" s="19"/>
      <c r="G287" s="19"/>
      <c r="H287" s="19"/>
      <c r="I287" s="20"/>
      <c r="J287" s="19"/>
      <c r="K287" s="19"/>
      <c r="L287" s="19"/>
      <c r="M287" s="20"/>
      <c r="N287" s="19"/>
      <c r="O287" s="19"/>
      <c r="P287" s="19"/>
      <c r="Q287" s="19"/>
      <c r="R287" s="19"/>
      <c r="S287" s="19"/>
      <c r="T287" s="19"/>
      <c r="U287" s="19"/>
      <c r="V287" s="19"/>
    </row>
    <row x14ac:dyDescent="0.25" r="288" customHeight="1" ht="18.75">
      <c r="A288" s="3" t="s">
        <v>29</v>
      </c>
      <c r="B288" s="4">
        <v>0</v>
      </c>
      <c r="C288" s="4">
        <v>0</v>
      </c>
      <c r="D288" s="4">
        <f>B288+C288</f>
      </c>
      <c r="E288" s="16">
        <f>IF(V288&gt;0,ROUND((D288/V288) * 100, 4), "")</f>
      </c>
      <c r="F288" s="4">
        <v>0</v>
      </c>
      <c r="G288" s="4">
        <v>0</v>
      </c>
      <c r="H288" s="4">
        <f>F288+G288</f>
      </c>
      <c r="I288" s="16">
        <f>IF(V288&gt;0,ROUND((H288/V288) * 100, 4), "")</f>
      </c>
      <c r="J288" s="4">
        <v>0</v>
      </c>
      <c r="K288" s="4">
        <v>0</v>
      </c>
      <c r="L288" s="4">
        <f>J288+K288</f>
      </c>
      <c r="M288" s="16">
        <f>IF(V288&gt;0,ROUND((L288/V288) * 100, 4), "")</f>
      </c>
      <c r="N288" s="4">
        <v>0</v>
      </c>
      <c r="O288" s="4">
        <v>0</v>
      </c>
      <c r="P288" s="4">
        <f>N288+O288</f>
      </c>
      <c r="Q288" s="4">
        <v>0</v>
      </c>
      <c r="R288" s="4">
        <v>0</v>
      </c>
      <c r="S288" s="4">
        <f>Q288+R288</f>
      </c>
      <c r="T288" s="4">
        <f>B288+F288+J288</f>
      </c>
      <c r="U288" s="4">
        <f>C288+G288+K288</f>
      </c>
      <c r="V288" s="4">
        <f>T288+U288</f>
      </c>
    </row>
    <row x14ac:dyDescent="0.25" r="289" customHeight="1" ht="18.75">
      <c r="A289" s="3" t="s">
        <v>31</v>
      </c>
      <c r="B289" s="4">
        <v>0</v>
      </c>
      <c r="C289" s="4">
        <v>0</v>
      </c>
      <c r="D289" s="4">
        <f>B289+C289</f>
      </c>
      <c r="E289" s="16">
        <f>IF(V289&gt;0,ROUND((D289/V289) * 100, 4), "")</f>
      </c>
      <c r="F289" s="4">
        <v>0</v>
      </c>
      <c r="G289" s="4">
        <v>0</v>
      </c>
      <c r="H289" s="4">
        <f>F289+G289</f>
      </c>
      <c r="I289" s="16">
        <f>IF(V289&gt;0,ROUND((H289/V289) * 100, 4), "")</f>
      </c>
      <c r="J289" s="4">
        <v>0</v>
      </c>
      <c r="K289" s="4">
        <v>0</v>
      </c>
      <c r="L289" s="4">
        <f>J289+K289</f>
      </c>
      <c r="M289" s="16">
        <f>IF(V289&gt;0,ROUND((L289/V289) * 100, 4), "")</f>
      </c>
      <c r="N289" s="4">
        <v>0</v>
      </c>
      <c r="O289" s="4">
        <v>0</v>
      </c>
      <c r="P289" s="4">
        <f>N289+O289</f>
      </c>
      <c r="Q289" s="4">
        <v>0</v>
      </c>
      <c r="R289" s="4">
        <v>0</v>
      </c>
      <c r="S289" s="4">
        <f>Q289+R289</f>
      </c>
      <c r="T289" s="4">
        <f>B289+F289+J289</f>
      </c>
      <c r="U289" s="4">
        <f>C289+G289+K289</f>
      </c>
      <c r="V289" s="4">
        <f>T289+U289</f>
      </c>
    </row>
    <row x14ac:dyDescent="0.25" r="290" customHeight="1" ht="18.75">
      <c r="A290" s="3" t="s">
        <v>76</v>
      </c>
      <c r="B290" s="4">
        <v>0</v>
      </c>
      <c r="C290" s="4">
        <v>0</v>
      </c>
      <c r="D290" s="4">
        <f>B290+C290</f>
      </c>
      <c r="E290" s="16">
        <f>IF(V290&gt;0,ROUND((D290/V290) * 100, 4), "")</f>
      </c>
      <c r="F290" s="4">
        <v>0</v>
      </c>
      <c r="G290" s="4">
        <v>0</v>
      </c>
      <c r="H290" s="4">
        <f>F290+G290</f>
      </c>
      <c r="I290" s="16">
        <f>IF(V290&gt;0,ROUND((H290/V290) * 100, 4), "")</f>
      </c>
      <c r="J290" s="4">
        <v>0</v>
      </c>
      <c r="K290" s="4">
        <v>0</v>
      </c>
      <c r="L290" s="4">
        <f>J290+K290</f>
      </c>
      <c r="M290" s="16">
        <f>IF(V290&gt;0,ROUND((L290/V290) * 100, 4), "")</f>
      </c>
      <c r="N290" s="4">
        <v>0</v>
      </c>
      <c r="O290" s="4">
        <v>0</v>
      </c>
      <c r="P290" s="4">
        <f>N290+O290</f>
      </c>
      <c r="Q290" s="4">
        <v>0</v>
      </c>
      <c r="R290" s="4">
        <v>0</v>
      </c>
      <c r="S290" s="4">
        <f>Q290+R290</f>
      </c>
      <c r="T290" s="4">
        <f>B290+F290+J290</f>
      </c>
      <c r="U290" s="4">
        <f>C290+G290+K290</f>
      </c>
      <c r="V290" s="4">
        <f>T290+U290</f>
      </c>
    </row>
    <row x14ac:dyDescent="0.25" r="291" customHeight="1" ht="18.75">
      <c r="A291" s="3" t="s">
        <v>81</v>
      </c>
      <c r="B291" s="4">
        <v>0</v>
      </c>
      <c r="C291" s="4">
        <v>0</v>
      </c>
      <c r="D291" s="4">
        <f>B291+C291</f>
      </c>
      <c r="E291" s="16">
        <f>IF(V291&gt;0,ROUND((D291/V291) * 100, 4), "")</f>
      </c>
      <c r="F291" s="4">
        <v>0</v>
      </c>
      <c r="G291" s="4">
        <v>0</v>
      </c>
      <c r="H291" s="4">
        <f>F291+G291</f>
      </c>
      <c r="I291" s="16">
        <f>IF(V291&gt;0,ROUND((H291/V291) * 100, 4), "")</f>
      </c>
      <c r="J291" s="4">
        <v>0</v>
      </c>
      <c r="K291" s="4">
        <v>0</v>
      </c>
      <c r="L291" s="4">
        <f>J291+K291</f>
      </c>
      <c r="M291" s="16">
        <f>IF(V291&gt;0,ROUND((L291/V291) * 100, 4), "")</f>
      </c>
      <c r="N291" s="4">
        <v>0</v>
      </c>
      <c r="O291" s="4">
        <v>0</v>
      </c>
      <c r="P291" s="4">
        <f>N291+O291</f>
      </c>
      <c r="Q291" s="4">
        <v>0</v>
      </c>
      <c r="R291" s="4">
        <v>0</v>
      </c>
      <c r="S291" s="4">
        <f>Q291+R291</f>
      </c>
      <c r="T291" s="4">
        <f>B291+F291+J291</f>
      </c>
      <c r="U291" s="4">
        <f>C291+G291+K291</f>
      </c>
      <c r="V291" s="4">
        <f>T291+U291</f>
      </c>
    </row>
    <row x14ac:dyDescent="0.25" r="292" customHeight="1" ht="18.75">
      <c r="A292" s="3" t="s">
        <v>143</v>
      </c>
      <c r="B292" s="4">
        <v>8</v>
      </c>
      <c r="C292" s="4">
        <v>10</v>
      </c>
      <c r="D292" s="4">
        <f>B292+C292</f>
      </c>
      <c r="E292" s="12">
        <f>IF(V292&gt;0,ROUND((D292/V292) * 100, 4), "")</f>
      </c>
      <c r="F292" s="4">
        <v>8</v>
      </c>
      <c r="G292" s="4">
        <v>18</v>
      </c>
      <c r="H292" s="4">
        <f>F292+G292</f>
      </c>
      <c r="I292" s="12">
        <f>IF(V292&gt;0,ROUND((H292/V292) * 100, 4), "")</f>
      </c>
      <c r="J292" s="4">
        <v>2</v>
      </c>
      <c r="K292" s="4">
        <v>17</v>
      </c>
      <c r="L292" s="4">
        <f>J292+K292</f>
      </c>
      <c r="M292" s="12">
        <f>IF(V292&gt;0,ROUND((L292/V292) * 100, 4), "")</f>
      </c>
      <c r="N292" s="4">
        <v>22</v>
      </c>
      <c r="O292" s="4">
        <v>12</v>
      </c>
      <c r="P292" s="4">
        <f>N292+O292</f>
      </c>
      <c r="Q292" s="4">
        <v>25</v>
      </c>
      <c r="R292" s="4">
        <v>23</v>
      </c>
      <c r="S292" s="4">
        <f>Q292+R292</f>
      </c>
      <c r="T292" s="4">
        <f>B292+F292+J292</f>
      </c>
      <c r="U292" s="4">
        <f>C292+G292+K292</f>
      </c>
      <c r="V292" s="4">
        <f>T292+U292</f>
      </c>
    </row>
    <row x14ac:dyDescent="0.25" r="293" customHeight="1" ht="18.75">
      <c r="A293" s="3" t="s">
        <v>148</v>
      </c>
      <c r="B293" s="4">
        <v>0</v>
      </c>
      <c r="C293" s="4">
        <v>0</v>
      </c>
      <c r="D293" s="4">
        <f>B293+C293</f>
      </c>
      <c r="E293" s="4">
        <f>IF(V293&gt;0,ROUND((D293/V293) * 100, 4), "")</f>
      </c>
      <c r="F293" s="4">
        <v>0</v>
      </c>
      <c r="G293" s="4">
        <v>4</v>
      </c>
      <c r="H293" s="4">
        <f>F293+G293</f>
      </c>
      <c r="I293" s="4">
        <f>IF(V293&gt;0,ROUND((H293/V293) * 100, 4), "")</f>
      </c>
      <c r="J293" s="4">
        <v>0</v>
      </c>
      <c r="K293" s="4">
        <v>6</v>
      </c>
      <c r="L293" s="4">
        <f>J293+K293</f>
      </c>
      <c r="M293" s="4">
        <f>IF(V293&gt;0,ROUND((L293/V293) * 100, 4), "")</f>
      </c>
      <c r="N293" s="4">
        <v>0</v>
      </c>
      <c r="O293" s="4">
        <v>1</v>
      </c>
      <c r="P293" s="4">
        <f>N293+O293</f>
      </c>
      <c r="Q293" s="4">
        <v>0</v>
      </c>
      <c r="R293" s="4">
        <v>10</v>
      </c>
      <c r="S293" s="4">
        <f>Q293+R293</f>
      </c>
      <c r="T293" s="4">
        <f>B293+F293+J293</f>
      </c>
      <c r="U293" s="4">
        <f>C293+G293+K293</f>
      </c>
      <c r="V293" s="4">
        <f>T293+U293</f>
      </c>
    </row>
    <row x14ac:dyDescent="0.25" r="294" customHeight="1" ht="18.75">
      <c r="A294" s="3" t="s">
        <v>198</v>
      </c>
      <c r="B294" s="4">
        <v>0</v>
      </c>
      <c r="C294" s="4">
        <v>0</v>
      </c>
      <c r="D294" s="4">
        <f>B294+C294</f>
      </c>
      <c r="E294" s="4">
        <f>IF(V294&gt;0,ROUND((D294/V294) * 100, 4), "")</f>
      </c>
      <c r="F294" s="4">
        <v>0</v>
      </c>
      <c r="G294" s="4">
        <v>1</v>
      </c>
      <c r="H294" s="4">
        <f>F294+G294</f>
      </c>
      <c r="I294" s="4">
        <f>IF(V294&gt;0,ROUND((H294/V294) * 100, 4), "")</f>
      </c>
      <c r="J294" s="4">
        <v>0</v>
      </c>
      <c r="K294" s="4">
        <v>0</v>
      </c>
      <c r="L294" s="4">
        <f>J294+K294</f>
      </c>
      <c r="M294" s="4">
        <f>IF(V294&gt;0,ROUND((L294/V294) * 100, 4), "")</f>
      </c>
      <c r="N294" s="4">
        <v>0</v>
      </c>
      <c r="O294" s="4">
        <v>2</v>
      </c>
      <c r="P294" s="4">
        <f>N294+O294</f>
      </c>
      <c r="Q294" s="4">
        <v>0</v>
      </c>
      <c r="R294" s="4">
        <v>0</v>
      </c>
      <c r="S294" s="4">
        <f>Q294+R294</f>
      </c>
      <c r="T294" s="4">
        <f>B294+F294+J294</f>
      </c>
      <c r="U294" s="4">
        <f>C294+G294+K294</f>
      </c>
      <c r="V294" s="4">
        <f>T294+U294</f>
      </c>
    </row>
    <row x14ac:dyDescent="0.25" r="295" customHeight="1" ht="18.75">
      <c r="A295" s="3" t="s">
        <v>201</v>
      </c>
      <c r="B295" s="4">
        <v>1</v>
      </c>
      <c r="C295" s="4">
        <v>1</v>
      </c>
      <c r="D295" s="4">
        <f>B295+C295</f>
      </c>
      <c r="E295" s="4">
        <f>IF(V295&gt;0,ROUND((D295/V295) * 100, 4), "")</f>
      </c>
      <c r="F295" s="4">
        <v>0</v>
      </c>
      <c r="G295" s="4">
        <v>0</v>
      </c>
      <c r="H295" s="4">
        <f>F295+G295</f>
      </c>
      <c r="I295" s="4">
        <f>IF(V295&gt;0,ROUND((H295/V295) * 100, 4), "")</f>
      </c>
      <c r="J295" s="4">
        <v>0</v>
      </c>
      <c r="K295" s="4">
        <v>2</v>
      </c>
      <c r="L295" s="4">
        <f>J295+K295</f>
      </c>
      <c r="M295" s="4">
        <f>IF(V295&gt;0,ROUND((L295/V295) * 100, 4), "")</f>
      </c>
      <c r="N295" s="4">
        <v>7</v>
      </c>
      <c r="O295" s="4">
        <v>5</v>
      </c>
      <c r="P295" s="4">
        <f>N295+O295</f>
      </c>
      <c r="Q295" s="4">
        <v>0</v>
      </c>
      <c r="R295" s="4">
        <v>1</v>
      </c>
      <c r="S295" s="4">
        <f>Q295+R295</f>
      </c>
      <c r="T295" s="4">
        <f>B295+F295+J295</f>
      </c>
      <c r="U295" s="4">
        <f>C295+G295+K295</f>
      </c>
      <c r="V295" s="4">
        <f>T295+U295</f>
      </c>
    </row>
    <row x14ac:dyDescent="0.25" r="296" customHeight="1" ht="18.75">
      <c r="A296" s="3" t="s">
        <v>218</v>
      </c>
      <c r="B296" s="4">
        <v>0</v>
      </c>
      <c r="C296" s="4">
        <v>0</v>
      </c>
      <c r="D296" s="4">
        <f>B296+C296</f>
      </c>
      <c r="E296" s="4">
        <f>IF(V296&gt;0,ROUND((D296/V296) * 100, 4), "")</f>
      </c>
      <c r="F296" s="4">
        <v>0</v>
      </c>
      <c r="G296" s="4">
        <v>0</v>
      </c>
      <c r="H296" s="4">
        <f>F296+G296</f>
      </c>
      <c r="I296" s="4">
        <f>IF(V296&gt;0,ROUND((H296/V296) * 100, 4), "")</f>
      </c>
      <c r="J296" s="4">
        <v>0</v>
      </c>
      <c r="K296" s="4">
        <v>1</v>
      </c>
      <c r="L296" s="4">
        <f>J296+K296</f>
      </c>
      <c r="M296" s="4">
        <f>IF(V296&gt;0,ROUND((L296/V296) * 100, 4), "")</f>
      </c>
      <c r="N296" s="4">
        <v>1</v>
      </c>
      <c r="O296" s="4">
        <v>2</v>
      </c>
      <c r="P296" s="4">
        <f>N296+O296</f>
      </c>
      <c r="Q296" s="4">
        <v>0</v>
      </c>
      <c r="R296" s="4">
        <v>0</v>
      </c>
      <c r="S296" s="4">
        <f>Q296+R296</f>
      </c>
      <c r="T296" s="4">
        <f>B296+F296+J296</f>
      </c>
      <c r="U296" s="4">
        <f>C296+G296+K296</f>
      </c>
      <c r="V296" s="4">
        <f>T296+U296</f>
      </c>
    </row>
    <row x14ac:dyDescent="0.25" r="297" customHeight="1" ht="18.75">
      <c r="A297" s="3" t="s">
        <v>231</v>
      </c>
      <c r="B297" s="4">
        <v>520</v>
      </c>
      <c r="C297" s="4">
        <v>18</v>
      </c>
      <c r="D297" s="4">
        <f>B297+C297</f>
      </c>
      <c r="E297" s="12">
        <f>IF(V297&gt;0,ROUND((D297/V297) * 100, 4), "")</f>
      </c>
      <c r="F297" s="4">
        <v>750</v>
      </c>
      <c r="G297" s="4">
        <v>14</v>
      </c>
      <c r="H297" s="4">
        <f>F297+G297</f>
      </c>
      <c r="I297" s="12">
        <f>IF(V297&gt;0,ROUND((H297/V297) * 100, 4), "")</f>
      </c>
      <c r="J297" s="4">
        <v>63</v>
      </c>
      <c r="K297" s="4">
        <v>17</v>
      </c>
      <c r="L297" s="4">
        <f>J297+K297</f>
      </c>
      <c r="M297" s="12">
        <f>IF(V297&gt;0,ROUND((L297/V297) * 100, 4), "")</f>
      </c>
      <c r="N297" s="4">
        <v>3</v>
      </c>
      <c r="O297" s="4">
        <v>2</v>
      </c>
      <c r="P297" s="4">
        <f>N297+O297</f>
      </c>
      <c r="Q297" s="4">
        <v>113</v>
      </c>
      <c r="R297" s="4">
        <v>20</v>
      </c>
      <c r="S297" s="4">
        <f>Q297+R297</f>
      </c>
      <c r="T297" s="4">
        <f>B297+F297+J297</f>
      </c>
      <c r="U297" s="4">
        <f>C297+G297+K297</f>
      </c>
      <c r="V297" s="4">
        <f>T297+U297</f>
      </c>
    </row>
    <row x14ac:dyDescent="0.25" r="298" customHeight="1" ht="18.75">
      <c r="A298" s="3" t="s">
        <v>249</v>
      </c>
      <c r="B298" s="4">
        <v>6</v>
      </c>
      <c r="C298" s="4">
        <v>0</v>
      </c>
      <c r="D298" s="4">
        <f>B298+C298</f>
      </c>
      <c r="E298" s="12">
        <f>IF(V298&gt;0,ROUND((D298/V298) * 100, 4), "")</f>
      </c>
      <c r="F298" s="4">
        <v>4</v>
      </c>
      <c r="G298" s="4">
        <v>0</v>
      </c>
      <c r="H298" s="4">
        <f>F298+G298</f>
      </c>
      <c r="I298" s="12">
        <f>IF(V298&gt;0,ROUND((H298/V298) * 100, 4), "")</f>
      </c>
      <c r="J298" s="4">
        <v>3</v>
      </c>
      <c r="K298" s="4">
        <v>0</v>
      </c>
      <c r="L298" s="4">
        <f>J298+K298</f>
      </c>
      <c r="M298" s="12">
        <f>IF(V298&gt;0,ROUND((L298/V298) * 100, 4), "")</f>
      </c>
      <c r="N298" s="4">
        <v>1</v>
      </c>
      <c r="O298" s="4">
        <v>1</v>
      </c>
      <c r="P298" s="4">
        <f>N298+O298</f>
      </c>
      <c r="Q298" s="4">
        <v>2</v>
      </c>
      <c r="R298" s="4">
        <v>1</v>
      </c>
      <c r="S298" s="4">
        <f>Q298+R298</f>
      </c>
      <c r="T298" s="4">
        <f>B298+F298+J298</f>
      </c>
      <c r="U298" s="4">
        <f>C298+G298+K298</f>
      </c>
      <c r="V298" s="4">
        <f>T298+U298</f>
      </c>
    </row>
    <row x14ac:dyDescent="0.25" r="299" customHeight="1" ht="18.75">
      <c r="A299" s="3" t="s">
        <v>287</v>
      </c>
      <c r="B299" s="4">
        <v>909</v>
      </c>
      <c r="C299" s="4">
        <v>19</v>
      </c>
      <c r="D299" s="4">
        <f>B299+C299</f>
      </c>
      <c r="E299" s="12">
        <f>IF(V299&gt;0,ROUND((D299/V299) * 100, 4), "")</f>
      </c>
      <c r="F299" s="4">
        <v>1726</v>
      </c>
      <c r="G299" s="4">
        <v>57</v>
      </c>
      <c r="H299" s="4">
        <f>F299+G299</f>
      </c>
      <c r="I299" s="12">
        <f>IF(V299&gt;0,ROUND((H299/V299) * 100, 4), "")</f>
      </c>
      <c r="J299" s="4">
        <v>389</v>
      </c>
      <c r="K299" s="4">
        <v>79</v>
      </c>
      <c r="L299" s="4">
        <f>J299+K299</f>
      </c>
      <c r="M299" s="12">
        <f>IF(V299&gt;0,ROUND((L299/V299) * 100, 4), "")</f>
      </c>
      <c r="N299" s="4">
        <v>17</v>
      </c>
      <c r="O299" s="4">
        <v>14</v>
      </c>
      <c r="P299" s="4">
        <f>N299+O299</f>
      </c>
      <c r="Q299" s="4">
        <v>5387</v>
      </c>
      <c r="R299" s="4">
        <v>121</v>
      </c>
      <c r="S299" s="4">
        <f>Q299+R299</f>
      </c>
      <c r="T299" s="4">
        <f>B299+F299+J299</f>
      </c>
      <c r="U299" s="4">
        <f>C299+G299+K299</f>
      </c>
      <c r="V299" s="4">
        <f>T299+U299</f>
      </c>
    </row>
    <row x14ac:dyDescent="0.25" r="300" customHeight="1" ht="18.75">
      <c r="A300" s="3"/>
      <c r="B300" s="15"/>
      <c r="C300" s="15"/>
      <c r="D300" s="15"/>
      <c r="E300" s="16"/>
      <c r="F300" s="15"/>
      <c r="G300" s="15"/>
      <c r="H300" s="15"/>
      <c r="I300" s="16"/>
      <c r="J300" s="15"/>
      <c r="K300" s="15"/>
      <c r="L300" s="15"/>
      <c r="M300" s="16"/>
      <c r="N300" s="15"/>
      <c r="O300" s="15"/>
      <c r="P300" s="15"/>
      <c r="Q300" s="15"/>
      <c r="R300" s="15"/>
      <c r="S300" s="15"/>
      <c r="T300" s="15"/>
      <c r="U300" s="15"/>
      <c r="V300" s="15"/>
    </row>
    <row x14ac:dyDescent="0.25" r="301" customHeight="1" ht="18.75">
      <c r="A301" s="18" t="s">
        <v>498</v>
      </c>
      <c r="B301" s="19"/>
      <c r="C301" s="19"/>
      <c r="D301" s="19"/>
      <c r="E301" s="20"/>
      <c r="F301" s="19"/>
      <c r="G301" s="19"/>
      <c r="H301" s="19"/>
      <c r="I301" s="20"/>
      <c r="J301" s="19"/>
      <c r="K301" s="19"/>
      <c r="L301" s="19"/>
      <c r="M301" s="20"/>
      <c r="N301" s="19"/>
      <c r="O301" s="19"/>
      <c r="P301" s="19"/>
      <c r="Q301" s="19"/>
      <c r="R301" s="19"/>
      <c r="S301" s="19"/>
      <c r="T301" s="19"/>
      <c r="U301" s="19"/>
      <c r="V301" s="19"/>
    </row>
    <row x14ac:dyDescent="0.25" r="302" customHeight="1" ht="18.75">
      <c r="A302" s="3" t="s">
        <v>41</v>
      </c>
      <c r="B302" s="4">
        <v>0</v>
      </c>
      <c r="C302" s="4">
        <v>0</v>
      </c>
      <c r="D302" s="4">
        <f>B302+C302</f>
      </c>
      <c r="E302" s="4">
        <f>IF(V302&gt;0,ROUND((D302/V302) * 100, 4), "")</f>
      </c>
      <c r="F302" s="4">
        <v>0</v>
      </c>
      <c r="G302" s="4">
        <v>1</v>
      </c>
      <c r="H302" s="4">
        <f>F302+G302</f>
      </c>
      <c r="I302" s="4">
        <f>IF(V302&gt;0,ROUND((H302/V302) * 100, 4), "")</f>
      </c>
      <c r="J302" s="4">
        <v>0</v>
      </c>
      <c r="K302" s="4">
        <v>1</v>
      </c>
      <c r="L302" s="4">
        <f>J302+K302</f>
      </c>
      <c r="M302" s="4">
        <f>IF(V302&gt;0,ROUND((L302/V302) * 100, 4), "")</f>
      </c>
      <c r="N302" s="4">
        <v>0</v>
      </c>
      <c r="O302" s="4">
        <v>0</v>
      </c>
      <c r="P302" s="4">
        <f>N302+O302</f>
      </c>
      <c r="Q302" s="4">
        <v>0</v>
      </c>
      <c r="R302" s="4">
        <v>1</v>
      </c>
      <c r="S302" s="4">
        <f>Q302+R302</f>
      </c>
      <c r="T302" s="4">
        <f>B302+F302+J302</f>
      </c>
      <c r="U302" s="4">
        <f>C302+G302+K302</f>
      </c>
      <c r="V302" s="4">
        <f>T302+U302</f>
      </c>
    </row>
    <row x14ac:dyDescent="0.25" r="303" customHeight="1" ht="18.75">
      <c r="A303" s="3" t="s">
        <v>42</v>
      </c>
      <c r="B303" s="4">
        <v>0</v>
      </c>
      <c r="C303" s="4">
        <v>0</v>
      </c>
      <c r="D303" s="4">
        <f>B303+C303</f>
      </c>
      <c r="E303" s="16">
        <f>IF(V303&gt;0,ROUND((D303/V303) * 100, 4), "")</f>
      </c>
      <c r="F303" s="4">
        <v>0</v>
      </c>
      <c r="G303" s="4">
        <v>0</v>
      </c>
      <c r="H303" s="4">
        <f>F303+G303</f>
      </c>
      <c r="I303" s="16">
        <f>IF(V303&gt;0,ROUND((H303/V303) * 100, 4), "")</f>
      </c>
      <c r="J303" s="4">
        <v>0</v>
      </c>
      <c r="K303" s="4">
        <v>0</v>
      </c>
      <c r="L303" s="4">
        <f>J303+K303</f>
      </c>
      <c r="M303" s="16">
        <f>IF(V303&gt;0,ROUND((L303/V303) * 100, 4), "")</f>
      </c>
      <c r="N303" s="4">
        <v>0</v>
      </c>
      <c r="O303" s="4">
        <v>0</v>
      </c>
      <c r="P303" s="4">
        <f>N303+O303</f>
      </c>
      <c r="Q303" s="4">
        <v>0</v>
      </c>
      <c r="R303" s="4">
        <v>0</v>
      </c>
      <c r="S303" s="4">
        <f>Q303+R303</f>
      </c>
      <c r="T303" s="4">
        <f>B303+F303+J303</f>
      </c>
      <c r="U303" s="4">
        <f>C303+G303+K303</f>
      </c>
      <c r="V303" s="4">
        <f>T303+U303</f>
      </c>
    </row>
    <row x14ac:dyDescent="0.25" r="304" customHeight="1" ht="18.75">
      <c r="A304" s="3" t="s">
        <v>48</v>
      </c>
      <c r="B304" s="4">
        <v>0</v>
      </c>
      <c r="C304" s="4">
        <v>0</v>
      </c>
      <c r="D304" s="4">
        <f>B304+C304</f>
      </c>
      <c r="E304" s="4">
        <f>IF(V304&gt;0,ROUND((D304/V304) * 100, 4), "")</f>
      </c>
      <c r="F304" s="4">
        <v>0</v>
      </c>
      <c r="G304" s="4">
        <v>1</v>
      </c>
      <c r="H304" s="4">
        <f>F304+G304</f>
      </c>
      <c r="I304" s="4">
        <f>IF(V304&gt;0,ROUND((H304/V304) * 100, 4), "")</f>
      </c>
      <c r="J304" s="4">
        <v>0</v>
      </c>
      <c r="K304" s="4">
        <v>0</v>
      </c>
      <c r="L304" s="4">
        <f>J304+K304</f>
      </c>
      <c r="M304" s="4">
        <f>IF(V304&gt;0,ROUND((L304/V304) * 100, 4), "")</f>
      </c>
      <c r="N304" s="4">
        <v>0</v>
      </c>
      <c r="O304" s="4">
        <v>0</v>
      </c>
      <c r="P304" s="4">
        <f>N304+O304</f>
      </c>
      <c r="Q304" s="4">
        <v>0</v>
      </c>
      <c r="R304" s="4">
        <v>0</v>
      </c>
      <c r="S304" s="4">
        <f>Q304+R304</f>
      </c>
      <c r="T304" s="4">
        <f>B304+F304+J304</f>
      </c>
      <c r="U304" s="4">
        <f>C304+G304+K304</f>
      </c>
      <c r="V304" s="4">
        <f>T304+U304</f>
      </c>
    </row>
    <row x14ac:dyDescent="0.25" r="305" customHeight="1" ht="18.75">
      <c r="A305" s="3" t="s">
        <v>51</v>
      </c>
      <c r="B305" s="4">
        <v>0</v>
      </c>
      <c r="C305" s="4">
        <v>0</v>
      </c>
      <c r="D305" s="4">
        <f>B305+C305</f>
      </c>
      <c r="E305" s="16">
        <f>IF(V305&gt;0,ROUND((D305/V305) * 100, 4), "")</f>
      </c>
      <c r="F305" s="4">
        <v>0</v>
      </c>
      <c r="G305" s="4">
        <v>0</v>
      </c>
      <c r="H305" s="4">
        <f>F305+G305</f>
      </c>
      <c r="I305" s="16">
        <f>IF(V305&gt;0,ROUND((H305/V305) * 100, 4), "")</f>
      </c>
      <c r="J305" s="4">
        <v>0</v>
      </c>
      <c r="K305" s="4">
        <v>0</v>
      </c>
      <c r="L305" s="4">
        <f>J305+K305</f>
      </c>
      <c r="M305" s="16">
        <f>IF(V305&gt;0,ROUND((L305/V305) * 100, 4), "")</f>
      </c>
      <c r="N305" s="4">
        <v>0</v>
      </c>
      <c r="O305" s="4">
        <v>0</v>
      </c>
      <c r="P305" s="4">
        <f>N305+O305</f>
      </c>
      <c r="Q305" s="4">
        <v>0</v>
      </c>
      <c r="R305" s="4">
        <v>0</v>
      </c>
      <c r="S305" s="4">
        <f>Q305+R305</f>
      </c>
      <c r="T305" s="4">
        <f>B305+F305+J305</f>
      </c>
      <c r="U305" s="4">
        <f>C305+G305+K305</f>
      </c>
      <c r="V305" s="4">
        <f>T305+U305</f>
      </c>
    </row>
    <row x14ac:dyDescent="0.25" r="306" customHeight="1" ht="18.75">
      <c r="A306" s="3" t="s">
        <v>54</v>
      </c>
      <c r="B306" s="4">
        <v>0</v>
      </c>
      <c r="C306" s="4">
        <v>0</v>
      </c>
      <c r="D306" s="4">
        <f>B306+C306</f>
      </c>
      <c r="E306" s="16">
        <f>IF(V306&gt;0,ROUND((D306/V306) * 100, 4), "")</f>
      </c>
      <c r="F306" s="4">
        <v>0</v>
      </c>
      <c r="G306" s="4">
        <v>0</v>
      </c>
      <c r="H306" s="4">
        <f>F306+G306</f>
      </c>
      <c r="I306" s="16">
        <f>IF(V306&gt;0,ROUND((H306/V306) * 100, 4), "")</f>
      </c>
      <c r="J306" s="4">
        <v>0</v>
      </c>
      <c r="K306" s="4">
        <v>0</v>
      </c>
      <c r="L306" s="4">
        <f>J306+K306</f>
      </c>
      <c r="M306" s="16">
        <f>IF(V306&gt;0,ROUND((L306/V306) * 100, 4), "")</f>
      </c>
      <c r="N306" s="4">
        <v>0</v>
      </c>
      <c r="O306" s="4">
        <v>0</v>
      </c>
      <c r="P306" s="4">
        <f>N306+O306</f>
      </c>
      <c r="Q306" s="4">
        <v>0</v>
      </c>
      <c r="R306" s="4">
        <v>0</v>
      </c>
      <c r="S306" s="4">
        <f>Q306+R306</f>
      </c>
      <c r="T306" s="4">
        <f>B306+F306+J306</f>
      </c>
      <c r="U306" s="4">
        <f>C306+G306+K306</f>
      </c>
      <c r="V306" s="4">
        <f>T306+U306</f>
      </c>
    </row>
    <row x14ac:dyDescent="0.25" r="307" customHeight="1" ht="18.75">
      <c r="A307" s="3" t="s">
        <v>57</v>
      </c>
      <c r="B307" s="4">
        <v>0</v>
      </c>
      <c r="C307" s="4">
        <v>5</v>
      </c>
      <c r="D307" s="4">
        <f>B307+C307</f>
      </c>
      <c r="E307" s="4">
        <f>IF(V307&gt;0,ROUND((D307/V307) * 100, 4), "")</f>
      </c>
      <c r="F307" s="4">
        <v>2</v>
      </c>
      <c r="G307" s="4">
        <v>4</v>
      </c>
      <c r="H307" s="4">
        <f>F307+G307</f>
      </c>
      <c r="I307" s="4">
        <f>IF(V307&gt;0,ROUND((H307/V307) * 100, 4), "")</f>
      </c>
      <c r="J307" s="4">
        <v>0</v>
      </c>
      <c r="K307" s="4">
        <v>9</v>
      </c>
      <c r="L307" s="4">
        <f>J307+K307</f>
      </c>
      <c r="M307" s="4">
        <f>IF(V307&gt;0,ROUND((L307/V307) * 100, 4), "")</f>
      </c>
      <c r="N307" s="4">
        <v>0</v>
      </c>
      <c r="O307" s="4">
        <v>0</v>
      </c>
      <c r="P307" s="4">
        <f>N307+O307</f>
      </c>
      <c r="Q307" s="4">
        <v>0</v>
      </c>
      <c r="R307" s="4">
        <v>4</v>
      </c>
      <c r="S307" s="4">
        <f>Q307+R307</f>
      </c>
      <c r="T307" s="4">
        <f>B307+F307+J307</f>
      </c>
      <c r="U307" s="4">
        <f>C307+G307+K307</f>
      </c>
      <c r="V307" s="4">
        <f>T307+U307</f>
      </c>
    </row>
    <row x14ac:dyDescent="0.25" r="308" customHeight="1" ht="18.75">
      <c r="A308" s="3" t="s">
        <v>60</v>
      </c>
      <c r="B308" s="4">
        <v>0</v>
      </c>
      <c r="C308" s="4">
        <v>0</v>
      </c>
      <c r="D308" s="4">
        <f>B308+C308</f>
      </c>
      <c r="E308" s="4">
        <f>IF(V308&gt;0,ROUND((D308/V308) * 100, 4), "")</f>
      </c>
      <c r="F308" s="4">
        <v>0</v>
      </c>
      <c r="G308" s="4">
        <v>4</v>
      </c>
      <c r="H308" s="4">
        <f>F308+G308</f>
      </c>
      <c r="I308" s="12">
        <f>IF(V308&gt;0,ROUND((H308/V308) * 100, 4), "")</f>
      </c>
      <c r="J308" s="4">
        <v>1</v>
      </c>
      <c r="K308" s="4">
        <v>16</v>
      </c>
      <c r="L308" s="4">
        <f>J308+K308</f>
      </c>
      <c r="M308" s="12">
        <f>IF(V308&gt;0,ROUND((L308/V308) * 100, 4), "")</f>
      </c>
      <c r="N308" s="4">
        <v>0</v>
      </c>
      <c r="O308" s="4">
        <v>0</v>
      </c>
      <c r="P308" s="4">
        <f>N308+O308</f>
      </c>
      <c r="Q308" s="4">
        <v>0</v>
      </c>
      <c r="R308" s="4">
        <v>10</v>
      </c>
      <c r="S308" s="4">
        <f>Q308+R308</f>
      </c>
      <c r="T308" s="4">
        <f>B308+F308+J308</f>
      </c>
      <c r="U308" s="4">
        <f>C308+G308+K308</f>
      </c>
      <c r="V308" s="4">
        <f>T308+U308</f>
      </c>
    </row>
    <row x14ac:dyDescent="0.25" r="309" customHeight="1" ht="18.75">
      <c r="A309" s="3" t="s">
        <v>65</v>
      </c>
      <c r="B309" s="4">
        <v>0</v>
      </c>
      <c r="C309" s="4">
        <v>12</v>
      </c>
      <c r="D309" s="4">
        <f>B309+C309</f>
      </c>
      <c r="E309" s="12">
        <f>IF(V309&gt;0,ROUND((D309/V309) * 100, 4), "")</f>
      </c>
      <c r="F309" s="4">
        <v>0</v>
      </c>
      <c r="G309" s="4">
        <v>14</v>
      </c>
      <c r="H309" s="4">
        <f>F309+G309</f>
      </c>
      <c r="I309" s="12">
        <f>IF(V309&gt;0,ROUND((H309/V309) * 100, 4), "")</f>
      </c>
      <c r="J309" s="4">
        <v>0</v>
      </c>
      <c r="K309" s="4">
        <v>23</v>
      </c>
      <c r="L309" s="4">
        <f>J309+K309</f>
      </c>
      <c r="M309" s="12">
        <f>IF(V309&gt;0,ROUND((L309/V309) * 100, 4), "")</f>
      </c>
      <c r="N309" s="4">
        <v>0</v>
      </c>
      <c r="O309" s="4">
        <v>1</v>
      </c>
      <c r="P309" s="4">
        <f>N309+O309</f>
      </c>
      <c r="Q309" s="4">
        <v>0</v>
      </c>
      <c r="R309" s="4">
        <v>17</v>
      </c>
      <c r="S309" s="4">
        <f>Q309+R309</f>
      </c>
      <c r="T309" s="4">
        <f>B309+F309+J309</f>
      </c>
      <c r="U309" s="4">
        <f>C309+G309+K309</f>
      </c>
      <c r="V309" s="4">
        <f>T309+U309</f>
      </c>
    </row>
    <row x14ac:dyDescent="0.25" r="310" customHeight="1" ht="18.75">
      <c r="A310" s="3" t="s">
        <v>66</v>
      </c>
      <c r="B310" s="4">
        <v>0</v>
      </c>
      <c r="C310" s="4">
        <v>0</v>
      </c>
      <c r="D310" s="4">
        <f>B310+C310</f>
      </c>
      <c r="E310" s="16">
        <f>IF(V310&gt;0,ROUND((D310/V310) * 100, 4), "")</f>
      </c>
      <c r="F310" s="4">
        <v>0</v>
      </c>
      <c r="G310" s="4">
        <v>0</v>
      </c>
      <c r="H310" s="4">
        <f>F310+G310</f>
      </c>
      <c r="I310" s="16">
        <f>IF(V310&gt;0,ROUND((H310/V310) * 100, 4), "")</f>
      </c>
      <c r="J310" s="4">
        <v>0</v>
      </c>
      <c r="K310" s="4">
        <v>0</v>
      </c>
      <c r="L310" s="4">
        <f>J310+K310</f>
      </c>
      <c r="M310" s="16">
        <f>IF(V310&gt;0,ROUND((L310/V310) * 100, 4), "")</f>
      </c>
      <c r="N310" s="4">
        <v>0</v>
      </c>
      <c r="O310" s="4">
        <v>0</v>
      </c>
      <c r="P310" s="4">
        <f>N310+O310</f>
      </c>
      <c r="Q310" s="4">
        <v>0</v>
      </c>
      <c r="R310" s="4">
        <v>0</v>
      </c>
      <c r="S310" s="4">
        <f>Q310+R310</f>
      </c>
      <c r="T310" s="4">
        <f>B310+F310+J310</f>
      </c>
      <c r="U310" s="4">
        <f>C310+G310+K310</f>
      </c>
      <c r="V310" s="4">
        <f>T310+U310</f>
      </c>
    </row>
    <row x14ac:dyDescent="0.25" r="311" customHeight="1" ht="18.75">
      <c r="A311" s="3" t="s">
        <v>71</v>
      </c>
      <c r="B311" s="4">
        <v>0</v>
      </c>
      <c r="C311" s="4">
        <v>0</v>
      </c>
      <c r="D311" s="4">
        <f>B311+C311</f>
      </c>
      <c r="E311" s="16">
        <f>IF(V311&gt;0,ROUND((D311/V311) * 100, 4), "")</f>
      </c>
      <c r="F311" s="4">
        <v>0</v>
      </c>
      <c r="G311" s="4">
        <v>0</v>
      </c>
      <c r="H311" s="4">
        <f>F311+G311</f>
      </c>
      <c r="I311" s="16">
        <f>IF(V311&gt;0,ROUND((H311/V311) * 100, 4), "")</f>
      </c>
      <c r="J311" s="4">
        <v>0</v>
      </c>
      <c r="K311" s="4">
        <v>0</v>
      </c>
      <c r="L311" s="4">
        <f>J311+K311</f>
      </c>
      <c r="M311" s="16">
        <f>IF(V311&gt;0,ROUND((L311/V311) * 100, 4), "")</f>
      </c>
      <c r="N311" s="4">
        <v>0</v>
      </c>
      <c r="O311" s="4">
        <v>0</v>
      </c>
      <c r="P311" s="4">
        <f>N311+O311</f>
      </c>
      <c r="Q311" s="4">
        <v>0</v>
      </c>
      <c r="R311" s="4">
        <v>0</v>
      </c>
      <c r="S311" s="4">
        <f>Q311+R311</f>
      </c>
      <c r="T311" s="4">
        <f>B311+F311+J311</f>
      </c>
      <c r="U311" s="4">
        <f>C311+G311+K311</f>
      </c>
      <c r="V311" s="4">
        <f>T311+U311</f>
      </c>
    </row>
    <row x14ac:dyDescent="0.25" r="312" customHeight="1" ht="18.75">
      <c r="A312" s="3" t="s">
        <v>90</v>
      </c>
      <c r="B312" s="4">
        <v>0</v>
      </c>
      <c r="C312" s="4">
        <v>0</v>
      </c>
      <c r="D312" s="4">
        <f>B312+C312</f>
      </c>
      <c r="E312" s="16">
        <f>IF(V312&gt;0,ROUND((D312/V312) * 100, 4), "")</f>
      </c>
      <c r="F312" s="4">
        <v>0</v>
      </c>
      <c r="G312" s="4">
        <v>0</v>
      </c>
      <c r="H312" s="4">
        <f>F312+G312</f>
      </c>
      <c r="I312" s="16">
        <f>IF(V312&gt;0,ROUND((H312/V312) * 100, 4), "")</f>
      </c>
      <c r="J312" s="4">
        <v>0</v>
      </c>
      <c r="K312" s="4">
        <v>0</v>
      </c>
      <c r="L312" s="4">
        <f>J312+K312</f>
      </c>
      <c r="M312" s="16">
        <f>IF(V312&gt;0,ROUND((L312/V312) * 100, 4), "")</f>
      </c>
      <c r="N312" s="4">
        <v>0</v>
      </c>
      <c r="O312" s="4">
        <v>0</v>
      </c>
      <c r="P312" s="4">
        <f>N312+O312</f>
      </c>
      <c r="Q312" s="4">
        <v>0</v>
      </c>
      <c r="R312" s="4">
        <v>0</v>
      </c>
      <c r="S312" s="4">
        <f>Q312+R312</f>
      </c>
      <c r="T312" s="4">
        <f>B312+F312+J312</f>
      </c>
      <c r="U312" s="4">
        <f>C312+G312+K312</f>
      </c>
      <c r="V312" s="4">
        <f>T312+U312</f>
      </c>
    </row>
    <row x14ac:dyDescent="0.25" r="313" customHeight="1" ht="18.75">
      <c r="A313" s="3" t="s">
        <v>94</v>
      </c>
      <c r="B313" s="4">
        <v>0</v>
      </c>
      <c r="C313" s="4">
        <v>7</v>
      </c>
      <c r="D313" s="4">
        <f>B313+C313</f>
      </c>
      <c r="E313" s="12">
        <f>IF(V313&gt;0,ROUND((D313/V313) * 100, 4), "")</f>
      </c>
      <c r="F313" s="4">
        <v>0</v>
      </c>
      <c r="G313" s="4">
        <v>8</v>
      </c>
      <c r="H313" s="4">
        <f>F313+G313</f>
      </c>
      <c r="I313" s="12">
        <f>IF(V313&gt;0,ROUND((H313/V313) * 100, 4), "")</f>
      </c>
      <c r="J313" s="4">
        <v>0</v>
      </c>
      <c r="K313" s="4">
        <v>18</v>
      </c>
      <c r="L313" s="4">
        <f>J313+K313</f>
      </c>
      <c r="M313" s="12">
        <f>IF(V313&gt;0,ROUND((L313/V313) * 100, 4), "")</f>
      </c>
      <c r="N313" s="4">
        <v>0</v>
      </c>
      <c r="O313" s="4">
        <v>0</v>
      </c>
      <c r="P313" s="4">
        <f>N313+O313</f>
      </c>
      <c r="Q313" s="4">
        <v>0</v>
      </c>
      <c r="R313" s="4">
        <v>3</v>
      </c>
      <c r="S313" s="4">
        <f>Q313+R313</f>
      </c>
      <c r="T313" s="4">
        <f>B313+F313+J313</f>
      </c>
      <c r="U313" s="4">
        <f>C313+G313+K313</f>
      </c>
      <c r="V313" s="4">
        <f>T313+U313</f>
      </c>
    </row>
    <row x14ac:dyDescent="0.25" r="314" customHeight="1" ht="18.75">
      <c r="A314" s="3" t="s">
        <v>97</v>
      </c>
      <c r="B314" s="4">
        <v>0</v>
      </c>
      <c r="C314" s="4">
        <v>0</v>
      </c>
      <c r="D314" s="4">
        <f>B314+C314</f>
      </c>
      <c r="E314" s="16">
        <f>IF(V314&gt;0,ROUND((D314/V314) * 100, 4), "")</f>
      </c>
      <c r="F314" s="4">
        <v>0</v>
      </c>
      <c r="G314" s="4">
        <v>0</v>
      </c>
      <c r="H314" s="4">
        <f>F314+G314</f>
      </c>
      <c r="I314" s="16">
        <f>IF(V314&gt;0,ROUND((H314/V314) * 100, 4), "")</f>
      </c>
      <c r="J314" s="4">
        <v>0</v>
      </c>
      <c r="K314" s="4">
        <v>0</v>
      </c>
      <c r="L314" s="4">
        <f>J314+K314</f>
      </c>
      <c r="M314" s="16">
        <f>IF(V314&gt;0,ROUND((L314/V314) * 100, 4), "")</f>
      </c>
      <c r="N314" s="4">
        <v>0</v>
      </c>
      <c r="O314" s="4">
        <v>0</v>
      </c>
      <c r="P314" s="4">
        <f>N314+O314</f>
      </c>
      <c r="Q314" s="4">
        <v>0</v>
      </c>
      <c r="R314" s="4">
        <v>0</v>
      </c>
      <c r="S314" s="4">
        <f>Q314+R314</f>
      </c>
      <c r="T314" s="4">
        <f>B314+F314+J314</f>
      </c>
      <c r="U314" s="4">
        <f>C314+G314+K314</f>
      </c>
      <c r="V314" s="4">
        <f>T314+U314</f>
      </c>
    </row>
    <row x14ac:dyDescent="0.25" r="315" customHeight="1" ht="18.75">
      <c r="A315" s="3" t="s">
        <v>100</v>
      </c>
      <c r="B315" s="4">
        <v>7</v>
      </c>
      <c r="C315" s="4">
        <v>19</v>
      </c>
      <c r="D315" s="4">
        <f>B315+C315</f>
      </c>
      <c r="E315" s="12">
        <f>IF(V315&gt;0,ROUND((D315/V315) * 100, 4), "")</f>
      </c>
      <c r="F315" s="4">
        <v>25</v>
      </c>
      <c r="G315" s="4">
        <v>46</v>
      </c>
      <c r="H315" s="4">
        <f>F315+G315</f>
      </c>
      <c r="I315" s="12">
        <f>IF(V315&gt;0,ROUND((H315/V315) * 100, 4), "")</f>
      </c>
      <c r="J315" s="4">
        <v>18</v>
      </c>
      <c r="K315" s="4">
        <v>75</v>
      </c>
      <c r="L315" s="4">
        <f>J315+K315</f>
      </c>
      <c r="M315" s="12">
        <f>IF(V315&gt;0,ROUND((L315/V315) * 100, 4), "")</f>
      </c>
      <c r="N315" s="4">
        <v>0</v>
      </c>
      <c r="O315" s="4">
        <v>2</v>
      </c>
      <c r="P315" s="4">
        <f>N315+O315</f>
      </c>
      <c r="Q315" s="4">
        <v>17</v>
      </c>
      <c r="R315" s="4">
        <v>43</v>
      </c>
      <c r="S315" s="4">
        <f>Q315+R315</f>
      </c>
      <c r="T315" s="4">
        <f>B315+F315+J315</f>
      </c>
      <c r="U315" s="4">
        <f>C315+G315+K315</f>
      </c>
      <c r="V315" s="4">
        <f>T315+U315</f>
      </c>
    </row>
    <row x14ac:dyDescent="0.25" r="316" customHeight="1" ht="18.75">
      <c r="A316" s="3" t="s">
        <v>104</v>
      </c>
      <c r="B316" s="4">
        <v>102</v>
      </c>
      <c r="C316" s="4">
        <v>13</v>
      </c>
      <c r="D316" s="4">
        <f>B316+C316</f>
      </c>
      <c r="E316" s="12">
        <f>IF(V316&gt;0,ROUND((D316/V316) * 100, 4), "")</f>
      </c>
      <c r="F316" s="4">
        <v>319</v>
      </c>
      <c r="G316" s="4">
        <v>46</v>
      </c>
      <c r="H316" s="4">
        <f>F316+G316</f>
      </c>
      <c r="I316" s="12">
        <f>IF(V316&gt;0,ROUND((H316/V316) * 100, 4), "")</f>
      </c>
      <c r="J316" s="4">
        <v>129</v>
      </c>
      <c r="K316" s="4">
        <v>39</v>
      </c>
      <c r="L316" s="4">
        <f>J316+K316</f>
      </c>
      <c r="M316" s="12">
        <f>IF(V316&gt;0,ROUND((L316/V316) * 100, 4), "")</f>
      </c>
      <c r="N316" s="4">
        <v>3</v>
      </c>
      <c r="O316" s="4">
        <v>0</v>
      </c>
      <c r="P316" s="4">
        <f>N316+O316</f>
      </c>
      <c r="Q316" s="4">
        <v>265</v>
      </c>
      <c r="R316" s="4">
        <v>59</v>
      </c>
      <c r="S316" s="4">
        <f>Q316+R316</f>
      </c>
      <c r="T316" s="4">
        <f>B316+F316+J316</f>
      </c>
      <c r="U316" s="4">
        <f>C316+G316+K316</f>
      </c>
      <c r="V316" s="4">
        <f>T316+U316</f>
      </c>
    </row>
    <row x14ac:dyDescent="0.25" r="317" customHeight="1" ht="18.75">
      <c r="A317" s="3" t="s">
        <v>119</v>
      </c>
      <c r="B317" s="4">
        <v>0</v>
      </c>
      <c r="C317" s="4">
        <v>0</v>
      </c>
      <c r="D317" s="4">
        <f>B317+C317</f>
      </c>
      <c r="E317" s="16">
        <f>IF(V317&gt;0,ROUND((D317/V317) * 100, 4), "")</f>
      </c>
      <c r="F317" s="4">
        <v>0</v>
      </c>
      <c r="G317" s="4">
        <v>0</v>
      </c>
      <c r="H317" s="4">
        <f>F317+G317</f>
      </c>
      <c r="I317" s="16">
        <f>IF(V317&gt;0,ROUND((H317/V317) * 100, 4), "")</f>
      </c>
      <c r="J317" s="4">
        <v>0</v>
      </c>
      <c r="K317" s="4">
        <v>0</v>
      </c>
      <c r="L317" s="4">
        <f>J317+K317</f>
      </c>
      <c r="M317" s="16">
        <f>IF(V317&gt;0,ROUND((L317/V317) * 100, 4), "")</f>
      </c>
      <c r="N317" s="4">
        <v>0</v>
      </c>
      <c r="O317" s="4">
        <v>0</v>
      </c>
      <c r="P317" s="4">
        <f>N317+O317</f>
      </c>
      <c r="Q317" s="4">
        <v>0</v>
      </c>
      <c r="R317" s="4">
        <v>0</v>
      </c>
      <c r="S317" s="4">
        <f>Q317+R317</f>
      </c>
      <c r="T317" s="4">
        <f>B317+F317+J317</f>
      </c>
      <c r="U317" s="4">
        <f>C317+G317+K317</f>
      </c>
      <c r="V317" s="4">
        <f>T317+U317</f>
      </c>
    </row>
    <row x14ac:dyDescent="0.25" r="318" customHeight="1" ht="18.75">
      <c r="A318" s="3" t="s">
        <v>123</v>
      </c>
      <c r="B318" s="4">
        <v>0</v>
      </c>
      <c r="C318" s="4">
        <v>0</v>
      </c>
      <c r="D318" s="4">
        <f>B318+C318</f>
      </c>
      <c r="E318" s="16">
        <f>IF(V318&gt;0,ROUND((D318/V318) * 100, 4), "")</f>
      </c>
      <c r="F318" s="4">
        <v>0</v>
      </c>
      <c r="G318" s="4">
        <v>0</v>
      </c>
      <c r="H318" s="4">
        <f>F318+G318</f>
      </c>
      <c r="I318" s="16">
        <f>IF(V318&gt;0,ROUND((H318/V318) * 100, 4), "")</f>
      </c>
      <c r="J318" s="4">
        <v>0</v>
      </c>
      <c r="K318" s="4">
        <v>0</v>
      </c>
      <c r="L318" s="4">
        <f>J318+K318</f>
      </c>
      <c r="M318" s="16">
        <f>IF(V318&gt;0,ROUND((L318/V318) * 100, 4), "")</f>
      </c>
      <c r="N318" s="4">
        <v>0</v>
      </c>
      <c r="O318" s="4">
        <v>0</v>
      </c>
      <c r="P318" s="4">
        <f>N318+O318</f>
      </c>
      <c r="Q318" s="4">
        <v>0</v>
      </c>
      <c r="R318" s="4">
        <v>0</v>
      </c>
      <c r="S318" s="4">
        <f>Q318+R318</f>
      </c>
      <c r="T318" s="4">
        <f>B318+F318+J318</f>
      </c>
      <c r="U318" s="4">
        <f>C318+G318+K318</f>
      </c>
      <c r="V318" s="4">
        <f>T318+U318</f>
      </c>
    </row>
    <row x14ac:dyDescent="0.25" r="319" customHeight="1" ht="18.75">
      <c r="A319" s="3" t="s">
        <v>145</v>
      </c>
      <c r="B319" s="4">
        <v>0</v>
      </c>
      <c r="C319" s="4">
        <v>18</v>
      </c>
      <c r="D319" s="4">
        <f>B319+C319</f>
      </c>
      <c r="E319" s="12">
        <f>IF(V319&gt;0,ROUND((D319/V319) * 100, 4), "")</f>
      </c>
      <c r="F319" s="4">
        <v>0</v>
      </c>
      <c r="G319" s="4">
        <v>39</v>
      </c>
      <c r="H319" s="4">
        <f>F319+G319</f>
      </c>
      <c r="I319" s="12">
        <f>IF(V319&gt;0,ROUND((H319/V319) * 100, 4), "")</f>
      </c>
      <c r="J319" s="4">
        <v>2</v>
      </c>
      <c r="K319" s="4">
        <v>51</v>
      </c>
      <c r="L319" s="4">
        <f>J319+K319</f>
      </c>
      <c r="M319" s="12">
        <f>IF(V319&gt;0,ROUND((L319/V319) * 100, 4), "")</f>
      </c>
      <c r="N319" s="4">
        <v>0</v>
      </c>
      <c r="O319" s="4">
        <v>11</v>
      </c>
      <c r="P319" s="4">
        <f>N319+O319</f>
      </c>
      <c r="Q319" s="4">
        <v>3</v>
      </c>
      <c r="R319" s="4">
        <v>50</v>
      </c>
      <c r="S319" s="4">
        <f>Q319+R319</f>
      </c>
      <c r="T319" s="4">
        <f>B319+F319+J319</f>
      </c>
      <c r="U319" s="4">
        <f>C319+G319+K319</f>
      </c>
      <c r="V319" s="4">
        <f>T319+U319</f>
      </c>
    </row>
    <row x14ac:dyDescent="0.25" r="320" customHeight="1" ht="18.75">
      <c r="A320" s="3" t="s">
        <v>159</v>
      </c>
      <c r="B320" s="4">
        <v>0</v>
      </c>
      <c r="C320" s="4">
        <v>0</v>
      </c>
      <c r="D320" s="4">
        <f>B320+C320</f>
      </c>
      <c r="E320" s="16">
        <f>IF(V320&gt;0,ROUND((D320/V320) * 100, 4), "")</f>
      </c>
      <c r="F320" s="4">
        <v>0</v>
      </c>
      <c r="G320" s="4">
        <v>0</v>
      </c>
      <c r="H320" s="4">
        <f>F320+G320</f>
      </c>
      <c r="I320" s="16">
        <f>IF(V320&gt;0,ROUND((H320/V320) * 100, 4), "")</f>
      </c>
      <c r="J320" s="4">
        <v>0</v>
      </c>
      <c r="K320" s="4">
        <v>0</v>
      </c>
      <c r="L320" s="4">
        <f>J320+K320</f>
      </c>
      <c r="M320" s="16">
        <f>IF(V320&gt;0,ROUND((L320/V320) * 100, 4), "")</f>
      </c>
      <c r="N320" s="4">
        <v>0</v>
      </c>
      <c r="O320" s="4">
        <v>0</v>
      </c>
      <c r="P320" s="4">
        <f>N320+O320</f>
      </c>
      <c r="Q320" s="4">
        <v>0</v>
      </c>
      <c r="R320" s="4">
        <v>0</v>
      </c>
      <c r="S320" s="4">
        <f>Q320+R320</f>
      </c>
      <c r="T320" s="4">
        <f>B320+F320+J320</f>
      </c>
      <c r="U320" s="4">
        <f>C320+G320+K320</f>
      </c>
      <c r="V320" s="4">
        <f>T320+U320</f>
      </c>
    </row>
    <row x14ac:dyDescent="0.25" r="321" customHeight="1" ht="18.75">
      <c r="A321" s="3" t="s">
        <v>178</v>
      </c>
      <c r="B321" s="4">
        <v>0</v>
      </c>
      <c r="C321" s="4">
        <v>0</v>
      </c>
      <c r="D321" s="4">
        <f>B321+C321</f>
      </c>
      <c r="E321" s="16">
        <f>IF(V321&gt;0,ROUND((D321/V321) * 100, 4), "")</f>
      </c>
      <c r="F321" s="4">
        <v>0</v>
      </c>
      <c r="G321" s="4">
        <v>0</v>
      </c>
      <c r="H321" s="4">
        <f>F321+G321</f>
      </c>
      <c r="I321" s="16">
        <f>IF(V321&gt;0,ROUND((H321/V321) * 100, 4), "")</f>
      </c>
      <c r="J321" s="4">
        <v>0</v>
      </c>
      <c r="K321" s="4">
        <v>0</v>
      </c>
      <c r="L321" s="4">
        <f>J321+K321</f>
      </c>
      <c r="M321" s="16">
        <f>IF(V321&gt;0,ROUND((L321/V321) * 100, 4), "")</f>
      </c>
      <c r="N321" s="4">
        <v>0</v>
      </c>
      <c r="O321" s="4">
        <v>0</v>
      </c>
      <c r="P321" s="4">
        <f>N321+O321</f>
      </c>
      <c r="Q321" s="4">
        <v>0</v>
      </c>
      <c r="R321" s="4">
        <v>0</v>
      </c>
      <c r="S321" s="4">
        <f>Q321+R321</f>
      </c>
      <c r="T321" s="4">
        <f>B321+F321+J321</f>
      </c>
      <c r="U321" s="4">
        <f>C321+G321+K321</f>
      </c>
      <c r="V321" s="4">
        <f>T321+U321</f>
      </c>
    </row>
    <row x14ac:dyDescent="0.25" r="322" customHeight="1" ht="18.75">
      <c r="A322" s="3" t="s">
        <v>180</v>
      </c>
      <c r="B322" s="4">
        <v>1</v>
      </c>
      <c r="C322" s="4">
        <v>0</v>
      </c>
      <c r="D322" s="4">
        <f>B322+C322</f>
      </c>
      <c r="E322" s="4">
        <f>IF(V322&gt;0,ROUND((D322/V322) * 100, 4), "")</f>
      </c>
      <c r="F322" s="4">
        <v>3</v>
      </c>
      <c r="G322" s="4">
        <v>0</v>
      </c>
      <c r="H322" s="4">
        <f>F322+G322</f>
      </c>
      <c r="I322" s="4">
        <f>IF(V322&gt;0,ROUND((H322/V322) * 100, 4), "")</f>
      </c>
      <c r="J322" s="4">
        <v>0</v>
      </c>
      <c r="K322" s="4">
        <v>0</v>
      </c>
      <c r="L322" s="4">
        <f>J322+K322</f>
      </c>
      <c r="M322" s="4">
        <f>IF(V322&gt;0,ROUND((L322/V322) * 100, 4), "")</f>
      </c>
      <c r="N322" s="4">
        <v>1</v>
      </c>
      <c r="O322" s="4">
        <v>0</v>
      </c>
      <c r="P322" s="4">
        <f>N322+O322</f>
      </c>
      <c r="Q322" s="4">
        <v>0</v>
      </c>
      <c r="R322" s="4">
        <v>0</v>
      </c>
      <c r="S322" s="4">
        <f>Q322+R322</f>
      </c>
      <c r="T322" s="4">
        <f>B322+F322+J322</f>
      </c>
      <c r="U322" s="4">
        <f>C322+G322+K322</f>
      </c>
      <c r="V322" s="4">
        <f>T322+U322</f>
      </c>
    </row>
    <row x14ac:dyDescent="0.25" r="323" customHeight="1" ht="18.75">
      <c r="A323" s="3" t="s">
        <v>204</v>
      </c>
      <c r="B323" s="4">
        <v>0</v>
      </c>
      <c r="C323" s="4">
        <v>0</v>
      </c>
      <c r="D323" s="4">
        <f>B323+C323</f>
      </c>
      <c r="E323" s="16">
        <f>IF(V323&gt;0,ROUND((D323/V323) * 100, 4), "")</f>
      </c>
      <c r="F323" s="4">
        <v>0</v>
      </c>
      <c r="G323" s="4">
        <v>0</v>
      </c>
      <c r="H323" s="4">
        <f>F323+G323</f>
      </c>
      <c r="I323" s="16">
        <f>IF(V323&gt;0,ROUND((H323/V323) * 100, 4), "")</f>
      </c>
      <c r="J323" s="4">
        <v>0</v>
      </c>
      <c r="K323" s="4">
        <v>0</v>
      </c>
      <c r="L323" s="4">
        <f>J323+K323</f>
      </c>
      <c r="M323" s="16">
        <f>IF(V323&gt;0,ROUND((L323/V323) * 100, 4), "")</f>
      </c>
      <c r="N323" s="4">
        <v>0</v>
      </c>
      <c r="O323" s="4">
        <v>0</v>
      </c>
      <c r="P323" s="4">
        <f>N323+O323</f>
      </c>
      <c r="Q323" s="4">
        <v>0</v>
      </c>
      <c r="R323" s="4">
        <v>0</v>
      </c>
      <c r="S323" s="4">
        <f>Q323+R323</f>
      </c>
      <c r="T323" s="4">
        <f>B323+F323+J323</f>
      </c>
      <c r="U323" s="4">
        <f>C323+G323+K323</f>
      </c>
      <c r="V323" s="4">
        <f>T323+U323</f>
      </c>
    </row>
    <row x14ac:dyDescent="0.25" r="324" customHeight="1" ht="18.75">
      <c r="A324" s="3" t="s">
        <v>230</v>
      </c>
      <c r="B324" s="4">
        <v>0</v>
      </c>
      <c r="C324" s="4">
        <v>0</v>
      </c>
      <c r="D324" s="4">
        <f>B324+C324</f>
      </c>
      <c r="E324" s="4">
        <f>IF(V324&gt;0,ROUND((D324/V324) * 100, 4), "")</f>
      </c>
      <c r="F324" s="4">
        <v>0</v>
      </c>
      <c r="G324" s="4">
        <v>1</v>
      </c>
      <c r="H324" s="4">
        <f>F324+G324</f>
      </c>
      <c r="I324" s="4">
        <f>IF(V324&gt;0,ROUND((H324/V324) * 100, 4), "")</f>
      </c>
      <c r="J324" s="4">
        <v>0</v>
      </c>
      <c r="K324" s="4">
        <v>1</v>
      </c>
      <c r="L324" s="4">
        <f>J324+K324</f>
      </c>
      <c r="M324" s="4">
        <f>IF(V324&gt;0,ROUND((L324/V324) * 100, 4), "")</f>
      </c>
      <c r="N324" s="4">
        <v>0</v>
      </c>
      <c r="O324" s="4">
        <v>0</v>
      </c>
      <c r="P324" s="4">
        <f>N324+O324</f>
      </c>
      <c r="Q324" s="4">
        <v>0</v>
      </c>
      <c r="R324" s="4">
        <v>0</v>
      </c>
      <c r="S324" s="4">
        <f>Q324+R324</f>
      </c>
      <c r="T324" s="4">
        <f>B324+F324+J324</f>
      </c>
      <c r="U324" s="4">
        <f>C324+G324+K324</f>
      </c>
      <c r="V324" s="4">
        <f>T324+U324</f>
      </c>
    </row>
    <row x14ac:dyDescent="0.25" r="325" customHeight="1" ht="18.75">
      <c r="A325" s="3" t="s">
        <v>238</v>
      </c>
      <c r="B325" s="4">
        <v>0</v>
      </c>
      <c r="C325" s="4">
        <v>0</v>
      </c>
      <c r="D325" s="4">
        <f>B325+C325</f>
      </c>
      <c r="E325" s="16">
        <f>IF(V325&gt;0,ROUND((D325/V325) * 100, 4), "")</f>
      </c>
      <c r="F325" s="4">
        <v>0</v>
      </c>
      <c r="G325" s="4">
        <v>0</v>
      </c>
      <c r="H325" s="4">
        <f>F325+G325</f>
      </c>
      <c r="I325" s="16">
        <f>IF(V325&gt;0,ROUND((H325/V325) * 100, 4), "")</f>
      </c>
      <c r="J325" s="4">
        <v>0</v>
      </c>
      <c r="K325" s="4">
        <v>0</v>
      </c>
      <c r="L325" s="4">
        <f>J325+K325</f>
      </c>
      <c r="M325" s="16">
        <f>IF(V325&gt;0,ROUND((L325/V325) * 100, 4), "")</f>
      </c>
      <c r="N325" s="4">
        <v>0</v>
      </c>
      <c r="O325" s="4">
        <v>0</v>
      </c>
      <c r="P325" s="4">
        <f>N325+O325</f>
      </c>
      <c r="Q325" s="4">
        <v>0</v>
      </c>
      <c r="R325" s="4">
        <v>0</v>
      </c>
      <c r="S325" s="4">
        <f>Q325+R325</f>
      </c>
      <c r="T325" s="4">
        <f>B325+F325+J325</f>
      </c>
      <c r="U325" s="4">
        <f>C325+G325+K325</f>
      </c>
      <c r="V325" s="4">
        <f>T325+U325</f>
      </c>
    </row>
    <row x14ac:dyDescent="0.25" r="326" customHeight="1" ht="18.75">
      <c r="A326" s="3" t="s">
        <v>267</v>
      </c>
      <c r="B326" s="4">
        <v>0</v>
      </c>
      <c r="C326" s="4">
        <v>1</v>
      </c>
      <c r="D326" s="4">
        <f>B326+C326</f>
      </c>
      <c r="E326" s="4">
        <f>IF(V326&gt;0,ROUND((D326/V326) * 100, 4), "")</f>
      </c>
      <c r="F326" s="4">
        <v>0</v>
      </c>
      <c r="G326" s="4">
        <v>0</v>
      </c>
      <c r="H326" s="4">
        <f>F326+G326</f>
      </c>
      <c r="I326" s="4">
        <f>IF(V326&gt;0,ROUND((H326/V326) * 100, 4), "")</f>
      </c>
      <c r="J326" s="4">
        <v>0</v>
      </c>
      <c r="K326" s="4">
        <v>4</v>
      </c>
      <c r="L326" s="4">
        <f>J326+K326</f>
      </c>
      <c r="M326" s="4">
        <f>IF(V326&gt;0,ROUND((L326/V326) * 100, 4), "")</f>
      </c>
      <c r="N326" s="4">
        <v>0</v>
      </c>
      <c r="O326" s="4">
        <v>0</v>
      </c>
      <c r="P326" s="4">
        <f>N326+O326</f>
      </c>
      <c r="Q326" s="4">
        <v>0</v>
      </c>
      <c r="R326" s="4">
        <v>0</v>
      </c>
      <c r="S326" s="4">
        <f>Q326+R326</f>
      </c>
      <c r="T326" s="4">
        <f>B326+F326+J326</f>
      </c>
      <c r="U326" s="4">
        <f>C326+G326+K326</f>
      </c>
      <c r="V326" s="4">
        <f>T326+U326</f>
      </c>
    </row>
    <row x14ac:dyDescent="0.25" r="327" customHeight="1" ht="18.75">
      <c r="A327" s="3" t="s">
        <v>276</v>
      </c>
      <c r="B327" s="4">
        <v>0</v>
      </c>
      <c r="C327" s="4">
        <v>3</v>
      </c>
      <c r="D327" s="4">
        <f>B327+C327</f>
      </c>
      <c r="E327" s="12">
        <f>IF(V327&gt;0,ROUND((D327/V327) * 100, 4), "")</f>
      </c>
      <c r="F327" s="4">
        <v>0</v>
      </c>
      <c r="G327" s="4">
        <v>12</v>
      </c>
      <c r="H327" s="4">
        <f>F327+G327</f>
      </c>
      <c r="I327" s="12">
        <f>IF(V327&gt;0,ROUND((H327/V327) * 100, 4), "")</f>
      </c>
      <c r="J327" s="4">
        <v>0</v>
      </c>
      <c r="K327" s="4">
        <v>21</v>
      </c>
      <c r="L327" s="4">
        <f>J327+K327</f>
      </c>
      <c r="M327" s="12">
        <f>IF(V327&gt;0,ROUND((L327/V327) * 100, 4), "")</f>
      </c>
      <c r="N327" s="4">
        <v>0</v>
      </c>
      <c r="O327" s="4">
        <v>0</v>
      </c>
      <c r="P327" s="4">
        <f>N327+O327</f>
      </c>
      <c r="Q327" s="4">
        <v>0</v>
      </c>
      <c r="R327" s="4">
        <v>5</v>
      </c>
      <c r="S327" s="4">
        <f>Q327+R327</f>
      </c>
      <c r="T327" s="4">
        <f>B327+F327+J327</f>
      </c>
      <c r="U327" s="4">
        <f>C327+G327+K327</f>
      </c>
      <c r="V327" s="4">
        <f>T327+U327</f>
      </c>
    </row>
    <row x14ac:dyDescent="0.25" r="328" customHeight="1" ht="18.75">
      <c r="A328" s="3" t="s">
        <v>292</v>
      </c>
      <c r="B328" s="4">
        <v>4</v>
      </c>
      <c r="C328" s="4">
        <v>0</v>
      </c>
      <c r="D328" s="4">
        <f>B328+C328</f>
      </c>
      <c r="E328" s="12">
        <f>IF(V328&gt;0,ROUND((D328/V328) * 100, 4), "")</f>
      </c>
      <c r="F328" s="4">
        <v>3</v>
      </c>
      <c r="G328" s="4">
        <v>1</v>
      </c>
      <c r="H328" s="4">
        <f>F328+G328</f>
      </c>
      <c r="I328" s="12">
        <f>IF(V328&gt;0,ROUND((H328/V328) * 100, 4), "")</f>
      </c>
      <c r="J328" s="4">
        <v>6</v>
      </c>
      <c r="K328" s="4">
        <v>0</v>
      </c>
      <c r="L328" s="4">
        <f>J328+K328</f>
      </c>
      <c r="M328" s="12">
        <f>IF(V328&gt;0,ROUND((L328/V328) * 100, 4), "")</f>
      </c>
      <c r="N328" s="4">
        <v>0</v>
      </c>
      <c r="O328" s="4">
        <v>0</v>
      </c>
      <c r="P328" s="4">
        <f>N328+O328</f>
      </c>
      <c r="Q328" s="4">
        <v>0</v>
      </c>
      <c r="R328" s="4">
        <v>0</v>
      </c>
      <c r="S328" s="4">
        <f>Q328+R328</f>
      </c>
      <c r="T328" s="4">
        <f>B328+F328+J328</f>
      </c>
      <c r="U328" s="4">
        <f>C328+G328+K328</f>
      </c>
      <c r="V328" s="4">
        <f>T328+U328</f>
      </c>
    </row>
    <row x14ac:dyDescent="0.25" r="329" customHeight="1" ht="18.75">
      <c r="A329" s="3" t="s">
        <v>294</v>
      </c>
      <c r="B329" s="4">
        <v>0</v>
      </c>
      <c r="C329" s="4">
        <v>0</v>
      </c>
      <c r="D329" s="4">
        <f>B329+C329</f>
      </c>
      <c r="E329" s="4">
        <f>IF(V329&gt;0,ROUND((D329/V329) * 100, 4), "")</f>
      </c>
      <c r="F329" s="4">
        <v>0</v>
      </c>
      <c r="G329" s="4">
        <v>1</v>
      </c>
      <c r="H329" s="4">
        <f>F329+G329</f>
      </c>
      <c r="I329" s="4">
        <f>IF(V329&gt;0,ROUND((H329/V329) * 100, 4), "")</f>
      </c>
      <c r="J329" s="4">
        <v>0</v>
      </c>
      <c r="K329" s="4">
        <v>0</v>
      </c>
      <c r="L329" s="4">
        <f>J329+K329</f>
      </c>
      <c r="M329" s="4">
        <f>IF(V329&gt;0,ROUND((L329/V329) * 100, 4), "")</f>
      </c>
      <c r="N329" s="4">
        <v>0</v>
      </c>
      <c r="O329" s="4">
        <v>0</v>
      </c>
      <c r="P329" s="4">
        <f>N329+O329</f>
      </c>
      <c r="Q329" s="4">
        <v>0</v>
      </c>
      <c r="R329" s="4">
        <v>0</v>
      </c>
      <c r="S329" s="4">
        <f>Q329+R329</f>
      </c>
      <c r="T329" s="4">
        <f>B329+F329+J329</f>
      </c>
      <c r="U329" s="4">
        <f>C329+G329+K329</f>
      </c>
      <c r="V329" s="4">
        <f>T329+U329</f>
      </c>
    </row>
    <row x14ac:dyDescent="0.25" r="330" customHeight="1" ht="18.75">
      <c r="A330" s="3" t="s">
        <v>295</v>
      </c>
      <c r="B330" s="4">
        <v>4</v>
      </c>
      <c r="C330" s="4">
        <v>2</v>
      </c>
      <c r="D330" s="4">
        <f>B330+C330</f>
      </c>
      <c r="E330" s="4">
        <f>IF(V330&gt;0,ROUND((D330/V330) * 100, 4), "")</f>
      </c>
      <c r="F330" s="4">
        <v>8</v>
      </c>
      <c r="G330" s="4">
        <v>3</v>
      </c>
      <c r="H330" s="4">
        <f>F330+G330</f>
      </c>
      <c r="I330" s="4">
        <f>IF(V330&gt;0,ROUND((H330/V330) * 100, 4), "")</f>
      </c>
      <c r="J330" s="4">
        <v>2</v>
      </c>
      <c r="K330" s="4">
        <v>1</v>
      </c>
      <c r="L330" s="4">
        <f>J330+K330</f>
      </c>
      <c r="M330" s="4">
        <f>IF(V330&gt;0,ROUND((L330/V330) * 100, 4), "")</f>
      </c>
      <c r="N330" s="4">
        <v>0</v>
      </c>
      <c r="O330" s="4">
        <v>0</v>
      </c>
      <c r="P330" s="4">
        <f>N330+O330</f>
      </c>
      <c r="Q330" s="4">
        <v>11</v>
      </c>
      <c r="R330" s="4">
        <v>0</v>
      </c>
      <c r="S330" s="4">
        <f>Q330+R330</f>
      </c>
      <c r="T330" s="4">
        <f>B330+F330+J330</f>
      </c>
      <c r="U330" s="4">
        <f>C330+G330+K330</f>
      </c>
      <c r="V330" s="4">
        <f>T330+U330</f>
      </c>
    </row>
    <row x14ac:dyDescent="0.25" r="331" customHeight="1" ht="18.75">
      <c r="A331" s="3" t="s">
        <v>302</v>
      </c>
      <c r="B331" s="4">
        <v>0</v>
      </c>
      <c r="C331" s="4">
        <v>1</v>
      </c>
      <c r="D331" s="4">
        <f>B331+C331</f>
      </c>
      <c r="E331" s="12">
        <f>IF(V331&gt;0,ROUND((D331/V331) * 100, 4), "")</f>
      </c>
      <c r="F331" s="4">
        <v>0</v>
      </c>
      <c r="G331" s="4">
        <v>1</v>
      </c>
      <c r="H331" s="4">
        <f>F331+G331</f>
      </c>
      <c r="I331" s="12">
        <f>IF(V331&gt;0,ROUND((H331/V331) * 100, 4), "")</f>
      </c>
      <c r="J331" s="4">
        <v>0</v>
      </c>
      <c r="K331" s="4">
        <v>1</v>
      </c>
      <c r="L331" s="4">
        <f>J331+K331</f>
      </c>
      <c r="M331" s="12">
        <f>IF(V331&gt;0,ROUND((L331/V331) * 100, 4), "")</f>
      </c>
      <c r="N331" s="4">
        <v>0</v>
      </c>
      <c r="O331" s="4">
        <v>0</v>
      </c>
      <c r="P331" s="4">
        <f>N331+O331</f>
      </c>
      <c r="Q331" s="4">
        <v>0</v>
      </c>
      <c r="R331" s="4">
        <v>2</v>
      </c>
      <c r="S331" s="4">
        <f>Q331+R331</f>
      </c>
      <c r="T331" s="4">
        <f>B331+F331+J331</f>
      </c>
      <c r="U331" s="4">
        <f>C331+G331+K331</f>
      </c>
      <c r="V331" s="4">
        <f>T331+U331</f>
      </c>
    </row>
    <row x14ac:dyDescent="0.25" r="332" customHeight="1" ht="18.75">
      <c r="A332" s="3"/>
      <c r="B332" s="15"/>
      <c r="C332" s="15"/>
      <c r="D332" s="15"/>
      <c r="E332" s="16"/>
      <c r="F332" s="15"/>
      <c r="G332" s="15"/>
      <c r="H332" s="15"/>
      <c r="I332" s="16"/>
      <c r="J332" s="15"/>
      <c r="K332" s="15"/>
      <c r="L332" s="15"/>
      <c r="M332" s="16"/>
      <c r="N332" s="15"/>
      <c r="O332" s="15"/>
      <c r="P332" s="15"/>
      <c r="Q332" s="15"/>
      <c r="R332" s="15"/>
      <c r="S332" s="15"/>
      <c r="T332" s="15"/>
      <c r="U332" s="15"/>
      <c r="V332" s="15"/>
    </row>
    <row x14ac:dyDescent="0.25" r="333" customHeight="1" ht="18.75">
      <c r="A333" s="18" t="s">
        <v>499</v>
      </c>
      <c r="B333" s="19"/>
      <c r="C333" s="19"/>
      <c r="D333" s="19"/>
      <c r="E333" s="20"/>
      <c r="F333" s="19"/>
      <c r="G333" s="19"/>
      <c r="H333" s="19"/>
      <c r="I333" s="20"/>
      <c r="J333" s="19"/>
      <c r="K333" s="19"/>
      <c r="L333" s="19"/>
      <c r="M333" s="20"/>
      <c r="N333" s="19"/>
      <c r="O333" s="19"/>
      <c r="P333" s="19"/>
      <c r="Q333" s="19"/>
      <c r="R333" s="19"/>
      <c r="S333" s="19"/>
      <c r="T333" s="19"/>
      <c r="U333" s="19"/>
      <c r="V333" s="19"/>
    </row>
    <row x14ac:dyDescent="0.25" r="334" customHeight="1" ht="18.75">
      <c r="A334" s="3" t="s">
        <v>250</v>
      </c>
      <c r="B334" s="4">
        <v>0</v>
      </c>
      <c r="C334" s="4">
        <v>5</v>
      </c>
      <c r="D334" s="4">
        <f>B334+C334</f>
      </c>
      <c r="E334" s="12">
        <f>IF(V334&gt;0,ROUND((D334/V334) * 100, 4), "")</f>
      </c>
      <c r="F334" s="4">
        <v>0</v>
      </c>
      <c r="G334" s="4">
        <v>4</v>
      </c>
      <c r="H334" s="4">
        <f>F334+G334</f>
      </c>
      <c r="I334" s="4">
        <f>IF(V334&gt;0,ROUND((H334/V334) * 100, 4), "")</f>
      </c>
      <c r="J334" s="4">
        <v>0</v>
      </c>
      <c r="K334" s="4">
        <v>7</v>
      </c>
      <c r="L334" s="4">
        <f>J334+K334</f>
      </c>
      <c r="M334" s="12">
        <f>IF(V334&gt;0,ROUND((L334/V334) * 100, 4), "")</f>
      </c>
      <c r="N334" s="4">
        <v>0</v>
      </c>
      <c r="O334" s="4">
        <v>0</v>
      </c>
      <c r="P334" s="4">
        <f>N334+O334</f>
      </c>
      <c r="Q334" s="4">
        <v>0</v>
      </c>
      <c r="R334" s="4">
        <v>6</v>
      </c>
      <c r="S334" s="4">
        <f>Q334+R334</f>
      </c>
      <c r="T334" s="4">
        <f>B334+F334+J334</f>
      </c>
      <c r="U334" s="4">
        <f>C334+G334+K334</f>
      </c>
      <c r="V334" s="4">
        <f>T334+U334</f>
      </c>
    </row>
    <row x14ac:dyDescent="0.25" r="335" customHeight="1" ht="18.75">
      <c r="A335" s="3"/>
      <c r="B335" s="15"/>
      <c r="C335" s="15"/>
      <c r="D335" s="15"/>
      <c r="E335" s="16"/>
      <c r="F335" s="15"/>
      <c r="G335" s="15"/>
      <c r="H335" s="15"/>
      <c r="I335" s="16"/>
      <c r="J335" s="15"/>
      <c r="K335" s="15"/>
      <c r="L335" s="15"/>
      <c r="M335" s="16"/>
      <c r="N335" s="15"/>
      <c r="O335" s="15"/>
      <c r="P335" s="15"/>
      <c r="Q335" s="15"/>
      <c r="R335" s="15"/>
      <c r="S335" s="15"/>
      <c r="T335" s="15"/>
      <c r="U335" s="15"/>
      <c r="V335" s="15"/>
    </row>
    <row x14ac:dyDescent="0.25" r="336" customHeight="1" ht="18.75">
      <c r="A336" s="18" t="s">
        <v>500</v>
      </c>
      <c r="B336" s="19"/>
      <c r="C336" s="19"/>
      <c r="D336" s="19"/>
      <c r="E336" s="20"/>
      <c r="F336" s="19"/>
      <c r="G336" s="19"/>
      <c r="H336" s="19"/>
      <c r="I336" s="20"/>
      <c r="J336" s="19"/>
      <c r="K336" s="19"/>
      <c r="L336" s="19"/>
      <c r="M336" s="20"/>
      <c r="N336" s="19"/>
      <c r="O336" s="19"/>
      <c r="P336" s="19"/>
      <c r="Q336" s="19"/>
      <c r="R336" s="19"/>
      <c r="S336" s="19"/>
      <c r="T336" s="19"/>
      <c r="U336" s="19"/>
      <c r="V336" s="19"/>
    </row>
    <row x14ac:dyDescent="0.25" r="337" customHeight="1" ht="18.75">
      <c r="A337" s="3" t="s">
        <v>307</v>
      </c>
      <c r="B337" s="4">
        <v>0</v>
      </c>
      <c r="C337" s="4">
        <v>0</v>
      </c>
      <c r="D337" s="4">
        <f>B337+C337</f>
      </c>
      <c r="E337" s="16">
        <f>IF(V337&gt;0,ROUND((D337/V337) * 100, 4), "")</f>
      </c>
      <c r="F337" s="4">
        <v>0</v>
      </c>
      <c r="G337" s="4">
        <v>0</v>
      </c>
      <c r="H337" s="4">
        <f>F337+G337</f>
      </c>
      <c r="I337" s="16">
        <f>IF(V337&gt;0,ROUND((H337/V337) * 100, 4), "")</f>
      </c>
      <c r="J337" s="4">
        <v>0</v>
      </c>
      <c r="K337" s="4">
        <v>0</v>
      </c>
      <c r="L337" s="4">
        <f>J337+K337</f>
      </c>
      <c r="M337" s="16">
        <f>IF(V337&gt;0,ROUND((L337/V337) * 100, 4), "")</f>
      </c>
      <c r="N337" s="4">
        <v>0</v>
      </c>
      <c r="O337" s="4">
        <v>0</v>
      </c>
      <c r="P337" s="4">
        <f>N337+O337</f>
      </c>
      <c r="Q337" s="4">
        <v>0</v>
      </c>
      <c r="R337" s="4">
        <v>0</v>
      </c>
      <c r="S337" s="4">
        <f>Q337+R337</f>
      </c>
      <c r="T337" s="4">
        <f>B337+F337+J337</f>
      </c>
      <c r="U337" s="4">
        <f>C337+G337+K337</f>
      </c>
      <c r="V337" s="4">
        <f>T337+U337</f>
      </c>
    </row>
    <row x14ac:dyDescent="0.25" r="338" customHeight="1" ht="18.75">
      <c r="A338" s="3"/>
      <c r="B338" s="15"/>
      <c r="C338" s="15"/>
      <c r="D338" s="15"/>
      <c r="E338" s="16"/>
      <c r="F338" s="15"/>
      <c r="G338" s="15"/>
      <c r="H338" s="15"/>
      <c r="I338" s="16"/>
      <c r="J338" s="15"/>
      <c r="K338" s="15"/>
      <c r="L338" s="15"/>
      <c r="M338" s="16"/>
      <c r="N338" s="15"/>
      <c r="O338" s="15"/>
      <c r="P338" s="15"/>
      <c r="Q338" s="15"/>
      <c r="R338" s="15"/>
      <c r="S338" s="15"/>
      <c r="T338" s="15"/>
      <c r="U338" s="15"/>
      <c r="V338" s="15"/>
    </row>
    <row x14ac:dyDescent="0.25" r="339" customHeight="1" ht="18.75">
      <c r="A339" s="1" t="s">
        <v>4</v>
      </c>
      <c r="B339" s="2">
        <f>SUM(B2:B338)</f>
      </c>
      <c r="C339" s="2">
        <f>SUM(C2:C338)</f>
      </c>
      <c r="D339" s="2">
        <f>SUM(D2:D338)</f>
      </c>
      <c r="E339" s="11">
        <v>46.7573</v>
      </c>
      <c r="F339" s="2">
        <f>SUM(F2:F338)</f>
      </c>
      <c r="G339" s="2">
        <f>SUM(G2:G338)</f>
      </c>
      <c r="H339" s="2">
        <f>SUM(H2:H338)</f>
      </c>
      <c r="I339" s="11">
        <v>38.2213</v>
      </c>
      <c r="J339" s="2">
        <f>SUM(J2:J338)</f>
      </c>
      <c r="K339" s="2">
        <f>SUM(K2:K338)</f>
      </c>
      <c r="L339" s="2">
        <f>SUM(L2:L338)</f>
      </c>
      <c r="M339" s="11">
        <v>15.0215</v>
      </c>
      <c r="N339" s="2">
        <f>SUM(N2:N338)</f>
      </c>
      <c r="O339" s="2">
        <f>SUM(O2:O338)</f>
      </c>
      <c r="P339" s="2">
        <f>SUM(P2:P338)</f>
      </c>
      <c r="Q339" s="2">
        <f>SUM(Q2:Q338)</f>
      </c>
      <c r="R339" s="2">
        <f>SUM(R2:R338)</f>
      </c>
      <c r="S339" s="2">
        <f>SUM(S2:S338)</f>
      </c>
      <c r="T339" s="2">
        <f>SUM(T2:T338)</f>
      </c>
      <c r="U339" s="2">
        <f>SUM(U2:U338)</f>
      </c>
      <c r="V339" s="2">
        <f>SUM(V2:V338)</f>
      </c>
    </row>
  </sheetData>
  <mergeCells count="25">
    <mergeCell ref="B1:E1"/>
    <mergeCell ref="F1:I1"/>
    <mergeCell ref="J1:M1"/>
    <mergeCell ref="N1:P1"/>
    <mergeCell ref="Q1:S1"/>
    <mergeCell ref="T1:V1"/>
    <mergeCell ref="A3:V3"/>
    <mergeCell ref="A7:V7"/>
    <mergeCell ref="A28:V28"/>
    <mergeCell ref="A65:V65"/>
    <mergeCell ref="A68:V68"/>
    <mergeCell ref="A93:V93"/>
    <mergeCell ref="A104:V104"/>
    <mergeCell ref="A107:V107"/>
    <mergeCell ref="A121:V121"/>
    <mergeCell ref="A134:V134"/>
    <mergeCell ref="A181:V181"/>
    <mergeCell ref="A193:V193"/>
    <mergeCell ref="A196:V196"/>
    <mergeCell ref="A215:V215"/>
    <mergeCell ref="A257:V257"/>
    <mergeCell ref="A287:V287"/>
    <mergeCell ref="A301:V301"/>
    <mergeCell ref="A333:V333"/>
    <mergeCell ref="A336:V3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339"/>
  <sheetViews>
    <sheetView workbookViewId="0">
      <pane state="frozen" activePane="bottomLeft" topLeftCell="A2" ySplit="1" xSplit="0"/>
    </sheetView>
  </sheetViews>
  <sheetFormatPr defaultRowHeight="15" x14ac:dyDescent="0.25"/>
  <cols>
    <col min="1" max="1" style="6" width="64.7192857142857"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 min="13" max="13" style="7" width="13.576428571428572" customWidth="1" bestFit="1"/>
    <col min="14" max="14" style="7" width="13.576428571428572" customWidth="1" bestFit="1"/>
    <col min="15" max="15" style="7" width="13.576428571428572" customWidth="1" bestFit="1"/>
    <col min="16" max="16" style="7" width="13.576428571428572" customWidth="1" bestFit="1"/>
    <col min="17" max="17" style="7" width="13.576428571428572" customWidth="1" bestFit="1"/>
    <col min="18" max="18" style="7" width="13.576428571428572" customWidth="1" bestFit="1"/>
    <col min="19" max="19" style="7" width="13.576428571428572" customWidth="1" bestFit="1"/>
  </cols>
  <sheetData>
    <row x14ac:dyDescent="0.25" r="1" customHeight="1" ht="18.75">
      <c r="A1" s="1" t="s">
        <v>0</v>
      </c>
      <c r="B1" s="2" t="s">
        <v>539</v>
      </c>
      <c r="C1" s="2"/>
      <c r="D1" s="2"/>
      <c r="E1" s="2" t="s">
        <v>526</v>
      </c>
      <c r="F1" s="2"/>
      <c r="G1" s="2"/>
      <c r="H1" s="2" t="s">
        <v>527</v>
      </c>
      <c r="I1" s="2"/>
      <c r="J1" s="2"/>
      <c r="K1" s="2" t="s">
        <v>540</v>
      </c>
      <c r="L1" s="2"/>
      <c r="M1" s="2"/>
      <c r="N1" s="2" t="s">
        <v>541</v>
      </c>
      <c r="O1" s="2"/>
      <c r="P1" s="2"/>
      <c r="Q1" s="2" t="s">
        <v>542</v>
      </c>
      <c r="R1" s="2"/>
      <c r="S1" s="2"/>
    </row>
    <row x14ac:dyDescent="0.25" r="2" customHeight="1" ht="18.75">
      <c r="A2" s="3"/>
      <c r="B2" s="15" t="s">
        <v>479</v>
      </c>
      <c r="C2" s="15" t="s">
        <v>480</v>
      </c>
      <c r="D2" s="15" t="s">
        <v>481</v>
      </c>
      <c r="E2" s="15" t="s">
        <v>479</v>
      </c>
      <c r="F2" s="15" t="s">
        <v>480</v>
      </c>
      <c r="G2" s="15" t="s">
        <v>481</v>
      </c>
      <c r="H2" s="15" t="s">
        <v>479</v>
      </c>
      <c r="I2" s="15" t="s">
        <v>480</v>
      </c>
      <c r="J2" s="15" t="s">
        <v>481</v>
      </c>
      <c r="K2" s="15" t="s">
        <v>479</v>
      </c>
      <c r="L2" s="15" t="s">
        <v>480</v>
      </c>
      <c r="M2" s="15" t="s">
        <v>481</v>
      </c>
      <c r="N2" s="15" t="s">
        <v>479</v>
      </c>
      <c r="O2" s="15" t="s">
        <v>480</v>
      </c>
      <c r="P2" s="15" t="s">
        <v>481</v>
      </c>
      <c r="Q2" s="15" t="s">
        <v>479</v>
      </c>
      <c r="R2" s="15" t="s">
        <v>480</v>
      </c>
      <c r="S2" s="15" t="s">
        <v>481</v>
      </c>
    </row>
    <row x14ac:dyDescent="0.25" r="3" customHeight="1" ht="18.75">
      <c r="A3" s="18" t="s">
        <v>482</v>
      </c>
      <c r="B3" s="19"/>
      <c r="C3" s="19"/>
      <c r="D3" s="19"/>
      <c r="E3" s="19"/>
      <c r="F3" s="19"/>
      <c r="G3" s="19"/>
      <c r="H3" s="19"/>
      <c r="I3" s="19"/>
      <c r="J3" s="19"/>
      <c r="K3" s="19"/>
      <c r="L3" s="19"/>
      <c r="M3" s="19"/>
      <c r="N3" s="19"/>
      <c r="O3" s="19"/>
      <c r="P3" s="19"/>
      <c r="Q3" s="19"/>
      <c r="R3" s="19"/>
      <c r="S3" s="19"/>
    </row>
    <row x14ac:dyDescent="0.25" r="4" customHeight="1" ht="18.75">
      <c r="A4" s="3" t="s">
        <v>131</v>
      </c>
      <c r="B4" s="4">
        <v>4</v>
      </c>
      <c r="C4" s="4">
        <v>42</v>
      </c>
      <c r="D4" s="4">
        <f>B4+C4</f>
      </c>
      <c r="E4" s="4">
        <v>4</v>
      </c>
      <c r="F4" s="4">
        <v>42</v>
      </c>
      <c r="G4" s="4">
        <f>E4+F4</f>
      </c>
      <c r="H4" s="4">
        <v>0</v>
      </c>
      <c r="I4" s="4">
        <v>0</v>
      </c>
      <c r="J4" s="4">
        <f>H4+I4</f>
      </c>
      <c r="K4" s="4">
        <v>0</v>
      </c>
      <c r="L4" s="4">
        <v>0</v>
      </c>
      <c r="M4" s="4">
        <f>K4+L4</f>
      </c>
      <c r="N4" s="4">
        <v>0</v>
      </c>
      <c r="O4" s="4">
        <v>0</v>
      </c>
      <c r="P4" s="4">
        <f>N4+O4</f>
      </c>
      <c r="Q4" s="4">
        <v>0</v>
      </c>
      <c r="R4" s="4">
        <v>0</v>
      </c>
      <c r="S4" s="4">
        <f>Q4+R4</f>
      </c>
    </row>
    <row x14ac:dyDescent="0.25" r="5" customHeight="1" ht="18.75">
      <c r="A5" s="3" t="s">
        <v>222</v>
      </c>
      <c r="B5" s="4">
        <v>0</v>
      </c>
      <c r="C5" s="4">
        <v>0</v>
      </c>
      <c r="D5" s="4">
        <f>B5+C5</f>
      </c>
      <c r="E5" s="4">
        <v>0</v>
      </c>
      <c r="F5" s="4">
        <v>0</v>
      </c>
      <c r="G5" s="4">
        <f>E5+F5</f>
      </c>
      <c r="H5" s="4">
        <v>0</v>
      </c>
      <c r="I5" s="4">
        <v>0</v>
      </c>
      <c r="J5" s="4">
        <f>H5+I5</f>
      </c>
      <c r="K5" s="4">
        <v>0</v>
      </c>
      <c r="L5" s="4">
        <v>0</v>
      </c>
      <c r="M5" s="4">
        <f>K5+L5</f>
      </c>
      <c r="N5" s="4">
        <v>0</v>
      </c>
      <c r="O5" s="4">
        <v>0</v>
      </c>
      <c r="P5" s="4">
        <f>N5+O5</f>
      </c>
      <c r="Q5" s="4">
        <v>0</v>
      </c>
      <c r="R5" s="4">
        <v>0</v>
      </c>
      <c r="S5" s="4">
        <f>Q5+R5</f>
      </c>
    </row>
    <row x14ac:dyDescent="0.25" r="6" customHeight="1" ht="18.75">
      <c r="A6" s="3"/>
      <c r="B6" s="15"/>
      <c r="C6" s="15"/>
      <c r="D6" s="15"/>
      <c r="E6" s="15"/>
      <c r="F6" s="15"/>
      <c r="G6" s="15"/>
      <c r="H6" s="15"/>
      <c r="I6" s="15"/>
      <c r="J6" s="15"/>
      <c r="K6" s="15"/>
      <c r="L6" s="15"/>
      <c r="M6" s="15"/>
      <c r="N6" s="15"/>
      <c r="O6" s="15"/>
      <c r="P6" s="15"/>
      <c r="Q6" s="15"/>
      <c r="R6" s="15"/>
      <c r="S6" s="15"/>
    </row>
    <row x14ac:dyDescent="0.25" r="7" customHeight="1" ht="18.75">
      <c r="A7" s="18" t="s">
        <v>483</v>
      </c>
      <c r="B7" s="19"/>
      <c r="C7" s="19"/>
      <c r="D7" s="19"/>
      <c r="E7" s="19"/>
      <c r="F7" s="19"/>
      <c r="G7" s="19"/>
      <c r="H7" s="19"/>
      <c r="I7" s="19"/>
      <c r="J7" s="19"/>
      <c r="K7" s="19"/>
      <c r="L7" s="19"/>
      <c r="M7" s="19"/>
      <c r="N7" s="19"/>
      <c r="O7" s="19"/>
      <c r="P7" s="19"/>
      <c r="Q7" s="19"/>
      <c r="R7" s="19"/>
      <c r="S7" s="19"/>
    </row>
    <row x14ac:dyDescent="0.25" r="8" customHeight="1" ht="18.75">
      <c r="A8" s="3" t="s">
        <v>24</v>
      </c>
      <c r="B8" s="4">
        <v>0</v>
      </c>
      <c r="C8" s="4">
        <v>0</v>
      </c>
      <c r="D8" s="4">
        <f>B8+C8</f>
      </c>
      <c r="E8" s="4">
        <v>0</v>
      </c>
      <c r="F8" s="4">
        <v>0</v>
      </c>
      <c r="G8" s="4">
        <f>E8+F8</f>
      </c>
      <c r="H8" s="4">
        <v>0</v>
      </c>
      <c r="I8" s="4">
        <v>0</v>
      </c>
      <c r="J8" s="4">
        <f>H8+I8</f>
      </c>
      <c r="K8" s="4">
        <v>0</v>
      </c>
      <c r="L8" s="4">
        <v>0</v>
      </c>
      <c r="M8" s="4">
        <f>K8+L8</f>
      </c>
      <c r="N8" s="4">
        <v>0</v>
      </c>
      <c r="O8" s="4">
        <v>0</v>
      </c>
      <c r="P8" s="4">
        <f>N8+O8</f>
      </c>
      <c r="Q8" s="4">
        <v>0</v>
      </c>
      <c r="R8" s="4">
        <v>0</v>
      </c>
      <c r="S8" s="4">
        <f>Q8+R8</f>
      </c>
    </row>
    <row x14ac:dyDescent="0.25" r="9" customHeight="1" ht="18.75">
      <c r="A9" s="3" t="s">
        <v>34</v>
      </c>
      <c r="B9" s="4">
        <v>0</v>
      </c>
      <c r="C9" s="4">
        <v>0</v>
      </c>
      <c r="D9" s="4">
        <f>B9+C9</f>
      </c>
      <c r="E9" s="4">
        <v>0</v>
      </c>
      <c r="F9" s="4">
        <v>0</v>
      </c>
      <c r="G9" s="4">
        <f>E9+F9</f>
      </c>
      <c r="H9" s="4">
        <v>0</v>
      </c>
      <c r="I9" s="4">
        <v>0</v>
      </c>
      <c r="J9" s="4">
        <f>H9+I9</f>
      </c>
      <c r="K9" s="4">
        <v>0</v>
      </c>
      <c r="L9" s="4">
        <v>0</v>
      </c>
      <c r="M9" s="4">
        <f>K9+L9</f>
      </c>
      <c r="N9" s="4">
        <v>0</v>
      </c>
      <c r="O9" s="4">
        <v>0</v>
      </c>
      <c r="P9" s="4">
        <f>N9+O9</f>
      </c>
      <c r="Q9" s="4">
        <v>0</v>
      </c>
      <c r="R9" s="4">
        <v>0</v>
      </c>
      <c r="S9" s="4">
        <f>Q9+R9</f>
      </c>
    </row>
    <row x14ac:dyDescent="0.25" r="10" customHeight="1" ht="18.75">
      <c r="A10" s="3" t="s">
        <v>44</v>
      </c>
      <c r="B10" s="4">
        <v>0</v>
      </c>
      <c r="C10" s="4">
        <v>0</v>
      </c>
      <c r="D10" s="4">
        <f>B10+C10</f>
      </c>
      <c r="E10" s="4">
        <v>0</v>
      </c>
      <c r="F10" s="4">
        <v>0</v>
      </c>
      <c r="G10" s="4">
        <f>E10+F10</f>
      </c>
      <c r="H10" s="4">
        <v>0</v>
      </c>
      <c r="I10" s="4">
        <v>0</v>
      </c>
      <c r="J10" s="4">
        <f>H10+I10</f>
      </c>
      <c r="K10" s="4">
        <v>0</v>
      </c>
      <c r="L10" s="4">
        <v>0</v>
      </c>
      <c r="M10" s="4">
        <f>K10+L10</f>
      </c>
      <c r="N10" s="4">
        <v>0</v>
      </c>
      <c r="O10" s="4">
        <v>0</v>
      </c>
      <c r="P10" s="4">
        <f>N10+O10</f>
      </c>
      <c r="Q10" s="4">
        <v>0</v>
      </c>
      <c r="R10" s="4">
        <v>0</v>
      </c>
      <c r="S10" s="4">
        <f>Q10+R10</f>
      </c>
    </row>
    <row x14ac:dyDescent="0.25" r="11" customHeight="1" ht="18.75">
      <c r="A11" s="3" t="s">
        <v>75</v>
      </c>
      <c r="B11" s="4">
        <v>1</v>
      </c>
      <c r="C11" s="4">
        <v>1</v>
      </c>
      <c r="D11" s="4">
        <f>B11+C11</f>
      </c>
      <c r="E11" s="4">
        <v>1</v>
      </c>
      <c r="F11" s="4">
        <v>0</v>
      </c>
      <c r="G11" s="4">
        <f>E11+F11</f>
      </c>
      <c r="H11" s="4">
        <v>0</v>
      </c>
      <c r="I11" s="4">
        <v>0</v>
      </c>
      <c r="J11" s="4">
        <f>H11+I11</f>
      </c>
      <c r="K11" s="4">
        <v>0</v>
      </c>
      <c r="L11" s="4">
        <v>0</v>
      </c>
      <c r="M11" s="4">
        <f>K11+L11</f>
      </c>
      <c r="N11" s="4">
        <v>0</v>
      </c>
      <c r="O11" s="4">
        <v>0</v>
      </c>
      <c r="P11" s="4">
        <f>N11+O11</f>
      </c>
      <c r="Q11" s="4">
        <v>0</v>
      </c>
      <c r="R11" s="4">
        <v>1</v>
      </c>
      <c r="S11" s="4">
        <f>Q11+R11</f>
      </c>
    </row>
    <row x14ac:dyDescent="0.25" r="12" customHeight="1" ht="18.75">
      <c r="A12" s="3" t="s">
        <v>77</v>
      </c>
      <c r="B12" s="4">
        <v>0</v>
      </c>
      <c r="C12" s="4">
        <v>0</v>
      </c>
      <c r="D12" s="4">
        <f>B12+C12</f>
      </c>
      <c r="E12" s="4">
        <v>0</v>
      </c>
      <c r="F12" s="4">
        <v>0</v>
      </c>
      <c r="G12" s="4">
        <f>E12+F12</f>
      </c>
      <c r="H12" s="4">
        <v>0</v>
      </c>
      <c r="I12" s="4">
        <v>0</v>
      </c>
      <c r="J12" s="4">
        <f>H12+I12</f>
      </c>
      <c r="K12" s="4">
        <v>0</v>
      </c>
      <c r="L12" s="4">
        <v>0</v>
      </c>
      <c r="M12" s="4">
        <f>K12+L12</f>
      </c>
      <c r="N12" s="4">
        <v>0</v>
      </c>
      <c r="O12" s="4">
        <v>0</v>
      </c>
      <c r="P12" s="4">
        <f>N12+O12</f>
      </c>
      <c r="Q12" s="4">
        <v>0</v>
      </c>
      <c r="R12" s="4">
        <v>0</v>
      </c>
      <c r="S12" s="4">
        <f>Q12+R12</f>
      </c>
    </row>
    <row x14ac:dyDescent="0.25" r="13" customHeight="1" ht="18.75">
      <c r="A13" s="3" t="s">
        <v>91</v>
      </c>
      <c r="B13" s="4">
        <v>2</v>
      </c>
      <c r="C13" s="4">
        <v>14</v>
      </c>
      <c r="D13" s="4">
        <f>B13+C13</f>
      </c>
      <c r="E13" s="4">
        <v>2</v>
      </c>
      <c r="F13" s="4">
        <v>14</v>
      </c>
      <c r="G13" s="4">
        <f>E13+F13</f>
      </c>
      <c r="H13" s="4">
        <v>0</v>
      </c>
      <c r="I13" s="4">
        <v>0</v>
      </c>
      <c r="J13" s="4">
        <f>H13+I13</f>
      </c>
      <c r="K13" s="4">
        <v>0</v>
      </c>
      <c r="L13" s="4">
        <v>0</v>
      </c>
      <c r="M13" s="4">
        <f>K13+L13</f>
      </c>
      <c r="N13" s="4">
        <v>0</v>
      </c>
      <c r="O13" s="4">
        <v>0</v>
      </c>
      <c r="P13" s="4">
        <f>N13+O13</f>
      </c>
      <c r="Q13" s="4">
        <v>0</v>
      </c>
      <c r="R13" s="4">
        <v>0</v>
      </c>
      <c r="S13" s="4">
        <f>Q13+R13</f>
      </c>
    </row>
    <row x14ac:dyDescent="0.25" r="14" customHeight="1" ht="18.75">
      <c r="A14" s="3" t="s">
        <v>109</v>
      </c>
      <c r="B14" s="4">
        <v>2</v>
      </c>
      <c r="C14" s="4">
        <v>16</v>
      </c>
      <c r="D14" s="4">
        <f>B14+C14</f>
      </c>
      <c r="E14" s="4">
        <v>2</v>
      </c>
      <c r="F14" s="4">
        <v>15</v>
      </c>
      <c r="G14" s="4">
        <f>E14+F14</f>
      </c>
      <c r="H14" s="4">
        <v>0</v>
      </c>
      <c r="I14" s="4">
        <v>1</v>
      </c>
      <c r="J14" s="4">
        <f>H14+I14</f>
      </c>
      <c r="K14" s="4">
        <v>0</v>
      </c>
      <c r="L14" s="4">
        <v>0</v>
      </c>
      <c r="M14" s="4">
        <f>K14+L14</f>
      </c>
      <c r="N14" s="4">
        <v>0</v>
      </c>
      <c r="O14" s="4">
        <v>0</v>
      </c>
      <c r="P14" s="4">
        <f>N14+O14</f>
      </c>
      <c r="Q14" s="4">
        <v>0</v>
      </c>
      <c r="R14" s="4">
        <v>0</v>
      </c>
      <c r="S14" s="4">
        <f>Q14+R14</f>
      </c>
    </row>
    <row x14ac:dyDescent="0.25" r="15" customHeight="1" ht="18.75">
      <c r="A15" s="3" t="s">
        <v>125</v>
      </c>
      <c r="B15" s="4">
        <v>0</v>
      </c>
      <c r="C15" s="4">
        <v>0</v>
      </c>
      <c r="D15" s="4">
        <f>B15+C15</f>
      </c>
      <c r="E15" s="4">
        <v>0</v>
      </c>
      <c r="F15" s="4">
        <v>0</v>
      </c>
      <c r="G15" s="4">
        <f>E15+F15</f>
      </c>
      <c r="H15" s="4">
        <v>0</v>
      </c>
      <c r="I15" s="4">
        <v>0</v>
      </c>
      <c r="J15" s="4">
        <f>H15+I15</f>
      </c>
      <c r="K15" s="4">
        <v>0</v>
      </c>
      <c r="L15" s="4">
        <v>0</v>
      </c>
      <c r="M15" s="4">
        <f>K15+L15</f>
      </c>
      <c r="N15" s="4">
        <v>0</v>
      </c>
      <c r="O15" s="4">
        <v>0</v>
      </c>
      <c r="P15" s="4">
        <f>N15+O15</f>
      </c>
      <c r="Q15" s="4">
        <v>0</v>
      </c>
      <c r="R15" s="4">
        <v>0</v>
      </c>
      <c r="S15" s="4">
        <f>Q15+R15</f>
      </c>
    </row>
    <row x14ac:dyDescent="0.25" r="16" customHeight="1" ht="18.75">
      <c r="A16" s="3" t="s">
        <v>132</v>
      </c>
      <c r="B16" s="4">
        <v>3</v>
      </c>
      <c r="C16" s="4">
        <v>133</v>
      </c>
      <c r="D16" s="4">
        <f>B16+C16</f>
      </c>
      <c r="E16" s="4">
        <v>3</v>
      </c>
      <c r="F16" s="4">
        <v>127</v>
      </c>
      <c r="G16" s="4">
        <f>E16+F16</f>
      </c>
      <c r="H16" s="4">
        <v>0</v>
      </c>
      <c r="I16" s="4">
        <v>6</v>
      </c>
      <c r="J16" s="4">
        <f>H16+I16</f>
      </c>
      <c r="K16" s="4">
        <v>0</v>
      </c>
      <c r="L16" s="4">
        <v>0</v>
      </c>
      <c r="M16" s="4">
        <f>K16+L16</f>
      </c>
      <c r="N16" s="4">
        <v>0</v>
      </c>
      <c r="O16" s="4">
        <v>0</v>
      </c>
      <c r="P16" s="4">
        <f>N16+O16</f>
      </c>
      <c r="Q16" s="4">
        <v>0</v>
      </c>
      <c r="R16" s="4">
        <v>0</v>
      </c>
      <c r="S16" s="4">
        <f>Q16+R16</f>
      </c>
    </row>
    <row x14ac:dyDescent="0.25" r="17" customHeight="1" ht="18.75">
      <c r="A17" s="3" t="s">
        <v>149</v>
      </c>
      <c r="B17" s="4">
        <v>0</v>
      </c>
      <c r="C17" s="4">
        <v>5</v>
      </c>
      <c r="D17" s="4">
        <f>B17+C17</f>
      </c>
      <c r="E17" s="4">
        <v>0</v>
      </c>
      <c r="F17" s="4">
        <v>5</v>
      </c>
      <c r="G17" s="4">
        <f>E17+F17</f>
      </c>
      <c r="H17" s="4">
        <v>0</v>
      </c>
      <c r="I17" s="4">
        <v>0</v>
      </c>
      <c r="J17" s="4">
        <f>H17+I17</f>
      </c>
      <c r="K17" s="4">
        <v>0</v>
      </c>
      <c r="L17" s="4">
        <v>0</v>
      </c>
      <c r="M17" s="4">
        <f>K17+L17</f>
      </c>
      <c r="N17" s="4">
        <v>0</v>
      </c>
      <c r="O17" s="4">
        <v>0</v>
      </c>
      <c r="P17" s="4">
        <f>N17+O17</f>
      </c>
      <c r="Q17" s="4">
        <v>0</v>
      </c>
      <c r="R17" s="4">
        <v>0</v>
      </c>
      <c r="S17" s="4">
        <f>Q17+R17</f>
      </c>
    </row>
    <row x14ac:dyDescent="0.25" r="18" customHeight="1" ht="18.75">
      <c r="A18" s="3" t="s">
        <v>160</v>
      </c>
      <c r="B18" s="4">
        <v>0</v>
      </c>
      <c r="C18" s="4">
        <v>0</v>
      </c>
      <c r="D18" s="4">
        <f>B18+C18</f>
      </c>
      <c r="E18" s="4">
        <v>0</v>
      </c>
      <c r="F18" s="4">
        <v>0</v>
      </c>
      <c r="G18" s="4">
        <f>E18+F18</f>
      </c>
      <c r="H18" s="4">
        <v>0</v>
      </c>
      <c r="I18" s="4">
        <v>0</v>
      </c>
      <c r="J18" s="4">
        <f>H18+I18</f>
      </c>
      <c r="K18" s="4">
        <v>0</v>
      </c>
      <c r="L18" s="4">
        <v>0</v>
      </c>
      <c r="M18" s="4">
        <f>K18+L18</f>
      </c>
      <c r="N18" s="4">
        <v>0</v>
      </c>
      <c r="O18" s="4">
        <v>0</v>
      </c>
      <c r="P18" s="4">
        <f>N18+O18</f>
      </c>
      <c r="Q18" s="4">
        <v>0</v>
      </c>
      <c r="R18" s="4">
        <v>0</v>
      </c>
      <c r="S18" s="4">
        <f>Q18+R18</f>
      </c>
    </row>
    <row x14ac:dyDescent="0.25" r="19" customHeight="1" ht="18.75">
      <c r="A19" s="3" t="s">
        <v>168</v>
      </c>
      <c r="B19" s="4">
        <v>0</v>
      </c>
      <c r="C19" s="4">
        <v>0</v>
      </c>
      <c r="D19" s="4">
        <f>B19+C19</f>
      </c>
      <c r="E19" s="4">
        <v>0</v>
      </c>
      <c r="F19" s="4">
        <v>0</v>
      </c>
      <c r="G19" s="4">
        <f>E19+F19</f>
      </c>
      <c r="H19" s="4">
        <v>0</v>
      </c>
      <c r="I19" s="4">
        <v>0</v>
      </c>
      <c r="J19" s="4">
        <f>H19+I19</f>
      </c>
      <c r="K19" s="4">
        <v>0</v>
      </c>
      <c r="L19" s="4">
        <v>0</v>
      </c>
      <c r="M19" s="4">
        <f>K19+L19</f>
      </c>
      <c r="N19" s="4">
        <v>0</v>
      </c>
      <c r="O19" s="4">
        <v>0</v>
      </c>
      <c r="P19" s="4">
        <f>N19+O19</f>
      </c>
      <c r="Q19" s="4">
        <v>0</v>
      </c>
      <c r="R19" s="4">
        <v>0</v>
      </c>
      <c r="S19" s="4">
        <f>Q19+R19</f>
      </c>
    </row>
    <row x14ac:dyDescent="0.25" r="20" customHeight="1" ht="18.75">
      <c r="A20" s="3" t="s">
        <v>169</v>
      </c>
      <c r="B20" s="4">
        <v>1</v>
      </c>
      <c r="C20" s="4">
        <v>6</v>
      </c>
      <c r="D20" s="4">
        <f>B20+C20</f>
      </c>
      <c r="E20" s="4">
        <v>1</v>
      </c>
      <c r="F20" s="4">
        <v>6</v>
      </c>
      <c r="G20" s="4">
        <f>E20+F20</f>
      </c>
      <c r="H20" s="4">
        <v>0</v>
      </c>
      <c r="I20" s="4">
        <v>0</v>
      </c>
      <c r="J20" s="4">
        <f>H20+I20</f>
      </c>
      <c r="K20" s="4">
        <v>0</v>
      </c>
      <c r="L20" s="4">
        <v>0</v>
      </c>
      <c r="M20" s="4">
        <f>K20+L20</f>
      </c>
      <c r="N20" s="4">
        <v>0</v>
      </c>
      <c r="O20" s="4">
        <v>0</v>
      </c>
      <c r="P20" s="4">
        <f>N20+O20</f>
      </c>
      <c r="Q20" s="4">
        <v>0</v>
      </c>
      <c r="R20" s="4">
        <v>0</v>
      </c>
      <c r="S20" s="4">
        <f>Q20+R20</f>
      </c>
    </row>
    <row x14ac:dyDescent="0.25" r="21" customHeight="1" ht="18.75">
      <c r="A21" s="3" t="s">
        <v>189</v>
      </c>
      <c r="B21" s="4">
        <v>0</v>
      </c>
      <c r="C21" s="4">
        <v>0</v>
      </c>
      <c r="D21" s="4">
        <f>B21+C21</f>
      </c>
      <c r="E21" s="4">
        <v>0</v>
      </c>
      <c r="F21" s="4">
        <v>0</v>
      </c>
      <c r="G21" s="4">
        <f>E21+F21</f>
      </c>
      <c r="H21" s="4">
        <v>0</v>
      </c>
      <c r="I21" s="4">
        <v>0</v>
      </c>
      <c r="J21" s="4">
        <f>H21+I21</f>
      </c>
      <c r="K21" s="4">
        <v>0</v>
      </c>
      <c r="L21" s="4">
        <v>0</v>
      </c>
      <c r="M21" s="4">
        <f>K21+L21</f>
      </c>
      <c r="N21" s="4">
        <v>0</v>
      </c>
      <c r="O21" s="4">
        <v>0</v>
      </c>
      <c r="P21" s="4">
        <f>N21+O21</f>
      </c>
      <c r="Q21" s="4">
        <v>0</v>
      </c>
      <c r="R21" s="4">
        <v>0</v>
      </c>
      <c r="S21" s="4">
        <f>Q21+R21</f>
      </c>
    </row>
    <row x14ac:dyDescent="0.25" r="22" customHeight="1" ht="18.75">
      <c r="A22" s="3" t="s">
        <v>217</v>
      </c>
      <c r="B22" s="4">
        <v>0</v>
      </c>
      <c r="C22" s="4">
        <v>43</v>
      </c>
      <c r="D22" s="4">
        <f>B22+C22</f>
      </c>
      <c r="E22" s="4">
        <v>0</v>
      </c>
      <c r="F22" s="4">
        <v>20</v>
      </c>
      <c r="G22" s="4">
        <f>E22+F22</f>
      </c>
      <c r="H22" s="4">
        <v>0</v>
      </c>
      <c r="I22" s="4">
        <v>0</v>
      </c>
      <c r="J22" s="4">
        <f>H22+I22</f>
      </c>
      <c r="K22" s="4">
        <v>0</v>
      </c>
      <c r="L22" s="4">
        <v>0</v>
      </c>
      <c r="M22" s="4">
        <f>K22+L22</f>
      </c>
      <c r="N22" s="4">
        <v>0</v>
      </c>
      <c r="O22" s="4">
        <v>23</v>
      </c>
      <c r="P22" s="4">
        <f>N22+O22</f>
      </c>
      <c r="Q22" s="4">
        <v>0</v>
      </c>
      <c r="R22" s="4">
        <v>0</v>
      </c>
      <c r="S22" s="4">
        <f>Q22+R22</f>
      </c>
    </row>
    <row x14ac:dyDescent="0.25" r="23" customHeight="1" ht="18.75">
      <c r="A23" s="3" t="s">
        <v>225</v>
      </c>
      <c r="B23" s="4">
        <v>0</v>
      </c>
      <c r="C23" s="4">
        <v>3</v>
      </c>
      <c r="D23" s="4">
        <f>B23+C23</f>
      </c>
      <c r="E23" s="4">
        <v>0</v>
      </c>
      <c r="F23" s="4">
        <v>3</v>
      </c>
      <c r="G23" s="4">
        <f>E23+F23</f>
      </c>
      <c r="H23" s="4">
        <v>0</v>
      </c>
      <c r="I23" s="4">
        <v>0</v>
      </c>
      <c r="J23" s="4">
        <f>H23+I23</f>
      </c>
      <c r="K23" s="4">
        <v>0</v>
      </c>
      <c r="L23" s="4">
        <v>0</v>
      </c>
      <c r="M23" s="4">
        <f>K23+L23</f>
      </c>
      <c r="N23" s="4">
        <v>0</v>
      </c>
      <c r="O23" s="4">
        <v>0</v>
      </c>
      <c r="P23" s="4">
        <f>N23+O23</f>
      </c>
      <c r="Q23" s="4">
        <v>0</v>
      </c>
      <c r="R23" s="4">
        <v>0</v>
      </c>
      <c r="S23" s="4">
        <f>Q23+R23</f>
      </c>
    </row>
    <row x14ac:dyDescent="0.25" r="24" customHeight="1" ht="18.75">
      <c r="A24" s="3" t="s">
        <v>271</v>
      </c>
      <c r="B24" s="4">
        <v>0</v>
      </c>
      <c r="C24" s="4">
        <v>0</v>
      </c>
      <c r="D24" s="4">
        <f>B24+C24</f>
      </c>
      <c r="E24" s="4">
        <v>0</v>
      </c>
      <c r="F24" s="4">
        <v>0</v>
      </c>
      <c r="G24" s="4">
        <f>E24+F24</f>
      </c>
      <c r="H24" s="4">
        <v>0</v>
      </c>
      <c r="I24" s="4">
        <v>0</v>
      </c>
      <c r="J24" s="4">
        <f>H24+I24</f>
      </c>
      <c r="K24" s="4">
        <v>0</v>
      </c>
      <c r="L24" s="4">
        <v>0</v>
      </c>
      <c r="M24" s="4">
        <f>K24+L24</f>
      </c>
      <c r="N24" s="4">
        <v>0</v>
      </c>
      <c r="O24" s="4">
        <v>0</v>
      </c>
      <c r="P24" s="4">
        <f>N24+O24</f>
      </c>
      <c r="Q24" s="4">
        <v>0</v>
      </c>
      <c r="R24" s="4">
        <v>0</v>
      </c>
      <c r="S24" s="4">
        <f>Q24+R24</f>
      </c>
    </row>
    <row x14ac:dyDescent="0.25" r="25" customHeight="1" ht="18.75">
      <c r="A25" s="3" t="s">
        <v>293</v>
      </c>
      <c r="B25" s="4">
        <v>0</v>
      </c>
      <c r="C25" s="4">
        <v>1</v>
      </c>
      <c r="D25" s="4">
        <f>B25+C25</f>
      </c>
      <c r="E25" s="4">
        <v>0</v>
      </c>
      <c r="F25" s="4">
        <v>1</v>
      </c>
      <c r="G25" s="4">
        <f>E25+F25</f>
      </c>
      <c r="H25" s="4">
        <v>0</v>
      </c>
      <c r="I25" s="4">
        <v>0</v>
      </c>
      <c r="J25" s="4">
        <f>H25+I25</f>
      </c>
      <c r="K25" s="4">
        <v>0</v>
      </c>
      <c r="L25" s="4">
        <v>0</v>
      </c>
      <c r="M25" s="4">
        <f>K25+L25</f>
      </c>
      <c r="N25" s="4">
        <v>0</v>
      </c>
      <c r="O25" s="4">
        <v>0</v>
      </c>
      <c r="P25" s="4">
        <f>N25+O25</f>
      </c>
      <c r="Q25" s="4">
        <v>0</v>
      </c>
      <c r="R25" s="4">
        <v>0</v>
      </c>
      <c r="S25" s="4">
        <f>Q25+R25</f>
      </c>
    </row>
    <row x14ac:dyDescent="0.25" r="26" customHeight="1" ht="18.75">
      <c r="A26" s="3" t="s">
        <v>304</v>
      </c>
      <c r="B26" s="4">
        <v>2</v>
      </c>
      <c r="C26" s="4">
        <v>1</v>
      </c>
      <c r="D26" s="4">
        <f>B26+C26</f>
      </c>
      <c r="E26" s="4">
        <v>2</v>
      </c>
      <c r="F26" s="4">
        <v>1</v>
      </c>
      <c r="G26" s="4">
        <f>E26+F26</f>
      </c>
      <c r="H26" s="4">
        <v>0</v>
      </c>
      <c r="I26" s="4">
        <v>0</v>
      </c>
      <c r="J26" s="4">
        <f>H26+I26</f>
      </c>
      <c r="K26" s="4">
        <v>0</v>
      </c>
      <c r="L26" s="4">
        <v>0</v>
      </c>
      <c r="M26" s="4">
        <f>K26+L26</f>
      </c>
      <c r="N26" s="4">
        <v>0</v>
      </c>
      <c r="O26" s="4">
        <v>0</v>
      </c>
      <c r="P26" s="4">
        <f>N26+O26</f>
      </c>
      <c r="Q26" s="4">
        <v>0</v>
      </c>
      <c r="R26" s="4">
        <v>0</v>
      </c>
      <c r="S26" s="4">
        <f>Q26+R26</f>
      </c>
    </row>
    <row x14ac:dyDescent="0.25" r="27" customHeight="1" ht="18.75">
      <c r="A27" s="3"/>
      <c r="B27" s="15"/>
      <c r="C27" s="15"/>
      <c r="D27" s="15"/>
      <c r="E27" s="15"/>
      <c r="F27" s="15"/>
      <c r="G27" s="15"/>
      <c r="H27" s="15"/>
      <c r="I27" s="15"/>
      <c r="J27" s="15"/>
      <c r="K27" s="15"/>
      <c r="L27" s="15"/>
      <c r="M27" s="15"/>
      <c r="N27" s="15"/>
      <c r="O27" s="15"/>
      <c r="P27" s="15"/>
      <c r="Q27" s="15"/>
      <c r="R27" s="15"/>
      <c r="S27" s="15"/>
    </row>
    <row x14ac:dyDescent="0.25" r="28" customHeight="1" ht="18.75">
      <c r="A28" s="18" t="s">
        <v>484</v>
      </c>
      <c r="B28" s="19"/>
      <c r="C28" s="19"/>
      <c r="D28" s="19"/>
      <c r="E28" s="19"/>
      <c r="F28" s="19"/>
      <c r="G28" s="19"/>
      <c r="H28" s="19"/>
      <c r="I28" s="19"/>
      <c r="J28" s="19"/>
      <c r="K28" s="19"/>
      <c r="L28" s="19"/>
      <c r="M28" s="19"/>
      <c r="N28" s="19"/>
      <c r="O28" s="19"/>
      <c r="P28" s="19"/>
      <c r="Q28" s="19"/>
      <c r="R28" s="19"/>
      <c r="S28" s="19"/>
    </row>
    <row x14ac:dyDescent="0.25" r="29" customHeight="1" ht="18.75">
      <c r="A29" s="3" t="s">
        <v>11</v>
      </c>
      <c r="B29" s="4">
        <v>1146</v>
      </c>
      <c r="C29" s="4">
        <v>7</v>
      </c>
      <c r="D29" s="4">
        <f>B29+C29</f>
      </c>
      <c r="E29" s="4">
        <v>1105</v>
      </c>
      <c r="F29" s="4">
        <v>6</v>
      </c>
      <c r="G29" s="4">
        <f>E29+F29</f>
      </c>
      <c r="H29" s="4">
        <v>22</v>
      </c>
      <c r="I29" s="4">
        <v>1</v>
      </c>
      <c r="J29" s="4">
        <f>H29+I29</f>
      </c>
      <c r="K29" s="4">
        <v>9</v>
      </c>
      <c r="L29" s="4">
        <v>0</v>
      </c>
      <c r="M29" s="4">
        <f>K29+L29</f>
      </c>
      <c r="N29" s="4">
        <v>8</v>
      </c>
      <c r="O29" s="4">
        <v>0</v>
      </c>
      <c r="P29" s="4">
        <f>N29+O29</f>
      </c>
      <c r="Q29" s="4">
        <v>2</v>
      </c>
      <c r="R29" s="4">
        <v>0</v>
      </c>
      <c r="S29" s="4">
        <f>Q29+R29</f>
      </c>
    </row>
    <row x14ac:dyDescent="0.25" r="30" customHeight="1" ht="18.75">
      <c r="A30" s="3" t="s">
        <v>13</v>
      </c>
      <c r="B30" s="4">
        <v>0</v>
      </c>
      <c r="C30" s="4">
        <v>0</v>
      </c>
      <c r="D30" s="4">
        <f>B30+C30</f>
      </c>
      <c r="E30" s="4">
        <v>0</v>
      </c>
      <c r="F30" s="4">
        <v>0</v>
      </c>
      <c r="G30" s="4">
        <f>E30+F30</f>
      </c>
      <c r="H30" s="4">
        <v>0</v>
      </c>
      <c r="I30" s="4">
        <v>0</v>
      </c>
      <c r="J30" s="4">
        <f>H30+I30</f>
      </c>
      <c r="K30" s="4">
        <v>0</v>
      </c>
      <c r="L30" s="4">
        <v>0</v>
      </c>
      <c r="M30" s="4">
        <f>K30+L30</f>
      </c>
      <c r="N30" s="4">
        <v>0</v>
      </c>
      <c r="O30" s="4">
        <v>0</v>
      </c>
      <c r="P30" s="4">
        <f>N30+O30</f>
      </c>
      <c r="Q30" s="4">
        <v>0</v>
      </c>
      <c r="R30" s="4">
        <v>0</v>
      </c>
      <c r="S30" s="4">
        <f>Q30+R30</f>
      </c>
    </row>
    <row x14ac:dyDescent="0.25" r="31" customHeight="1" ht="18.75">
      <c r="A31" s="3" t="s">
        <v>27</v>
      </c>
      <c r="B31" s="4">
        <v>0</v>
      </c>
      <c r="C31" s="4">
        <v>0</v>
      </c>
      <c r="D31" s="4">
        <f>B31+C31</f>
      </c>
      <c r="E31" s="4">
        <v>0</v>
      </c>
      <c r="F31" s="4">
        <v>0</v>
      </c>
      <c r="G31" s="4">
        <f>E31+F31</f>
      </c>
      <c r="H31" s="4">
        <v>0</v>
      </c>
      <c r="I31" s="4">
        <v>0</v>
      </c>
      <c r="J31" s="4">
        <f>H31+I31</f>
      </c>
      <c r="K31" s="4">
        <v>0</v>
      </c>
      <c r="L31" s="4">
        <v>0</v>
      </c>
      <c r="M31" s="4">
        <f>K31+L31</f>
      </c>
      <c r="N31" s="4">
        <v>0</v>
      </c>
      <c r="O31" s="4">
        <v>0</v>
      </c>
      <c r="P31" s="4">
        <f>N31+O31</f>
      </c>
      <c r="Q31" s="4">
        <v>0</v>
      </c>
      <c r="R31" s="4">
        <v>0</v>
      </c>
      <c r="S31" s="4">
        <f>Q31+R31</f>
      </c>
    </row>
    <row x14ac:dyDescent="0.25" r="32" customHeight="1" ht="18.75">
      <c r="A32" s="3" t="s">
        <v>49</v>
      </c>
      <c r="B32" s="4">
        <v>0</v>
      </c>
      <c r="C32" s="4">
        <v>8</v>
      </c>
      <c r="D32" s="4">
        <f>B32+C32</f>
      </c>
      <c r="E32" s="4">
        <v>0</v>
      </c>
      <c r="F32" s="4">
        <v>6</v>
      </c>
      <c r="G32" s="4">
        <f>E32+F32</f>
      </c>
      <c r="H32" s="4">
        <v>0</v>
      </c>
      <c r="I32" s="4">
        <v>2</v>
      </c>
      <c r="J32" s="4">
        <f>H32+I32</f>
      </c>
      <c r="K32" s="4">
        <v>0</v>
      </c>
      <c r="L32" s="4">
        <v>0</v>
      </c>
      <c r="M32" s="4">
        <f>K32+L32</f>
      </c>
      <c r="N32" s="4">
        <v>0</v>
      </c>
      <c r="O32" s="4">
        <v>0</v>
      </c>
      <c r="P32" s="4">
        <f>N32+O32</f>
      </c>
      <c r="Q32" s="4">
        <v>0</v>
      </c>
      <c r="R32" s="4">
        <v>0</v>
      </c>
      <c r="S32" s="4">
        <f>Q32+R32</f>
      </c>
    </row>
    <row x14ac:dyDescent="0.25" r="33" customHeight="1" ht="18.75">
      <c r="A33" s="3" t="s">
        <v>50</v>
      </c>
      <c r="B33" s="4">
        <v>49</v>
      </c>
      <c r="C33" s="4">
        <v>140</v>
      </c>
      <c r="D33" s="4">
        <f>B33+C33</f>
      </c>
      <c r="E33" s="4">
        <v>48</v>
      </c>
      <c r="F33" s="4">
        <v>139</v>
      </c>
      <c r="G33" s="4">
        <f>E33+F33</f>
      </c>
      <c r="H33" s="4">
        <v>0</v>
      </c>
      <c r="I33" s="4">
        <v>0</v>
      </c>
      <c r="J33" s="4">
        <f>H33+I33</f>
      </c>
      <c r="K33" s="4">
        <v>0</v>
      </c>
      <c r="L33" s="4">
        <v>1</v>
      </c>
      <c r="M33" s="4">
        <f>K33+L33</f>
      </c>
      <c r="N33" s="4">
        <v>1</v>
      </c>
      <c r="O33" s="4">
        <v>0</v>
      </c>
      <c r="P33" s="4">
        <f>N33+O33</f>
      </c>
      <c r="Q33" s="4">
        <v>0</v>
      </c>
      <c r="R33" s="4">
        <v>0</v>
      </c>
      <c r="S33" s="4">
        <f>Q33+R33</f>
      </c>
    </row>
    <row x14ac:dyDescent="0.25" r="34" customHeight="1" ht="18.75">
      <c r="A34" s="3" t="s">
        <v>56</v>
      </c>
      <c r="B34" s="4">
        <v>2</v>
      </c>
      <c r="C34" s="4">
        <v>4</v>
      </c>
      <c r="D34" s="4">
        <f>B34+C34</f>
      </c>
      <c r="E34" s="4">
        <v>2</v>
      </c>
      <c r="F34" s="4">
        <v>4</v>
      </c>
      <c r="G34" s="4">
        <f>E34+F34</f>
      </c>
      <c r="H34" s="4">
        <v>0</v>
      </c>
      <c r="I34" s="4">
        <v>0</v>
      </c>
      <c r="J34" s="4">
        <f>H34+I34</f>
      </c>
      <c r="K34" s="4">
        <v>0</v>
      </c>
      <c r="L34" s="4">
        <v>0</v>
      </c>
      <c r="M34" s="4">
        <f>K34+L34</f>
      </c>
      <c r="N34" s="4">
        <v>0</v>
      </c>
      <c r="O34" s="4">
        <v>0</v>
      </c>
      <c r="P34" s="4">
        <f>N34+O34</f>
      </c>
      <c r="Q34" s="4">
        <v>0</v>
      </c>
      <c r="R34" s="4">
        <v>0</v>
      </c>
      <c r="S34" s="4">
        <f>Q34+R34</f>
      </c>
    </row>
    <row x14ac:dyDescent="0.25" r="35" customHeight="1" ht="18.75">
      <c r="A35" s="3" t="s">
        <v>61</v>
      </c>
      <c r="B35" s="4">
        <v>9</v>
      </c>
      <c r="C35" s="4">
        <v>4</v>
      </c>
      <c r="D35" s="4">
        <f>B35+C35</f>
      </c>
      <c r="E35" s="4">
        <v>9</v>
      </c>
      <c r="F35" s="4">
        <v>4</v>
      </c>
      <c r="G35" s="4">
        <f>E35+F35</f>
      </c>
      <c r="H35" s="4">
        <v>0</v>
      </c>
      <c r="I35" s="4">
        <v>0</v>
      </c>
      <c r="J35" s="4">
        <f>H35+I35</f>
      </c>
      <c r="K35" s="4">
        <v>0</v>
      </c>
      <c r="L35" s="4">
        <v>0</v>
      </c>
      <c r="M35" s="4">
        <f>K35+L35</f>
      </c>
      <c r="N35" s="4">
        <v>0</v>
      </c>
      <c r="O35" s="4">
        <v>0</v>
      </c>
      <c r="P35" s="4">
        <f>N35+O35</f>
      </c>
      <c r="Q35" s="4">
        <v>0</v>
      </c>
      <c r="R35" s="4">
        <v>0</v>
      </c>
      <c r="S35" s="4">
        <f>Q35+R35</f>
      </c>
    </row>
    <row x14ac:dyDescent="0.25" r="36" customHeight="1" ht="18.75">
      <c r="A36" s="3" t="s">
        <v>74</v>
      </c>
      <c r="B36" s="4">
        <v>37</v>
      </c>
      <c r="C36" s="4">
        <v>3</v>
      </c>
      <c r="D36" s="4">
        <f>B36+C36</f>
      </c>
      <c r="E36" s="4">
        <v>36</v>
      </c>
      <c r="F36" s="4">
        <v>3</v>
      </c>
      <c r="G36" s="4">
        <f>E36+F36</f>
      </c>
      <c r="H36" s="4">
        <v>1</v>
      </c>
      <c r="I36" s="4">
        <v>0</v>
      </c>
      <c r="J36" s="4">
        <f>H36+I36</f>
      </c>
      <c r="K36" s="4">
        <v>0</v>
      </c>
      <c r="L36" s="4">
        <v>0</v>
      </c>
      <c r="M36" s="4">
        <f>K36+L36</f>
      </c>
      <c r="N36" s="4">
        <v>0</v>
      </c>
      <c r="O36" s="4">
        <v>0</v>
      </c>
      <c r="P36" s="4">
        <f>N36+O36</f>
      </c>
      <c r="Q36" s="4">
        <v>0</v>
      </c>
      <c r="R36" s="4">
        <v>0</v>
      </c>
      <c r="S36" s="4">
        <f>Q36+R36</f>
      </c>
    </row>
    <row x14ac:dyDescent="0.25" r="37" customHeight="1" ht="18.75">
      <c r="A37" s="3" t="s">
        <v>78</v>
      </c>
      <c r="B37" s="4">
        <v>14</v>
      </c>
      <c r="C37" s="4">
        <v>8</v>
      </c>
      <c r="D37" s="4">
        <f>B37+C37</f>
      </c>
      <c r="E37" s="4">
        <v>14</v>
      </c>
      <c r="F37" s="4">
        <v>8</v>
      </c>
      <c r="G37" s="4">
        <f>E37+F37</f>
      </c>
      <c r="H37" s="4">
        <v>0</v>
      </c>
      <c r="I37" s="4">
        <v>0</v>
      </c>
      <c r="J37" s="4">
        <f>H37+I37</f>
      </c>
      <c r="K37" s="4">
        <v>0</v>
      </c>
      <c r="L37" s="4">
        <v>0</v>
      </c>
      <c r="M37" s="4">
        <f>K37+L37</f>
      </c>
      <c r="N37" s="4">
        <v>0</v>
      </c>
      <c r="O37" s="4">
        <v>0</v>
      </c>
      <c r="P37" s="4">
        <f>N37+O37</f>
      </c>
      <c r="Q37" s="4">
        <v>0</v>
      </c>
      <c r="R37" s="4">
        <v>0</v>
      </c>
      <c r="S37" s="4">
        <f>Q37+R37</f>
      </c>
    </row>
    <row x14ac:dyDescent="0.25" r="38" customHeight="1" ht="18.75">
      <c r="A38" s="3" t="s">
        <v>84</v>
      </c>
      <c r="B38" s="4">
        <v>0</v>
      </c>
      <c r="C38" s="4">
        <v>0</v>
      </c>
      <c r="D38" s="4">
        <f>B38+C38</f>
      </c>
      <c r="E38" s="4">
        <v>0</v>
      </c>
      <c r="F38" s="4">
        <v>0</v>
      </c>
      <c r="G38" s="4">
        <f>E38+F38</f>
      </c>
      <c r="H38" s="4">
        <v>0</v>
      </c>
      <c r="I38" s="4">
        <v>0</v>
      </c>
      <c r="J38" s="4">
        <f>H38+I38</f>
      </c>
      <c r="K38" s="4">
        <v>0</v>
      </c>
      <c r="L38" s="4">
        <v>0</v>
      </c>
      <c r="M38" s="4">
        <f>K38+L38</f>
      </c>
      <c r="N38" s="4">
        <v>0</v>
      </c>
      <c r="O38" s="4">
        <v>0</v>
      </c>
      <c r="P38" s="4">
        <f>N38+O38</f>
      </c>
      <c r="Q38" s="4">
        <v>0</v>
      </c>
      <c r="R38" s="4">
        <v>0</v>
      </c>
      <c r="S38" s="4">
        <f>Q38+R38</f>
      </c>
    </row>
    <row x14ac:dyDescent="0.25" r="39" customHeight="1" ht="18.75">
      <c r="A39" s="3" t="s">
        <v>87</v>
      </c>
      <c r="B39" s="4">
        <v>0</v>
      </c>
      <c r="C39" s="4">
        <v>2</v>
      </c>
      <c r="D39" s="4">
        <f>B39+C39</f>
      </c>
      <c r="E39" s="4">
        <v>0</v>
      </c>
      <c r="F39" s="4">
        <v>2</v>
      </c>
      <c r="G39" s="4">
        <f>E39+F39</f>
      </c>
      <c r="H39" s="4">
        <v>0</v>
      </c>
      <c r="I39" s="4">
        <v>0</v>
      </c>
      <c r="J39" s="4">
        <f>H39+I39</f>
      </c>
      <c r="K39" s="4">
        <v>0</v>
      </c>
      <c r="L39" s="4">
        <v>0</v>
      </c>
      <c r="M39" s="4">
        <f>K39+L39</f>
      </c>
      <c r="N39" s="4">
        <v>0</v>
      </c>
      <c r="O39" s="4">
        <v>0</v>
      </c>
      <c r="P39" s="4">
        <f>N39+O39</f>
      </c>
      <c r="Q39" s="4">
        <v>0</v>
      </c>
      <c r="R39" s="4">
        <v>0</v>
      </c>
      <c r="S39" s="4">
        <f>Q39+R39</f>
      </c>
    </row>
    <row x14ac:dyDescent="0.25" r="40" customHeight="1" ht="18.75">
      <c r="A40" s="3" t="s">
        <v>117</v>
      </c>
      <c r="B40" s="4">
        <v>0</v>
      </c>
      <c r="C40" s="4">
        <v>1</v>
      </c>
      <c r="D40" s="4">
        <f>B40+C40</f>
      </c>
      <c r="E40" s="4">
        <v>0</v>
      </c>
      <c r="F40" s="4">
        <v>1</v>
      </c>
      <c r="G40" s="4">
        <f>E40+F40</f>
      </c>
      <c r="H40" s="4">
        <v>0</v>
      </c>
      <c r="I40" s="4">
        <v>0</v>
      </c>
      <c r="J40" s="4">
        <f>H40+I40</f>
      </c>
      <c r="K40" s="4">
        <v>0</v>
      </c>
      <c r="L40" s="4">
        <v>0</v>
      </c>
      <c r="M40" s="4">
        <f>K40+L40</f>
      </c>
      <c r="N40" s="4">
        <v>0</v>
      </c>
      <c r="O40" s="4">
        <v>0</v>
      </c>
      <c r="P40" s="4">
        <f>N40+O40</f>
      </c>
      <c r="Q40" s="4">
        <v>0</v>
      </c>
      <c r="R40" s="4">
        <v>0</v>
      </c>
      <c r="S40" s="4">
        <f>Q40+R40</f>
      </c>
    </row>
    <row x14ac:dyDescent="0.25" r="41" customHeight="1" ht="18.75">
      <c r="A41" s="3" t="s">
        <v>118</v>
      </c>
      <c r="B41" s="4">
        <v>93</v>
      </c>
      <c r="C41" s="4">
        <v>53</v>
      </c>
      <c r="D41" s="4">
        <f>B41+C41</f>
      </c>
      <c r="E41" s="4">
        <v>92</v>
      </c>
      <c r="F41" s="4">
        <v>52</v>
      </c>
      <c r="G41" s="4">
        <f>E41+F41</f>
      </c>
      <c r="H41" s="4">
        <v>1</v>
      </c>
      <c r="I41" s="4">
        <v>0</v>
      </c>
      <c r="J41" s="4">
        <f>H41+I41</f>
      </c>
      <c r="K41" s="4">
        <v>0</v>
      </c>
      <c r="L41" s="4">
        <v>0</v>
      </c>
      <c r="M41" s="4">
        <f>K41+L41</f>
      </c>
      <c r="N41" s="4">
        <v>0</v>
      </c>
      <c r="O41" s="4">
        <v>1</v>
      </c>
      <c r="P41" s="4">
        <f>N41+O41</f>
      </c>
      <c r="Q41" s="4">
        <v>0</v>
      </c>
      <c r="R41" s="4">
        <v>0</v>
      </c>
      <c r="S41" s="4">
        <f>Q41+R41</f>
      </c>
    </row>
    <row x14ac:dyDescent="0.25" r="42" customHeight="1" ht="18.75">
      <c r="A42" s="3" t="s">
        <v>120</v>
      </c>
      <c r="B42" s="4">
        <v>89</v>
      </c>
      <c r="C42" s="4">
        <v>14</v>
      </c>
      <c r="D42" s="4">
        <f>B42+C42</f>
      </c>
      <c r="E42" s="4">
        <v>88</v>
      </c>
      <c r="F42" s="4">
        <v>13</v>
      </c>
      <c r="G42" s="4">
        <f>E42+F42</f>
      </c>
      <c r="H42" s="4">
        <v>1</v>
      </c>
      <c r="I42" s="4">
        <v>1</v>
      </c>
      <c r="J42" s="4">
        <f>H42+I42</f>
      </c>
      <c r="K42" s="4">
        <v>0</v>
      </c>
      <c r="L42" s="4">
        <v>0</v>
      </c>
      <c r="M42" s="4">
        <f>K42+L42</f>
      </c>
      <c r="N42" s="4">
        <v>0</v>
      </c>
      <c r="O42" s="4">
        <v>0</v>
      </c>
      <c r="P42" s="4">
        <f>N42+O42</f>
      </c>
      <c r="Q42" s="4">
        <v>0</v>
      </c>
      <c r="R42" s="4">
        <v>0</v>
      </c>
      <c r="S42" s="4">
        <f>Q42+R42</f>
      </c>
    </row>
    <row x14ac:dyDescent="0.25" r="43" customHeight="1" ht="18.75">
      <c r="A43" s="3" t="s">
        <v>127</v>
      </c>
      <c r="B43" s="4">
        <v>0</v>
      </c>
      <c r="C43" s="4">
        <v>0</v>
      </c>
      <c r="D43" s="4">
        <f>B43+C43</f>
      </c>
      <c r="E43" s="4">
        <v>0</v>
      </c>
      <c r="F43" s="4">
        <v>0</v>
      </c>
      <c r="G43" s="4">
        <f>E43+F43</f>
      </c>
      <c r="H43" s="4">
        <v>0</v>
      </c>
      <c r="I43" s="4">
        <v>0</v>
      </c>
      <c r="J43" s="4">
        <f>H43+I43</f>
      </c>
      <c r="K43" s="4">
        <v>0</v>
      </c>
      <c r="L43" s="4">
        <v>0</v>
      </c>
      <c r="M43" s="4">
        <f>K43+L43</f>
      </c>
      <c r="N43" s="4">
        <v>0</v>
      </c>
      <c r="O43" s="4">
        <v>0</v>
      </c>
      <c r="P43" s="4">
        <f>N43+O43</f>
      </c>
      <c r="Q43" s="4">
        <v>0</v>
      </c>
      <c r="R43" s="4">
        <v>0</v>
      </c>
      <c r="S43" s="4">
        <f>Q43+R43</f>
      </c>
    </row>
    <row x14ac:dyDescent="0.25" r="44" customHeight="1" ht="18.75">
      <c r="A44" s="3" t="s">
        <v>152</v>
      </c>
      <c r="B44" s="4">
        <v>9</v>
      </c>
      <c r="C44" s="4">
        <v>16</v>
      </c>
      <c r="D44" s="4">
        <f>B44+C44</f>
      </c>
      <c r="E44" s="4">
        <v>9</v>
      </c>
      <c r="F44" s="4">
        <v>16</v>
      </c>
      <c r="G44" s="4">
        <f>E44+F44</f>
      </c>
      <c r="H44" s="4">
        <v>0</v>
      </c>
      <c r="I44" s="4">
        <v>0</v>
      </c>
      <c r="J44" s="4">
        <f>H44+I44</f>
      </c>
      <c r="K44" s="4">
        <v>0</v>
      </c>
      <c r="L44" s="4">
        <v>0</v>
      </c>
      <c r="M44" s="4">
        <f>K44+L44</f>
      </c>
      <c r="N44" s="4">
        <v>0</v>
      </c>
      <c r="O44" s="4">
        <v>0</v>
      </c>
      <c r="P44" s="4">
        <f>N44+O44</f>
      </c>
      <c r="Q44" s="4">
        <v>0</v>
      </c>
      <c r="R44" s="4">
        <v>0</v>
      </c>
      <c r="S44" s="4">
        <f>Q44+R44</f>
      </c>
    </row>
    <row x14ac:dyDescent="0.25" r="45" customHeight="1" ht="18.75">
      <c r="A45" s="3" t="s">
        <v>153</v>
      </c>
      <c r="B45" s="4">
        <v>31</v>
      </c>
      <c r="C45" s="4">
        <v>18</v>
      </c>
      <c r="D45" s="4">
        <f>B45+C45</f>
      </c>
      <c r="E45" s="4">
        <v>28</v>
      </c>
      <c r="F45" s="4">
        <v>10</v>
      </c>
      <c r="G45" s="4">
        <f>E45+F45</f>
      </c>
      <c r="H45" s="4">
        <v>3</v>
      </c>
      <c r="I45" s="4">
        <v>7</v>
      </c>
      <c r="J45" s="4">
        <f>H45+I45</f>
      </c>
      <c r="K45" s="4">
        <v>0</v>
      </c>
      <c r="L45" s="4">
        <v>0</v>
      </c>
      <c r="M45" s="4">
        <f>K45+L45</f>
      </c>
      <c r="N45" s="4">
        <v>0</v>
      </c>
      <c r="O45" s="4">
        <v>1</v>
      </c>
      <c r="P45" s="4">
        <f>N45+O45</f>
      </c>
      <c r="Q45" s="4">
        <v>0</v>
      </c>
      <c r="R45" s="4">
        <v>0</v>
      </c>
      <c r="S45" s="4">
        <f>Q45+R45</f>
      </c>
    </row>
    <row x14ac:dyDescent="0.25" r="46" customHeight="1" ht="18.75">
      <c r="A46" s="3" t="s">
        <v>154</v>
      </c>
      <c r="B46" s="4">
        <v>0</v>
      </c>
      <c r="C46" s="4">
        <v>6</v>
      </c>
      <c r="D46" s="4">
        <f>B46+C46</f>
      </c>
      <c r="E46" s="4">
        <v>0</v>
      </c>
      <c r="F46" s="4">
        <v>5</v>
      </c>
      <c r="G46" s="4">
        <f>E46+F46</f>
      </c>
      <c r="H46" s="4">
        <v>0</v>
      </c>
      <c r="I46" s="4">
        <v>1</v>
      </c>
      <c r="J46" s="4">
        <f>H46+I46</f>
      </c>
      <c r="K46" s="4">
        <v>0</v>
      </c>
      <c r="L46" s="4">
        <v>0</v>
      </c>
      <c r="M46" s="4">
        <f>K46+L46</f>
      </c>
      <c r="N46" s="4">
        <v>0</v>
      </c>
      <c r="O46" s="4">
        <v>0</v>
      </c>
      <c r="P46" s="4">
        <f>N46+O46</f>
      </c>
      <c r="Q46" s="4">
        <v>0</v>
      </c>
      <c r="R46" s="4">
        <v>0</v>
      </c>
      <c r="S46" s="4">
        <f>Q46+R46</f>
      </c>
    </row>
    <row x14ac:dyDescent="0.25" r="47" customHeight="1" ht="18.75">
      <c r="A47" s="3" t="s">
        <v>155</v>
      </c>
      <c r="B47" s="4">
        <v>0</v>
      </c>
      <c r="C47" s="4">
        <v>0</v>
      </c>
      <c r="D47" s="4">
        <f>B47+C47</f>
      </c>
      <c r="E47" s="4">
        <v>0</v>
      </c>
      <c r="F47" s="4">
        <v>0</v>
      </c>
      <c r="G47" s="4">
        <f>E47+F47</f>
      </c>
      <c r="H47" s="4">
        <v>0</v>
      </c>
      <c r="I47" s="4">
        <v>0</v>
      </c>
      <c r="J47" s="4">
        <f>H47+I47</f>
      </c>
      <c r="K47" s="4">
        <v>0</v>
      </c>
      <c r="L47" s="4">
        <v>0</v>
      </c>
      <c r="M47" s="4">
        <f>K47+L47</f>
      </c>
      <c r="N47" s="4">
        <v>0</v>
      </c>
      <c r="O47" s="4">
        <v>0</v>
      </c>
      <c r="P47" s="4">
        <f>N47+O47</f>
      </c>
      <c r="Q47" s="4">
        <v>0</v>
      </c>
      <c r="R47" s="4">
        <v>0</v>
      </c>
      <c r="S47" s="4">
        <f>Q47+R47</f>
      </c>
    </row>
    <row x14ac:dyDescent="0.25" r="48" customHeight="1" ht="18.75">
      <c r="A48" s="3" t="s">
        <v>156</v>
      </c>
      <c r="B48" s="4">
        <v>1</v>
      </c>
      <c r="C48" s="4">
        <v>12</v>
      </c>
      <c r="D48" s="4">
        <f>B48+C48</f>
      </c>
      <c r="E48" s="4">
        <v>1</v>
      </c>
      <c r="F48" s="4">
        <v>10</v>
      </c>
      <c r="G48" s="4">
        <f>E48+F48</f>
      </c>
      <c r="H48" s="4">
        <v>0</v>
      </c>
      <c r="I48" s="4">
        <v>2</v>
      </c>
      <c r="J48" s="4">
        <f>H48+I48</f>
      </c>
      <c r="K48" s="4">
        <v>0</v>
      </c>
      <c r="L48" s="4">
        <v>0</v>
      </c>
      <c r="M48" s="4">
        <f>K48+L48</f>
      </c>
      <c r="N48" s="4">
        <v>0</v>
      </c>
      <c r="O48" s="4">
        <v>0</v>
      </c>
      <c r="P48" s="4">
        <f>N48+O48</f>
      </c>
      <c r="Q48" s="4">
        <v>0</v>
      </c>
      <c r="R48" s="4">
        <v>0</v>
      </c>
      <c r="S48" s="4">
        <f>Q48+R48</f>
      </c>
    </row>
    <row x14ac:dyDescent="0.25" r="49" customHeight="1" ht="18.75">
      <c r="A49" s="3" t="s">
        <v>157</v>
      </c>
      <c r="B49" s="4">
        <v>0</v>
      </c>
      <c r="C49" s="4">
        <v>20</v>
      </c>
      <c r="D49" s="4">
        <f>B49+C49</f>
      </c>
      <c r="E49" s="4">
        <v>0</v>
      </c>
      <c r="F49" s="4">
        <v>20</v>
      </c>
      <c r="G49" s="4">
        <f>E49+F49</f>
      </c>
      <c r="H49" s="4">
        <v>0</v>
      </c>
      <c r="I49" s="4">
        <v>0</v>
      </c>
      <c r="J49" s="4">
        <f>H49+I49</f>
      </c>
      <c r="K49" s="4">
        <v>0</v>
      </c>
      <c r="L49" s="4">
        <v>0</v>
      </c>
      <c r="M49" s="4">
        <f>K49+L49</f>
      </c>
      <c r="N49" s="4">
        <v>0</v>
      </c>
      <c r="O49" s="4">
        <v>0</v>
      </c>
      <c r="P49" s="4">
        <f>N49+O49</f>
      </c>
      <c r="Q49" s="4">
        <v>0</v>
      </c>
      <c r="R49" s="4">
        <v>0</v>
      </c>
      <c r="S49" s="4">
        <f>Q49+R49</f>
      </c>
    </row>
    <row x14ac:dyDescent="0.25" r="50" customHeight="1" ht="18.75">
      <c r="A50" s="3" t="s">
        <v>171</v>
      </c>
      <c r="B50" s="4">
        <v>0</v>
      </c>
      <c r="C50" s="4">
        <v>2</v>
      </c>
      <c r="D50" s="4">
        <f>B50+C50</f>
      </c>
      <c r="E50" s="4">
        <v>0</v>
      </c>
      <c r="F50" s="4">
        <v>2</v>
      </c>
      <c r="G50" s="4">
        <f>E50+F50</f>
      </c>
      <c r="H50" s="4">
        <v>0</v>
      </c>
      <c r="I50" s="4">
        <v>0</v>
      </c>
      <c r="J50" s="4">
        <f>H50+I50</f>
      </c>
      <c r="K50" s="4">
        <v>0</v>
      </c>
      <c r="L50" s="4">
        <v>0</v>
      </c>
      <c r="M50" s="4">
        <f>K50+L50</f>
      </c>
      <c r="N50" s="4">
        <v>0</v>
      </c>
      <c r="O50" s="4">
        <v>0</v>
      </c>
      <c r="P50" s="4">
        <f>N50+O50</f>
      </c>
      <c r="Q50" s="4">
        <v>0</v>
      </c>
      <c r="R50" s="4">
        <v>0</v>
      </c>
      <c r="S50" s="4">
        <f>Q50+R50</f>
      </c>
    </row>
    <row x14ac:dyDescent="0.25" r="51" customHeight="1" ht="18.75">
      <c r="A51" s="3" t="s">
        <v>172</v>
      </c>
      <c r="B51" s="4">
        <v>308</v>
      </c>
      <c r="C51" s="4">
        <v>1</v>
      </c>
      <c r="D51" s="4">
        <f>B51+C51</f>
      </c>
      <c r="E51" s="4">
        <v>307</v>
      </c>
      <c r="F51" s="4">
        <v>1</v>
      </c>
      <c r="G51" s="4">
        <f>E51+F51</f>
      </c>
      <c r="H51" s="4">
        <v>1</v>
      </c>
      <c r="I51" s="4">
        <v>0</v>
      </c>
      <c r="J51" s="4">
        <f>H51+I51</f>
      </c>
      <c r="K51" s="4">
        <v>0</v>
      </c>
      <c r="L51" s="4">
        <v>0</v>
      </c>
      <c r="M51" s="4">
        <f>K51+L51</f>
      </c>
      <c r="N51" s="4">
        <v>0</v>
      </c>
      <c r="O51" s="4">
        <v>0</v>
      </c>
      <c r="P51" s="4">
        <f>N51+O51</f>
      </c>
      <c r="Q51" s="4">
        <v>0</v>
      </c>
      <c r="R51" s="4">
        <v>0</v>
      </c>
      <c r="S51" s="4">
        <f>Q51+R51</f>
      </c>
    </row>
    <row x14ac:dyDescent="0.25" r="52" customHeight="1" ht="18.75">
      <c r="A52" s="3" t="s">
        <v>207</v>
      </c>
      <c r="B52" s="4">
        <v>0</v>
      </c>
      <c r="C52" s="4">
        <v>1</v>
      </c>
      <c r="D52" s="4">
        <f>B52+C52</f>
      </c>
      <c r="E52" s="4">
        <v>0</v>
      </c>
      <c r="F52" s="4">
        <v>0</v>
      </c>
      <c r="G52" s="4">
        <f>E52+F52</f>
      </c>
      <c r="H52" s="4">
        <v>0</v>
      </c>
      <c r="I52" s="4">
        <v>1</v>
      </c>
      <c r="J52" s="4">
        <f>H52+I52</f>
      </c>
      <c r="K52" s="4">
        <v>0</v>
      </c>
      <c r="L52" s="4">
        <v>0</v>
      </c>
      <c r="M52" s="4">
        <f>K52+L52</f>
      </c>
      <c r="N52" s="4">
        <v>0</v>
      </c>
      <c r="O52" s="4">
        <v>0</v>
      </c>
      <c r="P52" s="4">
        <f>N52+O52</f>
      </c>
      <c r="Q52" s="4">
        <v>0</v>
      </c>
      <c r="R52" s="4">
        <v>0</v>
      </c>
      <c r="S52" s="4">
        <f>Q52+R52</f>
      </c>
    </row>
    <row x14ac:dyDescent="0.25" r="53" customHeight="1" ht="18.75">
      <c r="A53" s="3" t="s">
        <v>227</v>
      </c>
      <c r="B53" s="4">
        <v>3</v>
      </c>
      <c r="C53" s="4">
        <v>5</v>
      </c>
      <c r="D53" s="4">
        <f>B53+C53</f>
      </c>
      <c r="E53" s="4">
        <v>3</v>
      </c>
      <c r="F53" s="4">
        <v>5</v>
      </c>
      <c r="G53" s="4">
        <f>E53+F53</f>
      </c>
      <c r="H53" s="4">
        <v>0</v>
      </c>
      <c r="I53" s="4">
        <v>0</v>
      </c>
      <c r="J53" s="4">
        <f>H53+I53</f>
      </c>
      <c r="K53" s="4">
        <v>0</v>
      </c>
      <c r="L53" s="4">
        <v>0</v>
      </c>
      <c r="M53" s="4">
        <f>K53+L53</f>
      </c>
      <c r="N53" s="4">
        <v>0</v>
      </c>
      <c r="O53" s="4">
        <v>0</v>
      </c>
      <c r="P53" s="4">
        <f>N53+O53</f>
      </c>
      <c r="Q53" s="4">
        <v>0</v>
      </c>
      <c r="R53" s="4">
        <v>0</v>
      </c>
      <c r="S53" s="4">
        <f>Q53+R53</f>
      </c>
    </row>
    <row x14ac:dyDescent="0.25" r="54" customHeight="1" ht="18.75">
      <c r="A54" s="3" t="s">
        <v>244</v>
      </c>
      <c r="B54" s="4">
        <v>0</v>
      </c>
      <c r="C54" s="4">
        <v>2</v>
      </c>
      <c r="D54" s="4">
        <f>B54+C54</f>
      </c>
      <c r="E54" s="4">
        <v>0</v>
      </c>
      <c r="F54" s="4">
        <v>2</v>
      </c>
      <c r="G54" s="4">
        <f>E54+F54</f>
      </c>
      <c r="H54" s="4">
        <v>0</v>
      </c>
      <c r="I54" s="4">
        <v>0</v>
      </c>
      <c r="J54" s="4">
        <f>H54+I54</f>
      </c>
      <c r="K54" s="4">
        <v>0</v>
      </c>
      <c r="L54" s="4">
        <v>0</v>
      </c>
      <c r="M54" s="4">
        <f>K54+L54</f>
      </c>
      <c r="N54" s="4">
        <v>0</v>
      </c>
      <c r="O54" s="4">
        <v>0</v>
      </c>
      <c r="P54" s="4">
        <f>N54+O54</f>
      </c>
      <c r="Q54" s="4">
        <v>0</v>
      </c>
      <c r="R54" s="4">
        <v>0</v>
      </c>
      <c r="S54" s="4">
        <f>Q54+R54</f>
      </c>
    </row>
    <row x14ac:dyDescent="0.25" r="55" customHeight="1" ht="18.75">
      <c r="A55" s="3" t="s">
        <v>254</v>
      </c>
      <c r="B55" s="4">
        <v>0</v>
      </c>
      <c r="C55" s="4">
        <v>7</v>
      </c>
      <c r="D55" s="4">
        <f>B55+C55</f>
      </c>
      <c r="E55" s="4">
        <v>0</v>
      </c>
      <c r="F55" s="4">
        <v>7</v>
      </c>
      <c r="G55" s="4">
        <f>E55+F55</f>
      </c>
      <c r="H55" s="4">
        <v>0</v>
      </c>
      <c r="I55" s="4">
        <v>0</v>
      </c>
      <c r="J55" s="4">
        <f>H55+I55</f>
      </c>
      <c r="K55" s="4">
        <v>0</v>
      </c>
      <c r="L55" s="4">
        <v>0</v>
      </c>
      <c r="M55" s="4">
        <f>K55+L55</f>
      </c>
      <c r="N55" s="4">
        <v>0</v>
      </c>
      <c r="O55" s="4">
        <v>0</v>
      </c>
      <c r="P55" s="4">
        <f>N55+O55</f>
      </c>
      <c r="Q55" s="4">
        <v>0</v>
      </c>
      <c r="R55" s="4">
        <v>0</v>
      </c>
      <c r="S55" s="4">
        <f>Q55+R55</f>
      </c>
    </row>
    <row x14ac:dyDescent="0.25" r="56" customHeight="1" ht="18.75">
      <c r="A56" s="3" t="s">
        <v>255</v>
      </c>
      <c r="B56" s="4">
        <v>52</v>
      </c>
      <c r="C56" s="4">
        <v>49</v>
      </c>
      <c r="D56" s="4">
        <f>B56+C56</f>
      </c>
      <c r="E56" s="4">
        <v>52</v>
      </c>
      <c r="F56" s="4">
        <v>49</v>
      </c>
      <c r="G56" s="4">
        <f>E56+F56</f>
      </c>
      <c r="H56" s="4">
        <v>0</v>
      </c>
      <c r="I56" s="4">
        <v>0</v>
      </c>
      <c r="J56" s="4">
        <f>H56+I56</f>
      </c>
      <c r="K56" s="4">
        <v>0</v>
      </c>
      <c r="L56" s="4">
        <v>0</v>
      </c>
      <c r="M56" s="4">
        <f>K56+L56</f>
      </c>
      <c r="N56" s="4">
        <v>0</v>
      </c>
      <c r="O56" s="4">
        <v>0</v>
      </c>
      <c r="P56" s="4">
        <f>N56+O56</f>
      </c>
      <c r="Q56" s="4">
        <v>0</v>
      </c>
      <c r="R56" s="4">
        <v>0</v>
      </c>
      <c r="S56" s="4">
        <f>Q56+R56</f>
      </c>
    </row>
    <row x14ac:dyDescent="0.25" r="57" customHeight="1" ht="18.75">
      <c r="A57" s="3" t="s">
        <v>256</v>
      </c>
      <c r="B57" s="4">
        <v>26</v>
      </c>
      <c r="C57" s="4">
        <v>21</v>
      </c>
      <c r="D57" s="4">
        <f>B57+C57</f>
      </c>
      <c r="E57" s="4">
        <v>23</v>
      </c>
      <c r="F57" s="4">
        <v>19</v>
      </c>
      <c r="G57" s="4">
        <f>E57+F57</f>
      </c>
      <c r="H57" s="4">
        <v>2</v>
      </c>
      <c r="I57" s="4">
        <v>2</v>
      </c>
      <c r="J57" s="4">
        <f>H57+I57</f>
      </c>
      <c r="K57" s="4">
        <v>1</v>
      </c>
      <c r="L57" s="4">
        <v>0</v>
      </c>
      <c r="M57" s="4">
        <f>K57+L57</f>
      </c>
      <c r="N57" s="4">
        <v>0</v>
      </c>
      <c r="O57" s="4">
        <v>0</v>
      </c>
      <c r="P57" s="4">
        <f>N57+O57</f>
      </c>
      <c r="Q57" s="4">
        <v>0</v>
      </c>
      <c r="R57" s="4">
        <v>0</v>
      </c>
      <c r="S57" s="4">
        <f>Q57+R57</f>
      </c>
    </row>
    <row x14ac:dyDescent="0.25" r="58" customHeight="1" ht="18.75">
      <c r="A58" s="3" t="s">
        <v>258</v>
      </c>
      <c r="B58" s="4">
        <v>0</v>
      </c>
      <c r="C58" s="4">
        <v>0</v>
      </c>
      <c r="D58" s="4">
        <f>B58+C58</f>
      </c>
      <c r="E58" s="4">
        <v>0</v>
      </c>
      <c r="F58" s="4">
        <v>0</v>
      </c>
      <c r="G58" s="4">
        <f>E58+F58</f>
      </c>
      <c r="H58" s="4">
        <v>0</v>
      </c>
      <c r="I58" s="4">
        <v>0</v>
      </c>
      <c r="J58" s="4">
        <f>H58+I58</f>
      </c>
      <c r="K58" s="4">
        <v>0</v>
      </c>
      <c r="L58" s="4">
        <v>0</v>
      </c>
      <c r="M58" s="4">
        <f>K58+L58</f>
      </c>
      <c r="N58" s="4">
        <v>0</v>
      </c>
      <c r="O58" s="4">
        <v>0</v>
      </c>
      <c r="P58" s="4">
        <f>N58+O58</f>
      </c>
      <c r="Q58" s="4">
        <v>0</v>
      </c>
      <c r="R58" s="4">
        <v>0</v>
      </c>
      <c r="S58" s="4">
        <f>Q58+R58</f>
      </c>
    </row>
    <row x14ac:dyDescent="0.25" r="59" customHeight="1" ht="18.75">
      <c r="A59" s="3" t="s">
        <v>272</v>
      </c>
      <c r="B59" s="4">
        <v>0</v>
      </c>
      <c r="C59" s="4">
        <v>2</v>
      </c>
      <c r="D59" s="4">
        <f>B59+C59</f>
      </c>
      <c r="E59" s="4">
        <v>0</v>
      </c>
      <c r="F59" s="4">
        <v>1</v>
      </c>
      <c r="G59" s="4">
        <f>E59+F59</f>
      </c>
      <c r="H59" s="4">
        <v>0</v>
      </c>
      <c r="I59" s="4">
        <v>1</v>
      </c>
      <c r="J59" s="4">
        <f>H59+I59</f>
      </c>
      <c r="K59" s="4">
        <v>0</v>
      </c>
      <c r="L59" s="4">
        <v>0</v>
      </c>
      <c r="M59" s="4">
        <f>K59+L59</f>
      </c>
      <c r="N59" s="4">
        <v>0</v>
      </c>
      <c r="O59" s="4">
        <v>0</v>
      </c>
      <c r="P59" s="4">
        <f>N59+O59</f>
      </c>
      <c r="Q59" s="4">
        <v>0</v>
      </c>
      <c r="R59" s="4">
        <v>0</v>
      </c>
      <c r="S59" s="4">
        <f>Q59+R59</f>
      </c>
    </row>
    <row x14ac:dyDescent="0.25" r="60" customHeight="1" ht="18.75">
      <c r="A60" s="3" t="s">
        <v>281</v>
      </c>
      <c r="B60" s="4">
        <v>0</v>
      </c>
      <c r="C60" s="4">
        <v>6</v>
      </c>
      <c r="D60" s="4">
        <f>B60+C60</f>
      </c>
      <c r="E60" s="4">
        <v>0</v>
      </c>
      <c r="F60" s="4">
        <v>6</v>
      </c>
      <c r="G60" s="4">
        <f>E60+F60</f>
      </c>
      <c r="H60" s="4">
        <v>0</v>
      </c>
      <c r="I60" s="4">
        <v>0</v>
      </c>
      <c r="J60" s="4">
        <f>H60+I60</f>
      </c>
      <c r="K60" s="4">
        <v>0</v>
      </c>
      <c r="L60" s="4">
        <v>0</v>
      </c>
      <c r="M60" s="4">
        <f>K60+L60</f>
      </c>
      <c r="N60" s="4">
        <v>0</v>
      </c>
      <c r="O60" s="4">
        <v>0</v>
      </c>
      <c r="P60" s="4">
        <f>N60+O60</f>
      </c>
      <c r="Q60" s="4">
        <v>0</v>
      </c>
      <c r="R60" s="4">
        <v>0</v>
      </c>
      <c r="S60" s="4">
        <f>Q60+R60</f>
      </c>
    </row>
    <row x14ac:dyDescent="0.25" r="61" customHeight="1" ht="18.75">
      <c r="A61" s="3" t="s">
        <v>282</v>
      </c>
      <c r="B61" s="4">
        <v>0</v>
      </c>
      <c r="C61" s="4">
        <v>1</v>
      </c>
      <c r="D61" s="4">
        <f>B61+C61</f>
      </c>
      <c r="E61" s="4">
        <v>0</v>
      </c>
      <c r="F61" s="4">
        <v>1</v>
      </c>
      <c r="G61" s="4">
        <f>E61+F61</f>
      </c>
      <c r="H61" s="4">
        <v>0</v>
      </c>
      <c r="I61" s="4">
        <v>0</v>
      </c>
      <c r="J61" s="4">
        <f>H61+I61</f>
      </c>
      <c r="K61" s="4">
        <v>0</v>
      </c>
      <c r="L61" s="4">
        <v>0</v>
      </c>
      <c r="M61" s="4">
        <f>K61+L61</f>
      </c>
      <c r="N61" s="4">
        <v>0</v>
      </c>
      <c r="O61" s="4">
        <v>0</v>
      </c>
      <c r="P61" s="4">
        <f>N61+O61</f>
      </c>
      <c r="Q61" s="4">
        <v>0</v>
      </c>
      <c r="R61" s="4">
        <v>0</v>
      </c>
      <c r="S61" s="4">
        <f>Q61+R61</f>
      </c>
    </row>
    <row x14ac:dyDescent="0.25" r="62" customHeight="1" ht="18.75">
      <c r="A62" s="3" t="s">
        <v>284</v>
      </c>
      <c r="B62" s="4">
        <v>1</v>
      </c>
      <c r="C62" s="4">
        <v>0</v>
      </c>
      <c r="D62" s="4">
        <f>B62+C62</f>
      </c>
      <c r="E62" s="4">
        <v>1</v>
      </c>
      <c r="F62" s="4">
        <v>0</v>
      </c>
      <c r="G62" s="4">
        <f>E62+F62</f>
      </c>
      <c r="H62" s="4">
        <v>0</v>
      </c>
      <c r="I62" s="4">
        <v>0</v>
      </c>
      <c r="J62" s="4">
        <f>H62+I62</f>
      </c>
      <c r="K62" s="4">
        <v>0</v>
      </c>
      <c r="L62" s="4">
        <v>0</v>
      </c>
      <c r="M62" s="4">
        <f>K62+L62</f>
      </c>
      <c r="N62" s="4">
        <v>0</v>
      </c>
      <c r="O62" s="4">
        <v>0</v>
      </c>
      <c r="P62" s="4">
        <f>N62+O62</f>
      </c>
      <c r="Q62" s="4">
        <v>0</v>
      </c>
      <c r="R62" s="4">
        <v>0</v>
      </c>
      <c r="S62" s="4">
        <f>Q62+R62</f>
      </c>
    </row>
    <row x14ac:dyDescent="0.25" r="63" customHeight="1" ht="18.75">
      <c r="A63" s="3" t="s">
        <v>288</v>
      </c>
      <c r="B63" s="4">
        <v>0</v>
      </c>
      <c r="C63" s="4">
        <v>0</v>
      </c>
      <c r="D63" s="4">
        <f>B63+C63</f>
      </c>
      <c r="E63" s="4">
        <v>0</v>
      </c>
      <c r="F63" s="4">
        <v>0</v>
      </c>
      <c r="G63" s="4">
        <f>E63+F63</f>
      </c>
      <c r="H63" s="4">
        <v>0</v>
      </c>
      <c r="I63" s="4">
        <v>0</v>
      </c>
      <c r="J63" s="4">
        <f>H63+I63</f>
      </c>
      <c r="K63" s="4">
        <v>0</v>
      </c>
      <c r="L63" s="4">
        <v>0</v>
      </c>
      <c r="M63" s="4">
        <f>K63+L63</f>
      </c>
      <c r="N63" s="4">
        <v>0</v>
      </c>
      <c r="O63" s="4">
        <v>0</v>
      </c>
      <c r="P63" s="4">
        <f>N63+O63</f>
      </c>
      <c r="Q63" s="4">
        <v>0</v>
      </c>
      <c r="R63" s="4">
        <v>0</v>
      </c>
      <c r="S63" s="4">
        <f>Q63+R63</f>
      </c>
    </row>
    <row x14ac:dyDescent="0.25" r="64" customHeight="1" ht="18.75">
      <c r="A64" s="3"/>
      <c r="B64" s="15"/>
      <c r="C64" s="15"/>
      <c r="D64" s="15"/>
      <c r="E64" s="15"/>
      <c r="F64" s="15"/>
      <c r="G64" s="15"/>
      <c r="H64" s="15"/>
      <c r="I64" s="15"/>
      <c r="J64" s="15"/>
      <c r="K64" s="15"/>
      <c r="L64" s="15"/>
      <c r="M64" s="15"/>
      <c r="N64" s="15"/>
      <c r="O64" s="15"/>
      <c r="P64" s="15"/>
      <c r="Q64" s="15"/>
      <c r="R64" s="15"/>
      <c r="S64" s="15"/>
    </row>
    <row x14ac:dyDescent="0.25" r="65" customHeight="1" ht="18.75">
      <c r="A65" s="18" t="s">
        <v>485</v>
      </c>
      <c r="B65" s="19"/>
      <c r="C65" s="19"/>
      <c r="D65" s="19"/>
      <c r="E65" s="19"/>
      <c r="F65" s="19"/>
      <c r="G65" s="19"/>
      <c r="H65" s="19"/>
      <c r="I65" s="19"/>
      <c r="J65" s="19"/>
      <c r="K65" s="19"/>
      <c r="L65" s="19"/>
      <c r="M65" s="19"/>
      <c r="N65" s="19"/>
      <c r="O65" s="19"/>
      <c r="P65" s="19"/>
      <c r="Q65" s="19"/>
      <c r="R65" s="19"/>
      <c r="S65" s="19"/>
    </row>
    <row x14ac:dyDescent="0.25" r="66" customHeight="1" ht="18.75">
      <c r="A66" s="3" t="s">
        <v>133</v>
      </c>
      <c r="B66" s="4">
        <v>0</v>
      </c>
      <c r="C66" s="4">
        <v>15</v>
      </c>
      <c r="D66" s="4">
        <f>B66+C66</f>
      </c>
      <c r="E66" s="4">
        <v>0</v>
      </c>
      <c r="F66" s="4">
        <v>13</v>
      </c>
      <c r="G66" s="4">
        <f>E66+F66</f>
      </c>
      <c r="H66" s="4">
        <v>0</v>
      </c>
      <c r="I66" s="4">
        <v>0</v>
      </c>
      <c r="J66" s="4">
        <f>H66+I66</f>
      </c>
      <c r="K66" s="4">
        <v>0</v>
      </c>
      <c r="L66" s="4">
        <v>0</v>
      </c>
      <c r="M66" s="4">
        <f>K66+L66</f>
      </c>
      <c r="N66" s="4">
        <v>0</v>
      </c>
      <c r="O66" s="4">
        <v>2</v>
      </c>
      <c r="P66" s="4">
        <f>N66+O66</f>
      </c>
      <c r="Q66" s="4">
        <v>0</v>
      </c>
      <c r="R66" s="4">
        <v>0</v>
      </c>
      <c r="S66" s="4">
        <f>Q66+R66</f>
      </c>
    </row>
    <row x14ac:dyDescent="0.25" r="67" customHeight="1" ht="18.75">
      <c r="A67" s="3"/>
      <c r="B67" s="15"/>
      <c r="C67" s="15"/>
      <c r="D67" s="15"/>
      <c r="E67" s="15"/>
      <c r="F67" s="15"/>
      <c r="G67" s="15"/>
      <c r="H67" s="15"/>
      <c r="I67" s="15"/>
      <c r="J67" s="15"/>
      <c r="K67" s="15"/>
      <c r="L67" s="15"/>
      <c r="M67" s="15"/>
      <c r="N67" s="15"/>
      <c r="O67" s="15"/>
      <c r="P67" s="15"/>
      <c r="Q67" s="15"/>
      <c r="R67" s="15"/>
      <c r="S67" s="15"/>
    </row>
    <row x14ac:dyDescent="0.25" r="68" customHeight="1" ht="18.75">
      <c r="A68" s="18" t="s">
        <v>486</v>
      </c>
      <c r="B68" s="19"/>
      <c r="C68" s="19"/>
      <c r="D68" s="19"/>
      <c r="E68" s="19"/>
      <c r="F68" s="19"/>
      <c r="G68" s="19"/>
      <c r="H68" s="19"/>
      <c r="I68" s="19"/>
      <c r="J68" s="19"/>
      <c r="K68" s="19"/>
      <c r="L68" s="19"/>
      <c r="M68" s="19"/>
      <c r="N68" s="19"/>
      <c r="O68" s="19"/>
      <c r="P68" s="19"/>
      <c r="Q68" s="19"/>
      <c r="R68" s="19"/>
      <c r="S68" s="19"/>
    </row>
    <row x14ac:dyDescent="0.25" r="69" customHeight="1" ht="18.75">
      <c r="A69" s="3" t="s">
        <v>26</v>
      </c>
      <c r="B69" s="4">
        <v>0</v>
      </c>
      <c r="C69" s="4">
        <v>0</v>
      </c>
      <c r="D69" s="4">
        <f>B69+C69</f>
      </c>
      <c r="E69" s="4">
        <v>0</v>
      </c>
      <c r="F69" s="4">
        <v>0</v>
      </c>
      <c r="G69" s="4">
        <f>E69+F69</f>
      </c>
      <c r="H69" s="4">
        <v>0</v>
      </c>
      <c r="I69" s="4">
        <v>0</v>
      </c>
      <c r="J69" s="4">
        <f>H69+I69</f>
      </c>
      <c r="K69" s="4">
        <v>0</v>
      </c>
      <c r="L69" s="4">
        <v>0</v>
      </c>
      <c r="M69" s="4">
        <f>K69+L69</f>
      </c>
      <c r="N69" s="4">
        <v>0</v>
      </c>
      <c r="O69" s="4">
        <v>0</v>
      </c>
      <c r="P69" s="4">
        <f>N69+O69</f>
      </c>
      <c r="Q69" s="4">
        <v>0</v>
      </c>
      <c r="R69" s="4">
        <v>0</v>
      </c>
      <c r="S69" s="4">
        <f>Q69+R69</f>
      </c>
    </row>
    <row x14ac:dyDescent="0.25" r="70" customHeight="1" ht="18.75">
      <c r="A70" s="3" t="s">
        <v>28</v>
      </c>
      <c r="B70" s="4">
        <v>0</v>
      </c>
      <c r="C70" s="4">
        <v>0</v>
      </c>
      <c r="D70" s="4">
        <f>B70+C70</f>
      </c>
      <c r="E70" s="4">
        <v>0</v>
      </c>
      <c r="F70" s="4">
        <v>0</v>
      </c>
      <c r="G70" s="4">
        <f>E70+F70</f>
      </c>
      <c r="H70" s="4">
        <v>0</v>
      </c>
      <c r="I70" s="4">
        <v>0</v>
      </c>
      <c r="J70" s="4">
        <f>H70+I70</f>
      </c>
      <c r="K70" s="4">
        <v>0</v>
      </c>
      <c r="L70" s="4">
        <v>0</v>
      </c>
      <c r="M70" s="4">
        <f>K70+L70</f>
      </c>
      <c r="N70" s="4">
        <v>0</v>
      </c>
      <c r="O70" s="4">
        <v>0</v>
      </c>
      <c r="P70" s="4">
        <f>N70+O70</f>
      </c>
      <c r="Q70" s="4">
        <v>0</v>
      </c>
      <c r="R70" s="4">
        <v>0</v>
      </c>
      <c r="S70" s="4">
        <f>Q70+R70</f>
      </c>
    </row>
    <row x14ac:dyDescent="0.25" r="71" customHeight="1" ht="18.75">
      <c r="A71" s="3" t="s">
        <v>86</v>
      </c>
      <c r="B71" s="4">
        <v>0</v>
      </c>
      <c r="C71" s="4">
        <v>0</v>
      </c>
      <c r="D71" s="4">
        <f>B71+C71</f>
      </c>
      <c r="E71" s="4">
        <v>0</v>
      </c>
      <c r="F71" s="4">
        <v>0</v>
      </c>
      <c r="G71" s="4">
        <f>E71+F71</f>
      </c>
      <c r="H71" s="4">
        <v>0</v>
      </c>
      <c r="I71" s="4">
        <v>0</v>
      </c>
      <c r="J71" s="4">
        <f>H71+I71</f>
      </c>
      <c r="K71" s="4">
        <v>0</v>
      </c>
      <c r="L71" s="4">
        <v>0</v>
      </c>
      <c r="M71" s="4">
        <f>K71+L71</f>
      </c>
      <c r="N71" s="4">
        <v>0</v>
      </c>
      <c r="O71" s="4">
        <v>0</v>
      </c>
      <c r="P71" s="4">
        <f>N71+O71</f>
      </c>
      <c r="Q71" s="4">
        <v>0</v>
      </c>
      <c r="R71" s="4">
        <v>0</v>
      </c>
      <c r="S71" s="4">
        <f>Q71+R71</f>
      </c>
    </row>
    <row x14ac:dyDescent="0.25" r="72" customHeight="1" ht="18.75">
      <c r="A72" s="3" t="s">
        <v>108</v>
      </c>
      <c r="B72" s="4">
        <v>0</v>
      </c>
      <c r="C72" s="4">
        <v>6</v>
      </c>
      <c r="D72" s="4">
        <f>B72+C72</f>
      </c>
      <c r="E72" s="4">
        <v>0</v>
      </c>
      <c r="F72" s="4">
        <v>6</v>
      </c>
      <c r="G72" s="4">
        <f>E72+F72</f>
      </c>
      <c r="H72" s="4">
        <v>0</v>
      </c>
      <c r="I72" s="4">
        <v>0</v>
      </c>
      <c r="J72" s="4">
        <f>H72+I72</f>
      </c>
      <c r="K72" s="4">
        <v>0</v>
      </c>
      <c r="L72" s="4">
        <v>0</v>
      </c>
      <c r="M72" s="4">
        <f>K72+L72</f>
      </c>
      <c r="N72" s="4">
        <v>0</v>
      </c>
      <c r="O72" s="4">
        <v>0</v>
      </c>
      <c r="P72" s="4">
        <f>N72+O72</f>
      </c>
      <c r="Q72" s="4">
        <v>0</v>
      </c>
      <c r="R72" s="4">
        <v>0</v>
      </c>
      <c r="S72" s="4">
        <f>Q72+R72</f>
      </c>
    </row>
    <row x14ac:dyDescent="0.25" r="73" customHeight="1" ht="18.75">
      <c r="A73" s="3" t="s">
        <v>126</v>
      </c>
      <c r="B73" s="4">
        <v>0</v>
      </c>
      <c r="C73" s="4">
        <v>0</v>
      </c>
      <c r="D73" s="4">
        <f>B73+C73</f>
      </c>
      <c r="E73" s="4">
        <v>0</v>
      </c>
      <c r="F73" s="4">
        <v>0</v>
      </c>
      <c r="G73" s="4">
        <f>E73+F73</f>
      </c>
      <c r="H73" s="4">
        <v>0</v>
      </c>
      <c r="I73" s="4">
        <v>0</v>
      </c>
      <c r="J73" s="4">
        <f>H73+I73</f>
      </c>
      <c r="K73" s="4">
        <v>0</v>
      </c>
      <c r="L73" s="4">
        <v>0</v>
      </c>
      <c r="M73" s="4">
        <f>K73+L73</f>
      </c>
      <c r="N73" s="4">
        <v>0</v>
      </c>
      <c r="O73" s="4">
        <v>0</v>
      </c>
      <c r="P73" s="4">
        <f>N73+O73</f>
      </c>
      <c r="Q73" s="4">
        <v>0</v>
      </c>
      <c r="R73" s="4">
        <v>0</v>
      </c>
      <c r="S73" s="4">
        <f>Q73+R73</f>
      </c>
    </row>
    <row x14ac:dyDescent="0.25" r="74" customHeight="1" ht="18.75">
      <c r="A74" s="3" t="s">
        <v>129</v>
      </c>
      <c r="B74" s="4">
        <v>1</v>
      </c>
      <c r="C74" s="4">
        <v>5</v>
      </c>
      <c r="D74" s="4">
        <f>B74+C74</f>
      </c>
      <c r="E74" s="4">
        <v>1</v>
      </c>
      <c r="F74" s="4">
        <v>5</v>
      </c>
      <c r="G74" s="4">
        <f>E74+F74</f>
      </c>
      <c r="H74" s="4">
        <v>0</v>
      </c>
      <c r="I74" s="4">
        <v>0</v>
      </c>
      <c r="J74" s="4">
        <f>H74+I74</f>
      </c>
      <c r="K74" s="4">
        <v>0</v>
      </c>
      <c r="L74" s="4">
        <v>0</v>
      </c>
      <c r="M74" s="4">
        <f>K74+L74</f>
      </c>
      <c r="N74" s="4">
        <v>0</v>
      </c>
      <c r="O74" s="4">
        <v>0</v>
      </c>
      <c r="P74" s="4">
        <f>N74+O74</f>
      </c>
      <c r="Q74" s="4">
        <v>0</v>
      </c>
      <c r="R74" s="4">
        <v>0</v>
      </c>
      <c r="S74" s="4">
        <f>Q74+R74</f>
      </c>
    </row>
    <row x14ac:dyDescent="0.25" r="75" customHeight="1" ht="18.75">
      <c r="A75" s="3" t="s">
        <v>130</v>
      </c>
      <c r="B75" s="4">
        <v>0</v>
      </c>
      <c r="C75" s="4">
        <v>0</v>
      </c>
      <c r="D75" s="4">
        <f>B75+C75</f>
      </c>
      <c r="E75" s="4">
        <v>0</v>
      </c>
      <c r="F75" s="4">
        <v>0</v>
      </c>
      <c r="G75" s="4">
        <f>E75+F75</f>
      </c>
      <c r="H75" s="4">
        <v>0</v>
      </c>
      <c r="I75" s="4">
        <v>0</v>
      </c>
      <c r="J75" s="4">
        <f>H75+I75</f>
      </c>
      <c r="K75" s="4">
        <v>0</v>
      </c>
      <c r="L75" s="4">
        <v>0</v>
      </c>
      <c r="M75" s="4">
        <f>K75+L75</f>
      </c>
      <c r="N75" s="4">
        <v>0</v>
      </c>
      <c r="O75" s="4">
        <v>0</v>
      </c>
      <c r="P75" s="4">
        <f>N75+O75</f>
      </c>
      <c r="Q75" s="4">
        <v>0</v>
      </c>
      <c r="R75" s="4">
        <v>0</v>
      </c>
      <c r="S75" s="4">
        <f>Q75+R75</f>
      </c>
    </row>
    <row x14ac:dyDescent="0.25" r="76" customHeight="1" ht="18.75">
      <c r="A76" s="3" t="s">
        <v>134</v>
      </c>
      <c r="B76" s="4">
        <v>219</v>
      </c>
      <c r="C76" s="4">
        <v>234</v>
      </c>
      <c r="D76" s="4">
        <f>B76+C76</f>
      </c>
      <c r="E76" s="4">
        <v>179</v>
      </c>
      <c r="F76" s="4">
        <v>196</v>
      </c>
      <c r="G76" s="4">
        <f>E76+F76</f>
      </c>
      <c r="H76" s="4">
        <v>34</v>
      </c>
      <c r="I76" s="4">
        <v>36</v>
      </c>
      <c r="J76" s="4">
        <f>H76+I76</f>
      </c>
      <c r="K76" s="4">
        <v>4</v>
      </c>
      <c r="L76" s="4">
        <v>2</v>
      </c>
      <c r="M76" s="4">
        <f>K76+L76</f>
      </c>
      <c r="N76" s="4">
        <v>2</v>
      </c>
      <c r="O76" s="4">
        <v>0</v>
      </c>
      <c r="P76" s="4">
        <f>N76+O76</f>
      </c>
      <c r="Q76" s="4">
        <v>0</v>
      </c>
      <c r="R76" s="4">
        <v>0</v>
      </c>
      <c r="S76" s="4">
        <f>Q76+R76</f>
      </c>
    </row>
    <row x14ac:dyDescent="0.25" r="77" customHeight="1" ht="18.75">
      <c r="A77" s="3" t="s">
        <v>146</v>
      </c>
      <c r="B77" s="4">
        <v>2003</v>
      </c>
      <c r="C77" s="4">
        <v>41</v>
      </c>
      <c r="D77" s="4">
        <f>B77+C77</f>
      </c>
      <c r="E77" s="4">
        <v>1984</v>
      </c>
      <c r="F77" s="4">
        <v>39</v>
      </c>
      <c r="G77" s="4">
        <f>E77+F77</f>
      </c>
      <c r="H77" s="4">
        <v>14</v>
      </c>
      <c r="I77" s="4">
        <v>1</v>
      </c>
      <c r="J77" s="4">
        <f>H77+I77</f>
      </c>
      <c r="K77" s="4">
        <v>1</v>
      </c>
      <c r="L77" s="4">
        <v>0</v>
      </c>
      <c r="M77" s="4">
        <f>K77+L77</f>
      </c>
      <c r="N77" s="4">
        <v>2</v>
      </c>
      <c r="O77" s="4">
        <v>0</v>
      </c>
      <c r="P77" s="4">
        <f>N77+O77</f>
      </c>
      <c r="Q77" s="4">
        <v>2</v>
      </c>
      <c r="R77" s="4">
        <v>1</v>
      </c>
      <c r="S77" s="4">
        <f>Q77+R77</f>
      </c>
    </row>
    <row x14ac:dyDescent="0.25" r="78" customHeight="1" ht="18.75">
      <c r="A78" s="3" t="s">
        <v>185</v>
      </c>
      <c r="B78" s="4">
        <v>0</v>
      </c>
      <c r="C78" s="4">
        <v>0</v>
      </c>
      <c r="D78" s="4">
        <f>B78+C78</f>
      </c>
      <c r="E78" s="4">
        <v>0</v>
      </c>
      <c r="F78" s="4">
        <v>0</v>
      </c>
      <c r="G78" s="4">
        <f>E78+F78</f>
      </c>
      <c r="H78" s="4">
        <v>0</v>
      </c>
      <c r="I78" s="4">
        <v>0</v>
      </c>
      <c r="J78" s="4">
        <f>H78+I78</f>
      </c>
      <c r="K78" s="4">
        <v>0</v>
      </c>
      <c r="L78" s="4">
        <v>0</v>
      </c>
      <c r="M78" s="4">
        <f>K78+L78</f>
      </c>
      <c r="N78" s="4">
        <v>0</v>
      </c>
      <c r="O78" s="4">
        <v>0</v>
      </c>
      <c r="P78" s="4">
        <f>N78+O78</f>
      </c>
      <c r="Q78" s="4">
        <v>0</v>
      </c>
      <c r="R78" s="4">
        <v>0</v>
      </c>
      <c r="S78" s="4">
        <f>Q78+R78</f>
      </c>
    </row>
    <row x14ac:dyDescent="0.25" r="79" customHeight="1" ht="18.75">
      <c r="A79" s="3" t="s">
        <v>186</v>
      </c>
      <c r="B79" s="4">
        <v>0</v>
      </c>
      <c r="C79" s="4">
        <v>0</v>
      </c>
      <c r="D79" s="4">
        <f>B79+C79</f>
      </c>
      <c r="E79" s="4">
        <v>0</v>
      </c>
      <c r="F79" s="4">
        <v>0</v>
      </c>
      <c r="G79" s="4">
        <f>E79+F79</f>
      </c>
      <c r="H79" s="4">
        <v>0</v>
      </c>
      <c r="I79" s="4">
        <v>0</v>
      </c>
      <c r="J79" s="4">
        <f>H79+I79</f>
      </c>
      <c r="K79" s="4">
        <v>0</v>
      </c>
      <c r="L79" s="4">
        <v>0</v>
      </c>
      <c r="M79" s="4">
        <f>K79+L79</f>
      </c>
      <c r="N79" s="4">
        <v>0</v>
      </c>
      <c r="O79" s="4">
        <v>0</v>
      </c>
      <c r="P79" s="4">
        <f>N79+O79</f>
      </c>
      <c r="Q79" s="4">
        <v>0</v>
      </c>
      <c r="R79" s="4">
        <v>0</v>
      </c>
      <c r="S79" s="4">
        <f>Q79+R79</f>
      </c>
    </row>
    <row x14ac:dyDescent="0.25" r="80" customHeight="1" ht="18.75">
      <c r="A80" s="3" t="s">
        <v>192</v>
      </c>
      <c r="B80" s="4">
        <v>0</v>
      </c>
      <c r="C80" s="4">
        <v>3</v>
      </c>
      <c r="D80" s="4">
        <f>B80+C80</f>
      </c>
      <c r="E80" s="4">
        <v>0</v>
      </c>
      <c r="F80" s="4">
        <v>3</v>
      </c>
      <c r="G80" s="4">
        <f>E80+F80</f>
      </c>
      <c r="H80" s="4">
        <v>0</v>
      </c>
      <c r="I80" s="4">
        <v>0</v>
      </c>
      <c r="J80" s="4">
        <f>H80+I80</f>
      </c>
      <c r="K80" s="4">
        <v>0</v>
      </c>
      <c r="L80" s="4">
        <v>0</v>
      </c>
      <c r="M80" s="4">
        <f>K80+L80</f>
      </c>
      <c r="N80" s="4">
        <v>0</v>
      </c>
      <c r="O80" s="4">
        <v>0</v>
      </c>
      <c r="P80" s="4">
        <f>N80+O80</f>
      </c>
      <c r="Q80" s="4">
        <v>0</v>
      </c>
      <c r="R80" s="4">
        <v>0</v>
      </c>
      <c r="S80" s="4">
        <f>Q80+R80</f>
      </c>
    </row>
    <row x14ac:dyDescent="0.25" r="81" customHeight="1" ht="18.75">
      <c r="A81" s="3" t="s">
        <v>193</v>
      </c>
      <c r="B81" s="4">
        <v>0</v>
      </c>
      <c r="C81" s="4">
        <v>1</v>
      </c>
      <c r="D81" s="4">
        <f>B81+C81</f>
      </c>
      <c r="E81" s="4">
        <v>0</v>
      </c>
      <c r="F81" s="4">
        <v>1</v>
      </c>
      <c r="G81" s="4">
        <f>E81+F81</f>
      </c>
      <c r="H81" s="4">
        <v>0</v>
      </c>
      <c r="I81" s="4">
        <v>0</v>
      </c>
      <c r="J81" s="4">
        <f>H81+I81</f>
      </c>
      <c r="K81" s="4">
        <v>0</v>
      </c>
      <c r="L81" s="4">
        <v>0</v>
      </c>
      <c r="M81" s="4">
        <f>K81+L81</f>
      </c>
      <c r="N81" s="4">
        <v>0</v>
      </c>
      <c r="O81" s="4">
        <v>0</v>
      </c>
      <c r="P81" s="4">
        <f>N81+O81</f>
      </c>
      <c r="Q81" s="4">
        <v>0</v>
      </c>
      <c r="R81" s="4">
        <v>0</v>
      </c>
      <c r="S81" s="4">
        <f>Q81+R81</f>
      </c>
    </row>
    <row x14ac:dyDescent="0.25" r="82" customHeight="1" ht="18.75">
      <c r="A82" s="3" t="s">
        <v>194</v>
      </c>
      <c r="B82" s="4">
        <v>0</v>
      </c>
      <c r="C82" s="4">
        <v>3</v>
      </c>
      <c r="D82" s="4">
        <f>B82+C82</f>
      </c>
      <c r="E82" s="4">
        <v>0</v>
      </c>
      <c r="F82" s="4">
        <v>3</v>
      </c>
      <c r="G82" s="4">
        <f>E82+F82</f>
      </c>
      <c r="H82" s="4">
        <v>0</v>
      </c>
      <c r="I82" s="4">
        <v>0</v>
      </c>
      <c r="J82" s="4">
        <f>H82+I82</f>
      </c>
      <c r="K82" s="4">
        <v>0</v>
      </c>
      <c r="L82" s="4">
        <v>0</v>
      </c>
      <c r="M82" s="4">
        <f>K82+L82</f>
      </c>
      <c r="N82" s="4">
        <v>0</v>
      </c>
      <c r="O82" s="4">
        <v>0</v>
      </c>
      <c r="P82" s="4">
        <f>N82+O82</f>
      </c>
      <c r="Q82" s="4">
        <v>0</v>
      </c>
      <c r="R82" s="4">
        <v>0</v>
      </c>
      <c r="S82" s="4">
        <f>Q82+R82</f>
      </c>
    </row>
    <row x14ac:dyDescent="0.25" r="83" customHeight="1" ht="18.75">
      <c r="A83" s="3" t="s">
        <v>221</v>
      </c>
      <c r="B83" s="4">
        <v>0</v>
      </c>
      <c r="C83" s="4">
        <v>0</v>
      </c>
      <c r="D83" s="4">
        <f>B83+C83</f>
      </c>
      <c r="E83" s="4">
        <v>0</v>
      </c>
      <c r="F83" s="4">
        <v>0</v>
      </c>
      <c r="G83" s="4">
        <f>E83+F83</f>
      </c>
      <c r="H83" s="4">
        <v>0</v>
      </c>
      <c r="I83" s="4">
        <v>0</v>
      </c>
      <c r="J83" s="4">
        <f>H83+I83</f>
      </c>
      <c r="K83" s="4">
        <v>0</v>
      </c>
      <c r="L83" s="4">
        <v>0</v>
      </c>
      <c r="M83" s="4">
        <f>K83+L83</f>
      </c>
      <c r="N83" s="4">
        <v>0</v>
      </c>
      <c r="O83" s="4">
        <v>0</v>
      </c>
      <c r="P83" s="4">
        <f>N83+O83</f>
      </c>
      <c r="Q83" s="4">
        <v>0</v>
      </c>
      <c r="R83" s="4">
        <v>0</v>
      </c>
      <c r="S83" s="4">
        <f>Q83+R83</f>
      </c>
    </row>
    <row x14ac:dyDescent="0.25" r="84" customHeight="1" ht="18.75">
      <c r="A84" s="3" t="s">
        <v>274</v>
      </c>
      <c r="B84" s="4">
        <v>0</v>
      </c>
      <c r="C84" s="4">
        <v>0</v>
      </c>
      <c r="D84" s="4">
        <f>B84+C84</f>
      </c>
      <c r="E84" s="4">
        <v>0</v>
      </c>
      <c r="F84" s="4">
        <v>0</v>
      </c>
      <c r="G84" s="4">
        <f>E84+F84</f>
      </c>
      <c r="H84" s="4">
        <v>0</v>
      </c>
      <c r="I84" s="4">
        <v>0</v>
      </c>
      <c r="J84" s="4">
        <f>H84+I84</f>
      </c>
      <c r="K84" s="4">
        <v>0</v>
      </c>
      <c r="L84" s="4">
        <v>0</v>
      </c>
      <c r="M84" s="4">
        <f>K84+L84</f>
      </c>
      <c r="N84" s="4">
        <v>0</v>
      </c>
      <c r="O84" s="4">
        <v>0</v>
      </c>
      <c r="P84" s="4">
        <f>N84+O84</f>
      </c>
      <c r="Q84" s="4">
        <v>0</v>
      </c>
      <c r="R84" s="4">
        <v>0</v>
      </c>
      <c r="S84" s="4">
        <f>Q84+R84</f>
      </c>
    </row>
    <row x14ac:dyDescent="0.25" r="85" customHeight="1" ht="18.75">
      <c r="A85" s="3" t="s">
        <v>275</v>
      </c>
      <c r="B85" s="4">
        <v>0</v>
      </c>
      <c r="C85" s="4">
        <v>3</v>
      </c>
      <c r="D85" s="4">
        <f>B85+C85</f>
      </c>
      <c r="E85" s="4">
        <v>0</v>
      </c>
      <c r="F85" s="4">
        <v>3</v>
      </c>
      <c r="G85" s="4">
        <f>E85+F85</f>
      </c>
      <c r="H85" s="4">
        <v>0</v>
      </c>
      <c r="I85" s="4">
        <v>0</v>
      </c>
      <c r="J85" s="4">
        <f>H85+I85</f>
      </c>
      <c r="K85" s="4">
        <v>0</v>
      </c>
      <c r="L85" s="4">
        <v>0</v>
      </c>
      <c r="M85" s="4">
        <f>K85+L85</f>
      </c>
      <c r="N85" s="4">
        <v>0</v>
      </c>
      <c r="O85" s="4">
        <v>0</v>
      </c>
      <c r="P85" s="4">
        <f>N85+O85</f>
      </c>
      <c r="Q85" s="4">
        <v>0</v>
      </c>
      <c r="R85" s="4">
        <v>0</v>
      </c>
      <c r="S85" s="4">
        <f>Q85+R85</f>
      </c>
    </row>
    <row x14ac:dyDescent="0.25" r="86" customHeight="1" ht="18.75">
      <c r="A86" s="3" t="s">
        <v>277</v>
      </c>
      <c r="B86" s="4">
        <v>0</v>
      </c>
      <c r="C86" s="4">
        <v>1</v>
      </c>
      <c r="D86" s="4">
        <f>B86+C86</f>
      </c>
      <c r="E86" s="4">
        <v>0</v>
      </c>
      <c r="F86" s="4">
        <v>1</v>
      </c>
      <c r="G86" s="4">
        <f>E86+F86</f>
      </c>
      <c r="H86" s="4">
        <v>0</v>
      </c>
      <c r="I86" s="4">
        <v>0</v>
      </c>
      <c r="J86" s="4">
        <f>H86+I86</f>
      </c>
      <c r="K86" s="4">
        <v>0</v>
      </c>
      <c r="L86" s="4">
        <v>0</v>
      </c>
      <c r="M86" s="4">
        <f>K86+L86</f>
      </c>
      <c r="N86" s="4">
        <v>0</v>
      </c>
      <c r="O86" s="4">
        <v>0</v>
      </c>
      <c r="P86" s="4">
        <f>N86+O86</f>
      </c>
      <c r="Q86" s="4">
        <v>0</v>
      </c>
      <c r="R86" s="4">
        <v>0</v>
      </c>
      <c r="S86" s="4">
        <f>Q86+R86</f>
      </c>
    </row>
    <row x14ac:dyDescent="0.25" r="87" customHeight="1" ht="18.75">
      <c r="A87" s="3" t="s">
        <v>278</v>
      </c>
      <c r="B87" s="4">
        <v>0</v>
      </c>
      <c r="C87" s="4">
        <v>0</v>
      </c>
      <c r="D87" s="4">
        <f>B87+C87</f>
      </c>
      <c r="E87" s="4">
        <v>0</v>
      </c>
      <c r="F87" s="4">
        <v>0</v>
      </c>
      <c r="G87" s="4">
        <f>E87+F87</f>
      </c>
      <c r="H87" s="4">
        <v>0</v>
      </c>
      <c r="I87" s="4">
        <v>0</v>
      </c>
      <c r="J87" s="4">
        <f>H87+I87</f>
      </c>
      <c r="K87" s="4">
        <v>0</v>
      </c>
      <c r="L87" s="4">
        <v>0</v>
      </c>
      <c r="M87" s="4">
        <f>K87+L87</f>
      </c>
      <c r="N87" s="4">
        <v>0</v>
      </c>
      <c r="O87" s="4">
        <v>0</v>
      </c>
      <c r="P87" s="4">
        <f>N87+O87</f>
      </c>
      <c r="Q87" s="4">
        <v>0</v>
      </c>
      <c r="R87" s="4">
        <v>0</v>
      </c>
      <c r="S87" s="4">
        <f>Q87+R87</f>
      </c>
    </row>
    <row x14ac:dyDescent="0.25" r="88" customHeight="1" ht="18.75">
      <c r="A88" s="3" t="s">
        <v>279</v>
      </c>
      <c r="B88" s="4">
        <v>0</v>
      </c>
      <c r="C88" s="4">
        <v>0</v>
      </c>
      <c r="D88" s="4">
        <f>B88+C88</f>
      </c>
      <c r="E88" s="4">
        <v>0</v>
      </c>
      <c r="F88" s="4">
        <v>0</v>
      </c>
      <c r="G88" s="4">
        <f>E88+F88</f>
      </c>
      <c r="H88" s="4">
        <v>0</v>
      </c>
      <c r="I88" s="4">
        <v>0</v>
      </c>
      <c r="J88" s="4">
        <f>H88+I88</f>
      </c>
      <c r="K88" s="4">
        <v>0</v>
      </c>
      <c r="L88" s="4">
        <v>0</v>
      </c>
      <c r="M88" s="4">
        <f>K88+L88</f>
      </c>
      <c r="N88" s="4">
        <v>0</v>
      </c>
      <c r="O88" s="4">
        <v>0</v>
      </c>
      <c r="P88" s="4">
        <f>N88+O88</f>
      </c>
      <c r="Q88" s="4">
        <v>0</v>
      </c>
      <c r="R88" s="4">
        <v>0</v>
      </c>
      <c r="S88" s="4">
        <f>Q88+R88</f>
      </c>
    </row>
    <row x14ac:dyDescent="0.25" r="89" customHeight="1" ht="18.75">
      <c r="A89" s="3" t="s">
        <v>280</v>
      </c>
      <c r="B89" s="4">
        <v>0</v>
      </c>
      <c r="C89" s="4">
        <v>0</v>
      </c>
      <c r="D89" s="4">
        <f>B89+C89</f>
      </c>
      <c r="E89" s="4">
        <v>0</v>
      </c>
      <c r="F89" s="4">
        <v>0</v>
      </c>
      <c r="G89" s="4">
        <f>E89+F89</f>
      </c>
      <c r="H89" s="4">
        <v>0</v>
      </c>
      <c r="I89" s="4">
        <v>0</v>
      </c>
      <c r="J89" s="4">
        <f>H89+I89</f>
      </c>
      <c r="K89" s="4">
        <v>0</v>
      </c>
      <c r="L89" s="4">
        <v>0</v>
      </c>
      <c r="M89" s="4">
        <f>K89+L89</f>
      </c>
      <c r="N89" s="4">
        <v>0</v>
      </c>
      <c r="O89" s="4">
        <v>0</v>
      </c>
      <c r="P89" s="4">
        <f>N89+O89</f>
      </c>
      <c r="Q89" s="4">
        <v>0</v>
      </c>
      <c r="R89" s="4">
        <v>0</v>
      </c>
      <c r="S89" s="4">
        <f>Q89+R89</f>
      </c>
    </row>
    <row x14ac:dyDescent="0.25" r="90" customHeight="1" ht="18.75">
      <c r="A90" s="3" t="s">
        <v>291</v>
      </c>
      <c r="B90" s="4">
        <v>0</v>
      </c>
      <c r="C90" s="4">
        <v>0</v>
      </c>
      <c r="D90" s="4">
        <f>B90+C90</f>
      </c>
      <c r="E90" s="4">
        <v>0</v>
      </c>
      <c r="F90" s="4">
        <v>0</v>
      </c>
      <c r="G90" s="4">
        <f>E90+F90</f>
      </c>
      <c r="H90" s="4">
        <v>0</v>
      </c>
      <c r="I90" s="4">
        <v>0</v>
      </c>
      <c r="J90" s="4">
        <f>H90+I90</f>
      </c>
      <c r="K90" s="4">
        <v>0</v>
      </c>
      <c r="L90" s="4">
        <v>0</v>
      </c>
      <c r="M90" s="4">
        <f>K90+L90</f>
      </c>
      <c r="N90" s="4">
        <v>0</v>
      </c>
      <c r="O90" s="4">
        <v>0</v>
      </c>
      <c r="P90" s="4">
        <f>N90+O90</f>
      </c>
      <c r="Q90" s="4">
        <v>0</v>
      </c>
      <c r="R90" s="4">
        <v>0</v>
      </c>
      <c r="S90" s="4">
        <f>Q90+R90</f>
      </c>
    </row>
    <row x14ac:dyDescent="0.25" r="91" customHeight="1" ht="18.75">
      <c r="A91" s="3" t="s">
        <v>303</v>
      </c>
      <c r="B91" s="4">
        <v>5</v>
      </c>
      <c r="C91" s="4">
        <v>1</v>
      </c>
      <c r="D91" s="4">
        <f>B91+C91</f>
      </c>
      <c r="E91" s="4">
        <v>4</v>
      </c>
      <c r="F91" s="4">
        <v>1</v>
      </c>
      <c r="G91" s="4">
        <f>E91+F91</f>
      </c>
      <c r="H91" s="4">
        <v>0</v>
      </c>
      <c r="I91" s="4">
        <v>0</v>
      </c>
      <c r="J91" s="4">
        <f>H91+I91</f>
      </c>
      <c r="K91" s="4">
        <v>0</v>
      </c>
      <c r="L91" s="4">
        <v>0</v>
      </c>
      <c r="M91" s="4">
        <f>K91+L91</f>
      </c>
      <c r="N91" s="4">
        <v>0</v>
      </c>
      <c r="O91" s="4">
        <v>0</v>
      </c>
      <c r="P91" s="4">
        <f>N91+O91</f>
      </c>
      <c r="Q91" s="4">
        <v>1</v>
      </c>
      <c r="R91" s="4">
        <v>0</v>
      </c>
      <c r="S91" s="4">
        <f>Q91+R91</f>
      </c>
    </row>
    <row x14ac:dyDescent="0.25" r="92" customHeight="1" ht="18.75">
      <c r="A92" s="3"/>
      <c r="B92" s="15"/>
      <c r="C92" s="15"/>
      <c r="D92" s="15"/>
      <c r="E92" s="15"/>
      <c r="F92" s="15"/>
      <c r="G92" s="15"/>
      <c r="H92" s="15"/>
      <c r="I92" s="15"/>
      <c r="J92" s="15"/>
      <c r="K92" s="15"/>
      <c r="L92" s="15"/>
      <c r="M92" s="15"/>
      <c r="N92" s="15"/>
      <c r="O92" s="15"/>
      <c r="P92" s="15"/>
      <c r="Q92" s="15"/>
      <c r="R92" s="15"/>
      <c r="S92" s="15"/>
    </row>
    <row x14ac:dyDescent="0.25" r="93" customHeight="1" ht="18.75">
      <c r="A93" s="18" t="s">
        <v>487</v>
      </c>
      <c r="B93" s="19"/>
      <c r="C93" s="19"/>
      <c r="D93" s="19"/>
      <c r="E93" s="19"/>
      <c r="F93" s="19"/>
      <c r="G93" s="19"/>
      <c r="H93" s="19"/>
      <c r="I93" s="19"/>
      <c r="J93" s="19"/>
      <c r="K93" s="19"/>
      <c r="L93" s="19"/>
      <c r="M93" s="19"/>
      <c r="N93" s="19"/>
      <c r="O93" s="19"/>
      <c r="P93" s="19"/>
      <c r="Q93" s="19"/>
      <c r="R93" s="19"/>
      <c r="S93" s="19"/>
    </row>
    <row x14ac:dyDescent="0.25" r="94" customHeight="1" ht="18.75">
      <c r="A94" s="3" t="s">
        <v>43</v>
      </c>
      <c r="B94" s="4">
        <v>0</v>
      </c>
      <c r="C94" s="4">
        <v>0</v>
      </c>
      <c r="D94" s="4">
        <f>B94+C94</f>
      </c>
      <c r="E94" s="4">
        <v>0</v>
      </c>
      <c r="F94" s="4">
        <v>0</v>
      </c>
      <c r="G94" s="4">
        <f>E94+F94</f>
      </c>
      <c r="H94" s="4">
        <v>0</v>
      </c>
      <c r="I94" s="4">
        <v>0</v>
      </c>
      <c r="J94" s="4">
        <f>H94+I94</f>
      </c>
      <c r="K94" s="4">
        <v>0</v>
      </c>
      <c r="L94" s="4">
        <v>0</v>
      </c>
      <c r="M94" s="4">
        <f>K94+L94</f>
      </c>
      <c r="N94" s="4">
        <v>0</v>
      </c>
      <c r="O94" s="4">
        <v>0</v>
      </c>
      <c r="P94" s="4">
        <f>N94+O94</f>
      </c>
      <c r="Q94" s="4">
        <v>0</v>
      </c>
      <c r="R94" s="4">
        <v>0</v>
      </c>
      <c r="S94" s="4">
        <f>Q94+R94</f>
      </c>
    </row>
    <row x14ac:dyDescent="0.25" r="95" customHeight="1" ht="18.75">
      <c r="A95" s="3" t="s">
        <v>68</v>
      </c>
      <c r="B95" s="4">
        <v>0</v>
      </c>
      <c r="C95" s="4">
        <v>3</v>
      </c>
      <c r="D95" s="4">
        <f>B95+C95</f>
      </c>
      <c r="E95" s="4">
        <v>0</v>
      </c>
      <c r="F95" s="4">
        <v>3</v>
      </c>
      <c r="G95" s="4">
        <f>E95+F95</f>
      </c>
      <c r="H95" s="4">
        <v>0</v>
      </c>
      <c r="I95" s="4">
        <v>0</v>
      </c>
      <c r="J95" s="4">
        <f>H95+I95</f>
      </c>
      <c r="K95" s="4">
        <v>0</v>
      </c>
      <c r="L95" s="4">
        <v>0</v>
      </c>
      <c r="M95" s="4">
        <f>K95+L95</f>
      </c>
      <c r="N95" s="4">
        <v>0</v>
      </c>
      <c r="O95" s="4">
        <v>0</v>
      </c>
      <c r="P95" s="4">
        <f>N95+O95</f>
      </c>
      <c r="Q95" s="4">
        <v>0</v>
      </c>
      <c r="R95" s="4">
        <v>0</v>
      </c>
      <c r="S95" s="4">
        <f>Q95+R95</f>
      </c>
    </row>
    <row x14ac:dyDescent="0.25" r="96" customHeight="1" ht="18.75">
      <c r="A96" s="3" t="s">
        <v>88</v>
      </c>
      <c r="B96" s="4">
        <v>19</v>
      </c>
      <c r="C96" s="4">
        <v>11</v>
      </c>
      <c r="D96" s="4">
        <f>B96+C96</f>
      </c>
      <c r="E96" s="4">
        <v>17</v>
      </c>
      <c r="F96" s="4">
        <v>10</v>
      </c>
      <c r="G96" s="4">
        <f>E96+F96</f>
      </c>
      <c r="H96" s="4">
        <v>2</v>
      </c>
      <c r="I96" s="4">
        <v>1</v>
      </c>
      <c r="J96" s="4">
        <f>H96+I96</f>
      </c>
      <c r="K96" s="4">
        <v>0</v>
      </c>
      <c r="L96" s="4">
        <v>0</v>
      </c>
      <c r="M96" s="4">
        <f>K96+L96</f>
      </c>
      <c r="N96" s="4">
        <v>0</v>
      </c>
      <c r="O96" s="4">
        <v>0</v>
      </c>
      <c r="P96" s="4">
        <f>N96+O96</f>
      </c>
      <c r="Q96" s="4">
        <v>0</v>
      </c>
      <c r="R96" s="4">
        <v>0</v>
      </c>
      <c r="S96" s="4">
        <f>Q96+R96</f>
      </c>
    </row>
    <row x14ac:dyDescent="0.25" r="97" customHeight="1" ht="18.75">
      <c r="A97" s="3" t="s">
        <v>99</v>
      </c>
      <c r="B97" s="4">
        <v>0</v>
      </c>
      <c r="C97" s="4">
        <v>8</v>
      </c>
      <c r="D97" s="4">
        <f>B97+C97</f>
      </c>
      <c r="E97" s="4">
        <v>0</v>
      </c>
      <c r="F97" s="4">
        <v>7</v>
      </c>
      <c r="G97" s="4">
        <f>E97+F97</f>
      </c>
      <c r="H97" s="4">
        <v>0</v>
      </c>
      <c r="I97" s="4">
        <v>1</v>
      </c>
      <c r="J97" s="4">
        <f>H97+I97</f>
      </c>
      <c r="K97" s="4">
        <v>0</v>
      </c>
      <c r="L97" s="4">
        <v>0</v>
      </c>
      <c r="M97" s="4">
        <f>K97+L97</f>
      </c>
      <c r="N97" s="4">
        <v>0</v>
      </c>
      <c r="O97" s="4">
        <v>0</v>
      </c>
      <c r="P97" s="4">
        <f>N97+O97</f>
      </c>
      <c r="Q97" s="4">
        <v>0</v>
      </c>
      <c r="R97" s="4">
        <v>0</v>
      </c>
      <c r="S97" s="4">
        <f>Q97+R97</f>
      </c>
    </row>
    <row x14ac:dyDescent="0.25" r="98" customHeight="1" ht="18.75">
      <c r="A98" s="3" t="s">
        <v>101</v>
      </c>
      <c r="B98" s="4">
        <v>1</v>
      </c>
      <c r="C98" s="4">
        <v>67</v>
      </c>
      <c r="D98" s="4">
        <f>B98+C98</f>
      </c>
      <c r="E98" s="4">
        <v>1</v>
      </c>
      <c r="F98" s="4">
        <v>66</v>
      </c>
      <c r="G98" s="4">
        <f>E98+F98</f>
      </c>
      <c r="H98" s="4">
        <v>0</v>
      </c>
      <c r="I98" s="4">
        <v>1</v>
      </c>
      <c r="J98" s="4">
        <f>H98+I98</f>
      </c>
      <c r="K98" s="4">
        <v>0</v>
      </c>
      <c r="L98" s="4">
        <v>0</v>
      </c>
      <c r="M98" s="4">
        <f>K98+L98</f>
      </c>
      <c r="N98" s="4">
        <v>0</v>
      </c>
      <c r="O98" s="4">
        <v>0</v>
      </c>
      <c r="P98" s="4">
        <f>N98+O98</f>
      </c>
      <c r="Q98" s="4">
        <v>0</v>
      </c>
      <c r="R98" s="4">
        <v>0</v>
      </c>
      <c r="S98" s="4">
        <f>Q98+R98</f>
      </c>
    </row>
    <row x14ac:dyDescent="0.25" r="99" customHeight="1" ht="18.75">
      <c r="A99" s="3" t="s">
        <v>135</v>
      </c>
      <c r="B99" s="4">
        <v>33</v>
      </c>
      <c r="C99" s="4">
        <v>49</v>
      </c>
      <c r="D99" s="4">
        <f>B99+C99</f>
      </c>
      <c r="E99" s="4">
        <v>33</v>
      </c>
      <c r="F99" s="4">
        <v>49</v>
      </c>
      <c r="G99" s="4">
        <f>E99+F99</f>
      </c>
      <c r="H99" s="4">
        <v>0</v>
      </c>
      <c r="I99" s="4">
        <v>0</v>
      </c>
      <c r="J99" s="4">
        <f>H99+I99</f>
      </c>
      <c r="K99" s="4">
        <v>0</v>
      </c>
      <c r="L99" s="4">
        <v>0</v>
      </c>
      <c r="M99" s="4">
        <f>K99+L99</f>
      </c>
      <c r="N99" s="4">
        <v>0</v>
      </c>
      <c r="O99" s="4">
        <v>0</v>
      </c>
      <c r="P99" s="4">
        <f>N99+O99</f>
      </c>
      <c r="Q99" s="4">
        <v>0</v>
      </c>
      <c r="R99" s="4">
        <v>0</v>
      </c>
      <c r="S99" s="4">
        <f>Q99+R99</f>
      </c>
    </row>
    <row x14ac:dyDescent="0.25" r="100" customHeight="1" ht="18.75">
      <c r="A100" s="3" t="s">
        <v>195</v>
      </c>
      <c r="B100" s="4">
        <v>1</v>
      </c>
      <c r="C100" s="4">
        <v>0</v>
      </c>
      <c r="D100" s="4">
        <f>B100+C100</f>
      </c>
      <c r="E100" s="4">
        <v>1</v>
      </c>
      <c r="F100" s="4">
        <v>0</v>
      </c>
      <c r="G100" s="4">
        <f>E100+F100</f>
      </c>
      <c r="H100" s="4">
        <v>0</v>
      </c>
      <c r="I100" s="4">
        <v>0</v>
      </c>
      <c r="J100" s="4">
        <f>H100+I100</f>
      </c>
      <c r="K100" s="4">
        <v>0</v>
      </c>
      <c r="L100" s="4">
        <v>0</v>
      </c>
      <c r="M100" s="4">
        <f>K100+L100</f>
      </c>
      <c r="N100" s="4">
        <v>0</v>
      </c>
      <c r="O100" s="4">
        <v>0</v>
      </c>
      <c r="P100" s="4">
        <f>N100+O100</f>
      </c>
      <c r="Q100" s="4">
        <v>0</v>
      </c>
      <c r="R100" s="4">
        <v>0</v>
      </c>
      <c r="S100" s="4">
        <f>Q100+R100</f>
      </c>
    </row>
    <row x14ac:dyDescent="0.25" r="101" customHeight="1" ht="18.75">
      <c r="A101" s="3" t="s">
        <v>196</v>
      </c>
      <c r="B101" s="4">
        <v>0</v>
      </c>
      <c r="C101" s="4">
        <v>1</v>
      </c>
      <c r="D101" s="4">
        <f>B101+C101</f>
      </c>
      <c r="E101" s="4">
        <v>0</v>
      </c>
      <c r="F101" s="4">
        <v>1</v>
      </c>
      <c r="G101" s="4">
        <f>E101+F101</f>
      </c>
      <c r="H101" s="4">
        <v>0</v>
      </c>
      <c r="I101" s="4">
        <v>0</v>
      </c>
      <c r="J101" s="4">
        <f>H101+I101</f>
      </c>
      <c r="K101" s="4">
        <v>0</v>
      </c>
      <c r="L101" s="4">
        <v>0</v>
      </c>
      <c r="M101" s="4">
        <f>K101+L101</f>
      </c>
      <c r="N101" s="4">
        <v>0</v>
      </c>
      <c r="O101" s="4">
        <v>0</v>
      </c>
      <c r="P101" s="4">
        <f>N101+O101</f>
      </c>
      <c r="Q101" s="4">
        <v>0</v>
      </c>
      <c r="R101" s="4">
        <v>0</v>
      </c>
      <c r="S101" s="4">
        <f>Q101+R101</f>
      </c>
    </row>
    <row x14ac:dyDescent="0.25" r="102" customHeight="1" ht="18.75">
      <c r="A102" s="3" t="s">
        <v>296</v>
      </c>
      <c r="B102" s="4">
        <v>0</v>
      </c>
      <c r="C102" s="4">
        <v>3</v>
      </c>
      <c r="D102" s="4">
        <f>B102+C102</f>
      </c>
      <c r="E102" s="4">
        <v>0</v>
      </c>
      <c r="F102" s="4">
        <v>3</v>
      </c>
      <c r="G102" s="4">
        <f>E102+F102</f>
      </c>
      <c r="H102" s="4">
        <v>0</v>
      </c>
      <c r="I102" s="4">
        <v>0</v>
      </c>
      <c r="J102" s="4">
        <f>H102+I102</f>
      </c>
      <c r="K102" s="4">
        <v>0</v>
      </c>
      <c r="L102" s="4">
        <v>0</v>
      </c>
      <c r="M102" s="4">
        <f>K102+L102</f>
      </c>
      <c r="N102" s="4">
        <v>0</v>
      </c>
      <c r="O102" s="4">
        <v>0</v>
      </c>
      <c r="P102" s="4">
        <f>N102+O102</f>
      </c>
      <c r="Q102" s="4">
        <v>0</v>
      </c>
      <c r="R102" s="4">
        <v>0</v>
      </c>
      <c r="S102" s="4">
        <f>Q102+R102</f>
      </c>
    </row>
    <row x14ac:dyDescent="0.25" r="103" customHeight="1" ht="18.75">
      <c r="A103" s="3"/>
      <c r="B103" s="15"/>
      <c r="C103" s="15"/>
      <c r="D103" s="15"/>
      <c r="E103" s="15"/>
      <c r="F103" s="15"/>
      <c r="G103" s="15"/>
      <c r="H103" s="15"/>
      <c r="I103" s="15"/>
      <c r="J103" s="15"/>
      <c r="K103" s="15"/>
      <c r="L103" s="15"/>
      <c r="M103" s="15"/>
      <c r="N103" s="15"/>
      <c r="O103" s="15"/>
      <c r="P103" s="15"/>
      <c r="Q103" s="15"/>
      <c r="R103" s="15"/>
      <c r="S103" s="15"/>
    </row>
    <row x14ac:dyDescent="0.25" r="104" customHeight="1" ht="18.75">
      <c r="A104" s="18" t="s">
        <v>488</v>
      </c>
      <c r="B104" s="19"/>
      <c r="C104" s="19"/>
      <c r="D104" s="19"/>
      <c r="E104" s="19"/>
      <c r="F104" s="19"/>
      <c r="G104" s="19"/>
      <c r="H104" s="19"/>
      <c r="I104" s="19"/>
      <c r="J104" s="19"/>
      <c r="K104" s="19"/>
      <c r="L104" s="19"/>
      <c r="M104" s="19"/>
      <c r="N104" s="19"/>
      <c r="O104" s="19"/>
      <c r="P104" s="19"/>
      <c r="Q104" s="19"/>
      <c r="R104" s="19"/>
      <c r="S104" s="19"/>
    </row>
    <row x14ac:dyDescent="0.25" r="105" customHeight="1" ht="18.75">
      <c r="A105" s="3" t="s">
        <v>136</v>
      </c>
      <c r="B105" s="4">
        <v>55</v>
      </c>
      <c r="C105" s="4">
        <v>49</v>
      </c>
      <c r="D105" s="4">
        <f>B105+C105</f>
      </c>
      <c r="E105" s="4">
        <v>55</v>
      </c>
      <c r="F105" s="4">
        <v>49</v>
      </c>
      <c r="G105" s="4">
        <f>E105+F105</f>
      </c>
      <c r="H105" s="4">
        <v>0</v>
      </c>
      <c r="I105" s="4">
        <v>0</v>
      </c>
      <c r="J105" s="4">
        <f>H105+I105</f>
      </c>
      <c r="K105" s="4">
        <v>0</v>
      </c>
      <c r="L105" s="4">
        <v>0</v>
      </c>
      <c r="M105" s="4">
        <f>K105+L105</f>
      </c>
      <c r="N105" s="4">
        <v>0</v>
      </c>
      <c r="O105" s="4">
        <v>0</v>
      </c>
      <c r="P105" s="4">
        <f>N105+O105</f>
      </c>
      <c r="Q105" s="4">
        <v>0</v>
      </c>
      <c r="R105" s="4">
        <v>0</v>
      </c>
      <c r="S105" s="4">
        <f>Q105+R105</f>
      </c>
    </row>
    <row x14ac:dyDescent="0.25" r="106" customHeight="1" ht="18.75">
      <c r="A106" s="3"/>
      <c r="B106" s="15"/>
      <c r="C106" s="15"/>
      <c r="D106" s="15"/>
      <c r="E106" s="15"/>
      <c r="F106" s="15"/>
      <c r="G106" s="15"/>
      <c r="H106" s="15"/>
      <c r="I106" s="15"/>
      <c r="J106" s="15"/>
      <c r="K106" s="15"/>
      <c r="L106" s="15"/>
      <c r="M106" s="15"/>
      <c r="N106" s="15"/>
      <c r="O106" s="15"/>
      <c r="P106" s="15"/>
      <c r="Q106" s="15"/>
      <c r="R106" s="15"/>
      <c r="S106" s="15"/>
    </row>
    <row x14ac:dyDescent="0.25" r="107" customHeight="1" ht="18.75">
      <c r="A107" s="18" t="s">
        <v>489</v>
      </c>
      <c r="B107" s="19"/>
      <c r="C107" s="19"/>
      <c r="D107" s="19"/>
      <c r="E107" s="19"/>
      <c r="F107" s="19"/>
      <c r="G107" s="19"/>
      <c r="H107" s="19"/>
      <c r="I107" s="19"/>
      <c r="J107" s="19"/>
      <c r="K107" s="19"/>
      <c r="L107" s="19"/>
      <c r="M107" s="19"/>
      <c r="N107" s="19"/>
      <c r="O107" s="19"/>
      <c r="P107" s="19"/>
      <c r="Q107" s="19"/>
      <c r="R107" s="19"/>
      <c r="S107" s="19"/>
    </row>
    <row x14ac:dyDescent="0.25" r="108" customHeight="1" ht="18.75">
      <c r="A108" s="3" t="s">
        <v>33</v>
      </c>
      <c r="B108" s="4">
        <v>0</v>
      </c>
      <c r="C108" s="4">
        <v>0</v>
      </c>
      <c r="D108" s="4">
        <f>B108+C108</f>
      </c>
      <c r="E108" s="4">
        <v>0</v>
      </c>
      <c r="F108" s="4">
        <v>0</v>
      </c>
      <c r="G108" s="4">
        <f>E108+F108</f>
      </c>
      <c r="H108" s="4">
        <v>0</v>
      </c>
      <c r="I108" s="4">
        <v>0</v>
      </c>
      <c r="J108" s="4">
        <f>H108+I108</f>
      </c>
      <c r="K108" s="4">
        <v>0</v>
      </c>
      <c r="L108" s="4">
        <v>0</v>
      </c>
      <c r="M108" s="4">
        <f>K108+L108</f>
      </c>
      <c r="N108" s="4">
        <v>0</v>
      </c>
      <c r="O108" s="4">
        <v>0</v>
      </c>
      <c r="P108" s="4">
        <f>N108+O108</f>
      </c>
      <c r="Q108" s="4">
        <v>0</v>
      </c>
      <c r="R108" s="4">
        <v>0</v>
      </c>
      <c r="S108" s="4">
        <f>Q108+R108</f>
      </c>
    </row>
    <row x14ac:dyDescent="0.25" r="109" customHeight="1" ht="18.75">
      <c r="A109" s="3" t="s">
        <v>52</v>
      </c>
      <c r="B109" s="4">
        <v>0</v>
      </c>
      <c r="C109" s="4">
        <v>0</v>
      </c>
      <c r="D109" s="4">
        <f>B109+C109</f>
      </c>
      <c r="E109" s="4">
        <v>0</v>
      </c>
      <c r="F109" s="4">
        <v>0</v>
      </c>
      <c r="G109" s="4">
        <f>E109+F109</f>
      </c>
      <c r="H109" s="4">
        <v>0</v>
      </c>
      <c r="I109" s="4">
        <v>0</v>
      </c>
      <c r="J109" s="4">
        <f>H109+I109</f>
      </c>
      <c r="K109" s="4">
        <v>0</v>
      </c>
      <c r="L109" s="4">
        <v>0</v>
      </c>
      <c r="M109" s="4">
        <f>K109+L109</f>
      </c>
      <c r="N109" s="4">
        <v>0</v>
      </c>
      <c r="O109" s="4">
        <v>0</v>
      </c>
      <c r="P109" s="4">
        <f>N109+O109</f>
      </c>
      <c r="Q109" s="4">
        <v>0</v>
      </c>
      <c r="R109" s="4">
        <v>0</v>
      </c>
      <c r="S109" s="4">
        <f>Q109+R109</f>
      </c>
    </row>
    <row x14ac:dyDescent="0.25" r="110" customHeight="1" ht="18.75">
      <c r="A110" s="3" t="s">
        <v>70</v>
      </c>
      <c r="B110" s="4">
        <v>11</v>
      </c>
      <c r="C110" s="4">
        <v>13</v>
      </c>
      <c r="D110" s="4">
        <f>B110+C110</f>
      </c>
      <c r="E110" s="4">
        <v>9</v>
      </c>
      <c r="F110" s="4">
        <v>6</v>
      </c>
      <c r="G110" s="4">
        <f>E110+F110</f>
      </c>
      <c r="H110" s="4">
        <v>1</v>
      </c>
      <c r="I110" s="4">
        <v>5</v>
      </c>
      <c r="J110" s="4">
        <f>H110+I110</f>
      </c>
      <c r="K110" s="4">
        <v>0</v>
      </c>
      <c r="L110" s="4">
        <v>1</v>
      </c>
      <c r="M110" s="4">
        <f>K110+L110</f>
      </c>
      <c r="N110" s="4">
        <v>0</v>
      </c>
      <c r="O110" s="4">
        <v>1</v>
      </c>
      <c r="P110" s="4">
        <f>N110+O110</f>
      </c>
      <c r="Q110" s="4">
        <v>1</v>
      </c>
      <c r="R110" s="4">
        <v>0</v>
      </c>
      <c r="S110" s="4">
        <f>Q110+R110</f>
      </c>
    </row>
    <row x14ac:dyDescent="0.25" r="111" customHeight="1" ht="18.75">
      <c r="A111" s="3" t="s">
        <v>92</v>
      </c>
      <c r="B111" s="4">
        <v>0</v>
      </c>
      <c r="C111" s="4">
        <v>0</v>
      </c>
      <c r="D111" s="4">
        <f>B111+C111</f>
      </c>
      <c r="E111" s="4">
        <v>0</v>
      </c>
      <c r="F111" s="4">
        <v>0</v>
      </c>
      <c r="G111" s="4">
        <f>E111+F111</f>
      </c>
      <c r="H111" s="4">
        <v>0</v>
      </c>
      <c r="I111" s="4">
        <v>0</v>
      </c>
      <c r="J111" s="4">
        <f>H111+I111</f>
      </c>
      <c r="K111" s="4">
        <v>0</v>
      </c>
      <c r="L111" s="4">
        <v>0</v>
      </c>
      <c r="M111" s="4">
        <f>K111+L111</f>
      </c>
      <c r="N111" s="4">
        <v>0</v>
      </c>
      <c r="O111" s="4">
        <v>0</v>
      </c>
      <c r="P111" s="4">
        <f>N111+O111</f>
      </c>
      <c r="Q111" s="4">
        <v>0</v>
      </c>
      <c r="R111" s="4">
        <v>0</v>
      </c>
      <c r="S111" s="4">
        <f>Q111+R111</f>
      </c>
    </row>
    <row x14ac:dyDescent="0.25" r="112" customHeight="1" ht="18.75">
      <c r="A112" s="3" t="s">
        <v>122</v>
      </c>
      <c r="B112" s="4">
        <v>2</v>
      </c>
      <c r="C112" s="4">
        <v>0</v>
      </c>
      <c r="D112" s="4">
        <f>B112+C112</f>
      </c>
      <c r="E112" s="4">
        <v>2</v>
      </c>
      <c r="F112" s="4">
        <v>0</v>
      </c>
      <c r="G112" s="4">
        <f>E112+F112</f>
      </c>
      <c r="H112" s="4">
        <v>0</v>
      </c>
      <c r="I112" s="4">
        <v>0</v>
      </c>
      <c r="J112" s="4">
        <f>H112+I112</f>
      </c>
      <c r="K112" s="4">
        <v>0</v>
      </c>
      <c r="L112" s="4">
        <v>0</v>
      </c>
      <c r="M112" s="4">
        <f>K112+L112</f>
      </c>
      <c r="N112" s="4">
        <v>0</v>
      </c>
      <c r="O112" s="4">
        <v>0</v>
      </c>
      <c r="P112" s="4">
        <f>N112+O112</f>
      </c>
      <c r="Q112" s="4">
        <v>0</v>
      </c>
      <c r="R112" s="4">
        <v>0</v>
      </c>
      <c r="S112" s="4">
        <f>Q112+R112</f>
      </c>
    </row>
    <row x14ac:dyDescent="0.25" r="113" customHeight="1" ht="18.75">
      <c r="A113" s="3" t="s">
        <v>137</v>
      </c>
      <c r="B113" s="4">
        <v>0</v>
      </c>
      <c r="C113" s="4">
        <v>59</v>
      </c>
      <c r="D113" s="4">
        <f>B113+C113</f>
      </c>
      <c r="E113" s="4">
        <v>0</v>
      </c>
      <c r="F113" s="4">
        <v>59</v>
      </c>
      <c r="G113" s="4">
        <f>E113+F113</f>
      </c>
      <c r="H113" s="4">
        <v>0</v>
      </c>
      <c r="I113" s="4">
        <v>0</v>
      </c>
      <c r="J113" s="4">
        <f>H113+I113</f>
      </c>
      <c r="K113" s="4">
        <v>0</v>
      </c>
      <c r="L113" s="4">
        <v>0</v>
      </c>
      <c r="M113" s="4">
        <f>K113+L113</f>
      </c>
      <c r="N113" s="4">
        <v>0</v>
      </c>
      <c r="O113" s="4">
        <v>0</v>
      </c>
      <c r="P113" s="4">
        <f>N113+O113</f>
      </c>
      <c r="Q113" s="4">
        <v>0</v>
      </c>
      <c r="R113" s="4">
        <v>0</v>
      </c>
      <c r="S113" s="4">
        <f>Q113+R113</f>
      </c>
    </row>
    <row x14ac:dyDescent="0.25" r="114" customHeight="1" ht="18.75">
      <c r="A114" s="3" t="s">
        <v>162</v>
      </c>
      <c r="B114" s="4">
        <v>0</v>
      </c>
      <c r="C114" s="4">
        <v>7</v>
      </c>
      <c r="D114" s="4">
        <f>B114+C114</f>
      </c>
      <c r="E114" s="4">
        <v>0</v>
      </c>
      <c r="F114" s="4">
        <v>7</v>
      </c>
      <c r="G114" s="4">
        <f>E114+F114</f>
      </c>
      <c r="H114" s="4">
        <v>0</v>
      </c>
      <c r="I114" s="4">
        <v>0</v>
      </c>
      <c r="J114" s="4">
        <f>H114+I114</f>
      </c>
      <c r="K114" s="4">
        <v>0</v>
      </c>
      <c r="L114" s="4">
        <v>0</v>
      </c>
      <c r="M114" s="4">
        <f>K114+L114</f>
      </c>
      <c r="N114" s="4">
        <v>0</v>
      </c>
      <c r="O114" s="4">
        <v>0</v>
      </c>
      <c r="P114" s="4">
        <f>N114+O114</f>
      </c>
      <c r="Q114" s="4">
        <v>0</v>
      </c>
      <c r="R114" s="4">
        <v>0</v>
      </c>
      <c r="S114" s="4">
        <f>Q114+R114</f>
      </c>
    </row>
    <row x14ac:dyDescent="0.25" r="115" customHeight="1" ht="18.75">
      <c r="A115" s="3" t="s">
        <v>174</v>
      </c>
      <c r="B115" s="4">
        <v>11</v>
      </c>
      <c r="C115" s="4">
        <v>11</v>
      </c>
      <c r="D115" s="4">
        <f>B115+C115</f>
      </c>
      <c r="E115" s="4">
        <v>11</v>
      </c>
      <c r="F115" s="4">
        <v>11</v>
      </c>
      <c r="G115" s="4">
        <f>E115+F115</f>
      </c>
      <c r="H115" s="4">
        <v>0</v>
      </c>
      <c r="I115" s="4">
        <v>0</v>
      </c>
      <c r="J115" s="4">
        <f>H115+I115</f>
      </c>
      <c r="K115" s="4">
        <v>0</v>
      </c>
      <c r="L115" s="4">
        <v>0</v>
      </c>
      <c r="M115" s="4">
        <f>K115+L115</f>
      </c>
      <c r="N115" s="4">
        <v>0</v>
      </c>
      <c r="O115" s="4">
        <v>0</v>
      </c>
      <c r="P115" s="4">
        <f>N115+O115</f>
      </c>
      <c r="Q115" s="4">
        <v>0</v>
      </c>
      <c r="R115" s="4">
        <v>0</v>
      </c>
      <c r="S115" s="4">
        <f>Q115+R115</f>
      </c>
    </row>
    <row x14ac:dyDescent="0.25" r="116" customHeight="1" ht="18.75">
      <c r="A116" s="3" t="s">
        <v>199</v>
      </c>
      <c r="B116" s="4">
        <v>0</v>
      </c>
      <c r="C116" s="4">
        <v>2</v>
      </c>
      <c r="D116" s="4">
        <f>B116+C116</f>
      </c>
      <c r="E116" s="4">
        <v>0</v>
      </c>
      <c r="F116" s="4">
        <v>2</v>
      </c>
      <c r="G116" s="4">
        <f>E116+F116</f>
      </c>
      <c r="H116" s="4">
        <v>0</v>
      </c>
      <c r="I116" s="4">
        <v>0</v>
      </c>
      <c r="J116" s="4">
        <f>H116+I116</f>
      </c>
      <c r="K116" s="4">
        <v>0</v>
      </c>
      <c r="L116" s="4">
        <v>0</v>
      </c>
      <c r="M116" s="4">
        <f>K116+L116</f>
      </c>
      <c r="N116" s="4">
        <v>0</v>
      </c>
      <c r="O116" s="4">
        <v>0</v>
      </c>
      <c r="P116" s="4">
        <f>N116+O116</f>
      </c>
      <c r="Q116" s="4">
        <v>0</v>
      </c>
      <c r="R116" s="4">
        <v>0</v>
      </c>
      <c r="S116" s="4">
        <f>Q116+R116</f>
      </c>
    </row>
    <row x14ac:dyDescent="0.25" r="117" customHeight="1" ht="18.75">
      <c r="A117" s="3" t="s">
        <v>262</v>
      </c>
      <c r="B117" s="4">
        <v>0</v>
      </c>
      <c r="C117" s="4">
        <v>0</v>
      </c>
      <c r="D117" s="4">
        <f>B117+C117</f>
      </c>
      <c r="E117" s="4">
        <v>0</v>
      </c>
      <c r="F117" s="4">
        <v>0</v>
      </c>
      <c r="G117" s="4">
        <f>E117+F117</f>
      </c>
      <c r="H117" s="4">
        <v>0</v>
      </c>
      <c r="I117" s="4">
        <v>0</v>
      </c>
      <c r="J117" s="4">
        <f>H117+I117</f>
      </c>
      <c r="K117" s="4">
        <v>0</v>
      </c>
      <c r="L117" s="4">
        <v>0</v>
      </c>
      <c r="M117" s="4">
        <f>K117+L117</f>
      </c>
      <c r="N117" s="4">
        <v>0</v>
      </c>
      <c r="O117" s="4">
        <v>0</v>
      </c>
      <c r="P117" s="4">
        <f>N117+O117</f>
      </c>
      <c r="Q117" s="4">
        <v>0</v>
      </c>
      <c r="R117" s="4">
        <v>0</v>
      </c>
      <c r="S117" s="4">
        <f>Q117+R117</f>
      </c>
    </row>
    <row x14ac:dyDescent="0.25" r="118" customHeight="1" ht="18.75">
      <c r="A118" s="3" t="s">
        <v>286</v>
      </c>
      <c r="B118" s="4">
        <v>0</v>
      </c>
      <c r="C118" s="4">
        <v>0</v>
      </c>
      <c r="D118" s="4">
        <f>B118+C118</f>
      </c>
      <c r="E118" s="4">
        <v>0</v>
      </c>
      <c r="F118" s="4">
        <v>0</v>
      </c>
      <c r="G118" s="4">
        <f>E118+F118</f>
      </c>
      <c r="H118" s="4">
        <v>0</v>
      </c>
      <c r="I118" s="4">
        <v>0</v>
      </c>
      <c r="J118" s="4">
        <f>H118+I118</f>
      </c>
      <c r="K118" s="4">
        <v>0</v>
      </c>
      <c r="L118" s="4">
        <v>0</v>
      </c>
      <c r="M118" s="4">
        <f>K118+L118</f>
      </c>
      <c r="N118" s="4">
        <v>0</v>
      </c>
      <c r="O118" s="4">
        <v>0</v>
      </c>
      <c r="P118" s="4">
        <f>N118+O118</f>
      </c>
      <c r="Q118" s="4">
        <v>0</v>
      </c>
      <c r="R118" s="4">
        <v>0</v>
      </c>
      <c r="S118" s="4">
        <f>Q118+R118</f>
      </c>
    </row>
    <row x14ac:dyDescent="0.25" r="119" customHeight="1" ht="18.75">
      <c r="A119" s="3" t="s">
        <v>290</v>
      </c>
      <c r="B119" s="4">
        <v>0</v>
      </c>
      <c r="C119" s="4">
        <v>0</v>
      </c>
      <c r="D119" s="4">
        <f>B119+C119</f>
      </c>
      <c r="E119" s="4">
        <v>0</v>
      </c>
      <c r="F119" s="4">
        <v>0</v>
      </c>
      <c r="G119" s="4">
        <f>E119+F119</f>
      </c>
      <c r="H119" s="4">
        <v>0</v>
      </c>
      <c r="I119" s="4">
        <v>0</v>
      </c>
      <c r="J119" s="4">
        <f>H119+I119</f>
      </c>
      <c r="K119" s="4">
        <v>0</v>
      </c>
      <c r="L119" s="4">
        <v>0</v>
      </c>
      <c r="M119" s="4">
        <f>K119+L119</f>
      </c>
      <c r="N119" s="4">
        <v>0</v>
      </c>
      <c r="O119" s="4">
        <v>0</v>
      </c>
      <c r="P119" s="4">
        <f>N119+O119</f>
      </c>
      <c r="Q119" s="4">
        <v>0</v>
      </c>
      <c r="R119" s="4">
        <v>0</v>
      </c>
      <c r="S119" s="4">
        <f>Q119+R119</f>
      </c>
    </row>
    <row x14ac:dyDescent="0.25" r="120" customHeight="1" ht="18.75">
      <c r="A120" s="3"/>
      <c r="B120" s="15"/>
      <c r="C120" s="15"/>
      <c r="D120" s="15"/>
      <c r="E120" s="15"/>
      <c r="F120" s="15"/>
      <c r="G120" s="15"/>
      <c r="H120" s="15"/>
      <c r="I120" s="15"/>
      <c r="J120" s="15"/>
      <c r="K120" s="15"/>
      <c r="L120" s="15"/>
      <c r="M120" s="15"/>
      <c r="N120" s="15"/>
      <c r="O120" s="15"/>
      <c r="P120" s="15"/>
      <c r="Q120" s="15"/>
      <c r="R120" s="15"/>
      <c r="S120" s="15"/>
    </row>
    <row x14ac:dyDescent="0.25" r="121" customHeight="1" ht="18.75">
      <c r="A121" s="18" t="s">
        <v>490</v>
      </c>
      <c r="B121" s="19"/>
      <c r="C121" s="19"/>
      <c r="D121" s="19"/>
      <c r="E121" s="19"/>
      <c r="F121" s="19"/>
      <c r="G121" s="19"/>
      <c r="H121" s="19"/>
      <c r="I121" s="19"/>
      <c r="J121" s="19"/>
      <c r="K121" s="19"/>
      <c r="L121" s="19"/>
      <c r="M121" s="19"/>
      <c r="N121" s="19"/>
      <c r="O121" s="19"/>
      <c r="P121" s="19"/>
      <c r="Q121" s="19"/>
      <c r="R121" s="19"/>
      <c r="S121" s="19"/>
    </row>
    <row x14ac:dyDescent="0.25" r="122" customHeight="1" ht="18.75">
      <c r="A122" s="3" t="s">
        <v>39</v>
      </c>
      <c r="B122" s="4">
        <v>0</v>
      </c>
      <c r="C122" s="4">
        <v>0</v>
      </c>
      <c r="D122" s="4">
        <f>B122+C122</f>
      </c>
      <c r="E122" s="4">
        <v>0</v>
      </c>
      <c r="F122" s="4">
        <v>0</v>
      </c>
      <c r="G122" s="4">
        <f>E122+F122</f>
      </c>
      <c r="H122" s="4">
        <v>0</v>
      </c>
      <c r="I122" s="4">
        <v>0</v>
      </c>
      <c r="J122" s="4">
        <f>H122+I122</f>
      </c>
      <c r="K122" s="4">
        <v>0</v>
      </c>
      <c r="L122" s="4">
        <v>0</v>
      </c>
      <c r="M122" s="4">
        <f>K122+L122</f>
      </c>
      <c r="N122" s="4">
        <v>0</v>
      </c>
      <c r="O122" s="4">
        <v>0</v>
      </c>
      <c r="P122" s="4">
        <f>N122+O122</f>
      </c>
      <c r="Q122" s="4">
        <v>0</v>
      </c>
      <c r="R122" s="4">
        <v>0</v>
      </c>
      <c r="S122" s="4">
        <f>Q122+R122</f>
      </c>
    </row>
    <row x14ac:dyDescent="0.25" r="123" customHeight="1" ht="18.75">
      <c r="A123" s="3" t="s">
        <v>47</v>
      </c>
      <c r="B123" s="4">
        <v>0</v>
      </c>
      <c r="C123" s="4">
        <v>0</v>
      </c>
      <c r="D123" s="4">
        <f>B123+C123</f>
      </c>
      <c r="E123" s="4">
        <v>0</v>
      </c>
      <c r="F123" s="4">
        <v>0</v>
      </c>
      <c r="G123" s="4">
        <f>E123+F123</f>
      </c>
      <c r="H123" s="4">
        <v>0</v>
      </c>
      <c r="I123" s="4">
        <v>0</v>
      </c>
      <c r="J123" s="4">
        <f>H123+I123</f>
      </c>
      <c r="K123" s="4">
        <v>0</v>
      </c>
      <c r="L123" s="4">
        <v>0</v>
      </c>
      <c r="M123" s="4">
        <f>K123+L123</f>
      </c>
      <c r="N123" s="4">
        <v>0</v>
      </c>
      <c r="O123" s="4">
        <v>0</v>
      </c>
      <c r="P123" s="4">
        <f>N123+O123</f>
      </c>
      <c r="Q123" s="4">
        <v>0</v>
      </c>
      <c r="R123" s="4">
        <v>0</v>
      </c>
      <c r="S123" s="4">
        <f>Q123+R123</f>
      </c>
    </row>
    <row x14ac:dyDescent="0.25" r="124" customHeight="1" ht="18.75">
      <c r="A124" s="3" t="s">
        <v>59</v>
      </c>
      <c r="B124" s="4">
        <v>1</v>
      </c>
      <c r="C124" s="4">
        <v>0</v>
      </c>
      <c r="D124" s="4">
        <f>B124+C124</f>
      </c>
      <c r="E124" s="4">
        <v>1</v>
      </c>
      <c r="F124" s="4">
        <v>0</v>
      </c>
      <c r="G124" s="4">
        <f>E124+F124</f>
      </c>
      <c r="H124" s="4">
        <v>0</v>
      </c>
      <c r="I124" s="4">
        <v>0</v>
      </c>
      <c r="J124" s="4">
        <f>H124+I124</f>
      </c>
      <c r="K124" s="4">
        <v>0</v>
      </c>
      <c r="L124" s="4">
        <v>0</v>
      </c>
      <c r="M124" s="4">
        <f>K124+L124</f>
      </c>
      <c r="N124" s="4">
        <v>0</v>
      </c>
      <c r="O124" s="4">
        <v>0</v>
      </c>
      <c r="P124" s="4">
        <f>N124+O124</f>
      </c>
      <c r="Q124" s="4">
        <v>0</v>
      </c>
      <c r="R124" s="4">
        <v>0</v>
      </c>
      <c r="S124" s="4">
        <f>Q124+R124</f>
      </c>
    </row>
    <row x14ac:dyDescent="0.25" r="125" customHeight="1" ht="18.75">
      <c r="A125" s="3" t="s">
        <v>105</v>
      </c>
      <c r="B125" s="4">
        <v>2</v>
      </c>
      <c r="C125" s="4">
        <v>4</v>
      </c>
      <c r="D125" s="4">
        <f>B125+C125</f>
      </c>
      <c r="E125" s="4">
        <v>1</v>
      </c>
      <c r="F125" s="4">
        <v>0</v>
      </c>
      <c r="G125" s="4">
        <f>E125+F125</f>
      </c>
      <c r="H125" s="4">
        <v>1</v>
      </c>
      <c r="I125" s="4">
        <v>2</v>
      </c>
      <c r="J125" s="4">
        <f>H125+I125</f>
      </c>
      <c r="K125" s="4">
        <v>0</v>
      </c>
      <c r="L125" s="4">
        <v>1</v>
      </c>
      <c r="M125" s="4">
        <f>K125+L125</f>
      </c>
      <c r="N125" s="4">
        <v>0</v>
      </c>
      <c r="O125" s="4">
        <v>1</v>
      </c>
      <c r="P125" s="4">
        <f>N125+O125</f>
      </c>
      <c r="Q125" s="4">
        <v>0</v>
      </c>
      <c r="R125" s="4">
        <v>0</v>
      </c>
      <c r="S125" s="4">
        <f>Q125+R125</f>
      </c>
    </row>
    <row x14ac:dyDescent="0.25" r="126" customHeight="1" ht="18.75">
      <c r="A126" s="3" t="s">
        <v>138</v>
      </c>
      <c r="B126" s="4">
        <v>63</v>
      </c>
      <c r="C126" s="4">
        <v>73</v>
      </c>
      <c r="D126" s="4">
        <f>B126+C126</f>
      </c>
      <c r="E126" s="4">
        <v>57</v>
      </c>
      <c r="F126" s="4">
        <v>60</v>
      </c>
      <c r="G126" s="4">
        <f>E126+F126</f>
      </c>
      <c r="H126" s="4">
        <v>4</v>
      </c>
      <c r="I126" s="4">
        <v>4</v>
      </c>
      <c r="J126" s="4">
        <f>H126+I126</f>
      </c>
      <c r="K126" s="4">
        <v>0</v>
      </c>
      <c r="L126" s="4">
        <v>4</v>
      </c>
      <c r="M126" s="4">
        <f>K126+L126</f>
      </c>
      <c r="N126" s="4">
        <v>1</v>
      </c>
      <c r="O126" s="4">
        <v>2</v>
      </c>
      <c r="P126" s="4">
        <f>N126+O126</f>
      </c>
      <c r="Q126" s="4">
        <v>1</v>
      </c>
      <c r="R126" s="4">
        <v>3</v>
      </c>
      <c r="S126" s="4">
        <f>Q126+R126</f>
      </c>
    </row>
    <row x14ac:dyDescent="0.25" r="127" customHeight="1" ht="18.75">
      <c r="A127" s="3" t="s">
        <v>151</v>
      </c>
      <c r="B127" s="4">
        <v>0</v>
      </c>
      <c r="C127" s="4">
        <v>0</v>
      </c>
      <c r="D127" s="4">
        <f>B127+C127</f>
      </c>
      <c r="E127" s="4">
        <v>0</v>
      </c>
      <c r="F127" s="4">
        <v>0</v>
      </c>
      <c r="G127" s="4">
        <f>E127+F127</f>
      </c>
      <c r="H127" s="4">
        <v>0</v>
      </c>
      <c r="I127" s="4">
        <v>0</v>
      </c>
      <c r="J127" s="4">
        <f>H127+I127</f>
      </c>
      <c r="K127" s="4">
        <v>0</v>
      </c>
      <c r="L127" s="4">
        <v>0</v>
      </c>
      <c r="M127" s="4">
        <f>K127+L127</f>
      </c>
      <c r="N127" s="4">
        <v>0</v>
      </c>
      <c r="O127" s="4">
        <v>0</v>
      </c>
      <c r="P127" s="4">
        <f>N127+O127</f>
      </c>
      <c r="Q127" s="4">
        <v>0</v>
      </c>
      <c r="R127" s="4">
        <v>0</v>
      </c>
      <c r="S127" s="4">
        <f>Q127+R127</f>
      </c>
    </row>
    <row x14ac:dyDescent="0.25" r="128" customHeight="1" ht="18.75">
      <c r="A128" s="3" t="s">
        <v>200</v>
      </c>
      <c r="B128" s="4">
        <v>0</v>
      </c>
      <c r="C128" s="4">
        <v>0</v>
      </c>
      <c r="D128" s="4">
        <f>B128+C128</f>
      </c>
      <c r="E128" s="4">
        <v>0</v>
      </c>
      <c r="F128" s="4">
        <v>0</v>
      </c>
      <c r="G128" s="4">
        <f>E128+F128</f>
      </c>
      <c r="H128" s="4">
        <v>0</v>
      </c>
      <c r="I128" s="4">
        <v>0</v>
      </c>
      <c r="J128" s="4">
        <f>H128+I128</f>
      </c>
      <c r="K128" s="4">
        <v>0</v>
      </c>
      <c r="L128" s="4">
        <v>0</v>
      </c>
      <c r="M128" s="4">
        <f>K128+L128</f>
      </c>
      <c r="N128" s="4">
        <v>0</v>
      </c>
      <c r="O128" s="4">
        <v>0</v>
      </c>
      <c r="P128" s="4">
        <f>N128+O128</f>
      </c>
      <c r="Q128" s="4">
        <v>0</v>
      </c>
      <c r="R128" s="4">
        <v>0</v>
      </c>
      <c r="S128" s="4">
        <f>Q128+R128</f>
      </c>
    </row>
    <row x14ac:dyDescent="0.25" r="129" customHeight="1" ht="18.75">
      <c r="A129" s="3" t="s">
        <v>210</v>
      </c>
      <c r="B129" s="4">
        <v>0</v>
      </c>
      <c r="C129" s="4">
        <v>0</v>
      </c>
      <c r="D129" s="4">
        <f>B129+C129</f>
      </c>
      <c r="E129" s="4">
        <v>0</v>
      </c>
      <c r="F129" s="4">
        <v>0</v>
      </c>
      <c r="G129" s="4">
        <f>E129+F129</f>
      </c>
      <c r="H129" s="4">
        <v>0</v>
      </c>
      <c r="I129" s="4">
        <v>0</v>
      </c>
      <c r="J129" s="4">
        <f>H129+I129</f>
      </c>
      <c r="K129" s="4">
        <v>0</v>
      </c>
      <c r="L129" s="4">
        <v>0</v>
      </c>
      <c r="M129" s="4">
        <f>K129+L129</f>
      </c>
      <c r="N129" s="4">
        <v>0</v>
      </c>
      <c r="O129" s="4">
        <v>0</v>
      </c>
      <c r="P129" s="4">
        <f>N129+O129</f>
      </c>
      <c r="Q129" s="4">
        <v>0</v>
      </c>
      <c r="R129" s="4">
        <v>0</v>
      </c>
      <c r="S129" s="4">
        <f>Q129+R129</f>
      </c>
    </row>
    <row x14ac:dyDescent="0.25" r="130" customHeight="1" ht="18.75">
      <c r="A130" s="3" t="s">
        <v>220</v>
      </c>
      <c r="B130" s="4">
        <v>0</v>
      </c>
      <c r="C130" s="4">
        <v>0</v>
      </c>
      <c r="D130" s="4">
        <f>B130+C130</f>
      </c>
      <c r="E130" s="4">
        <v>0</v>
      </c>
      <c r="F130" s="4">
        <v>0</v>
      </c>
      <c r="G130" s="4">
        <f>E130+F130</f>
      </c>
      <c r="H130" s="4">
        <v>0</v>
      </c>
      <c r="I130" s="4">
        <v>0</v>
      </c>
      <c r="J130" s="4">
        <f>H130+I130</f>
      </c>
      <c r="K130" s="4">
        <v>0</v>
      </c>
      <c r="L130" s="4">
        <v>0</v>
      </c>
      <c r="M130" s="4">
        <f>K130+L130</f>
      </c>
      <c r="N130" s="4">
        <v>0</v>
      </c>
      <c r="O130" s="4">
        <v>0</v>
      </c>
      <c r="P130" s="4">
        <f>N130+O130</f>
      </c>
      <c r="Q130" s="4">
        <v>0</v>
      </c>
      <c r="R130" s="4">
        <v>0</v>
      </c>
      <c r="S130" s="4">
        <f>Q130+R130</f>
      </c>
    </row>
    <row x14ac:dyDescent="0.25" r="131" customHeight="1" ht="18.75">
      <c r="A131" s="3" t="s">
        <v>253</v>
      </c>
      <c r="B131" s="4">
        <v>0</v>
      </c>
      <c r="C131" s="4">
        <v>1</v>
      </c>
      <c r="D131" s="4">
        <f>B131+C131</f>
      </c>
      <c r="E131" s="4">
        <v>0</v>
      </c>
      <c r="F131" s="4">
        <v>1</v>
      </c>
      <c r="G131" s="4">
        <f>E131+F131</f>
      </c>
      <c r="H131" s="4">
        <v>0</v>
      </c>
      <c r="I131" s="4">
        <v>0</v>
      </c>
      <c r="J131" s="4">
        <f>H131+I131</f>
      </c>
      <c r="K131" s="4">
        <v>0</v>
      </c>
      <c r="L131" s="4">
        <v>0</v>
      </c>
      <c r="M131" s="4">
        <f>K131+L131</f>
      </c>
      <c r="N131" s="4">
        <v>0</v>
      </c>
      <c r="O131" s="4">
        <v>0</v>
      </c>
      <c r="P131" s="4">
        <f>N131+O131</f>
      </c>
      <c r="Q131" s="4">
        <v>0</v>
      </c>
      <c r="R131" s="4">
        <v>0</v>
      </c>
      <c r="S131" s="4">
        <f>Q131+R131</f>
      </c>
    </row>
    <row x14ac:dyDescent="0.25" r="132" customHeight="1" ht="18.75">
      <c r="A132" s="3" t="s">
        <v>299</v>
      </c>
      <c r="B132" s="4">
        <v>0</v>
      </c>
      <c r="C132" s="4">
        <v>2</v>
      </c>
      <c r="D132" s="4">
        <f>B132+C132</f>
      </c>
      <c r="E132" s="4">
        <v>0</v>
      </c>
      <c r="F132" s="4">
        <v>0</v>
      </c>
      <c r="G132" s="4">
        <f>E132+F132</f>
      </c>
      <c r="H132" s="4">
        <v>0</v>
      </c>
      <c r="I132" s="4">
        <v>2</v>
      </c>
      <c r="J132" s="4">
        <f>H132+I132</f>
      </c>
      <c r="K132" s="4">
        <v>0</v>
      </c>
      <c r="L132" s="4">
        <v>0</v>
      </c>
      <c r="M132" s="4">
        <f>K132+L132</f>
      </c>
      <c r="N132" s="4">
        <v>0</v>
      </c>
      <c r="O132" s="4">
        <v>0</v>
      </c>
      <c r="P132" s="4">
        <f>N132+O132</f>
      </c>
      <c r="Q132" s="4">
        <v>0</v>
      </c>
      <c r="R132" s="4">
        <v>0</v>
      </c>
      <c r="S132" s="4">
        <f>Q132+R132</f>
      </c>
    </row>
    <row x14ac:dyDescent="0.25" r="133" customHeight="1" ht="18.75">
      <c r="A133" s="3"/>
      <c r="B133" s="15"/>
      <c r="C133" s="15"/>
      <c r="D133" s="15"/>
      <c r="E133" s="15"/>
      <c r="F133" s="15"/>
      <c r="G133" s="15"/>
      <c r="H133" s="15"/>
      <c r="I133" s="15"/>
      <c r="J133" s="15"/>
      <c r="K133" s="15"/>
      <c r="L133" s="15"/>
      <c r="M133" s="15"/>
      <c r="N133" s="15"/>
      <c r="O133" s="15"/>
      <c r="P133" s="15"/>
      <c r="Q133" s="15"/>
      <c r="R133" s="15"/>
      <c r="S133" s="15"/>
    </row>
    <row x14ac:dyDescent="0.25" r="134" customHeight="1" ht="18.75">
      <c r="A134" s="18" t="s">
        <v>491</v>
      </c>
      <c r="B134" s="19"/>
      <c r="C134" s="19"/>
      <c r="D134" s="19"/>
      <c r="E134" s="19"/>
      <c r="F134" s="19"/>
      <c r="G134" s="19"/>
      <c r="H134" s="19"/>
      <c r="I134" s="19"/>
      <c r="J134" s="19"/>
      <c r="K134" s="19"/>
      <c r="L134" s="19"/>
      <c r="M134" s="19"/>
      <c r="N134" s="19"/>
      <c r="O134" s="19"/>
      <c r="P134" s="19"/>
      <c r="Q134" s="19"/>
      <c r="R134" s="19"/>
      <c r="S134" s="19"/>
    </row>
    <row x14ac:dyDescent="0.25" r="135" customHeight="1" ht="18.75">
      <c r="A135" s="3" t="s">
        <v>14</v>
      </c>
      <c r="B135" s="4">
        <v>0</v>
      </c>
      <c r="C135" s="4">
        <v>0</v>
      </c>
      <c r="D135" s="4">
        <f>B135+C135</f>
      </c>
      <c r="E135" s="4">
        <v>0</v>
      </c>
      <c r="F135" s="4">
        <v>0</v>
      </c>
      <c r="G135" s="4">
        <f>E135+F135</f>
      </c>
      <c r="H135" s="4">
        <v>0</v>
      </c>
      <c r="I135" s="4">
        <v>0</v>
      </c>
      <c r="J135" s="4">
        <f>H135+I135</f>
      </c>
      <c r="K135" s="4">
        <v>0</v>
      </c>
      <c r="L135" s="4">
        <v>0</v>
      </c>
      <c r="M135" s="4">
        <f>K135+L135</f>
      </c>
      <c r="N135" s="4">
        <v>0</v>
      </c>
      <c r="O135" s="4">
        <v>0</v>
      </c>
      <c r="P135" s="4">
        <f>N135+O135</f>
      </c>
      <c r="Q135" s="4">
        <v>0</v>
      </c>
      <c r="R135" s="4">
        <v>0</v>
      </c>
      <c r="S135" s="4">
        <f>Q135+R135</f>
      </c>
    </row>
    <row x14ac:dyDescent="0.25" r="136" customHeight="1" ht="18.75">
      <c r="A136" s="3" t="s">
        <v>15</v>
      </c>
      <c r="B136" s="4">
        <v>0</v>
      </c>
      <c r="C136" s="4">
        <v>0</v>
      </c>
      <c r="D136" s="4">
        <f>B136+C136</f>
      </c>
      <c r="E136" s="4">
        <v>0</v>
      </c>
      <c r="F136" s="4">
        <v>0</v>
      </c>
      <c r="G136" s="4">
        <f>E136+F136</f>
      </c>
      <c r="H136" s="4">
        <v>0</v>
      </c>
      <c r="I136" s="4">
        <v>0</v>
      </c>
      <c r="J136" s="4">
        <f>H136+I136</f>
      </c>
      <c r="K136" s="4">
        <v>0</v>
      </c>
      <c r="L136" s="4">
        <v>0</v>
      </c>
      <c r="M136" s="4">
        <f>K136+L136</f>
      </c>
      <c r="N136" s="4">
        <v>0</v>
      </c>
      <c r="O136" s="4">
        <v>0</v>
      </c>
      <c r="P136" s="4">
        <f>N136+O136</f>
      </c>
      <c r="Q136" s="4">
        <v>0</v>
      </c>
      <c r="R136" s="4">
        <v>0</v>
      </c>
      <c r="S136" s="4">
        <f>Q136+R136</f>
      </c>
    </row>
    <row x14ac:dyDescent="0.25" r="137" customHeight="1" ht="18.75">
      <c r="A137" s="3" t="s">
        <v>16</v>
      </c>
      <c r="B137" s="4">
        <v>0</v>
      </c>
      <c r="C137" s="4">
        <v>0</v>
      </c>
      <c r="D137" s="4">
        <f>B137+C137</f>
      </c>
      <c r="E137" s="4">
        <v>0</v>
      </c>
      <c r="F137" s="4">
        <v>0</v>
      </c>
      <c r="G137" s="4">
        <f>E137+F137</f>
      </c>
      <c r="H137" s="4">
        <v>0</v>
      </c>
      <c r="I137" s="4">
        <v>0</v>
      </c>
      <c r="J137" s="4">
        <f>H137+I137</f>
      </c>
      <c r="K137" s="4">
        <v>0</v>
      </c>
      <c r="L137" s="4">
        <v>0</v>
      </c>
      <c r="M137" s="4">
        <f>K137+L137</f>
      </c>
      <c r="N137" s="4">
        <v>0</v>
      </c>
      <c r="O137" s="4">
        <v>0</v>
      </c>
      <c r="P137" s="4">
        <f>N137+O137</f>
      </c>
      <c r="Q137" s="4">
        <v>0</v>
      </c>
      <c r="R137" s="4">
        <v>0</v>
      </c>
      <c r="S137" s="4">
        <f>Q137+R137</f>
      </c>
    </row>
    <row x14ac:dyDescent="0.25" r="138" customHeight="1" ht="18.75">
      <c r="A138" s="3" t="s">
        <v>17</v>
      </c>
      <c r="B138" s="4">
        <v>0</v>
      </c>
      <c r="C138" s="4">
        <v>0</v>
      </c>
      <c r="D138" s="4">
        <f>B138+C138</f>
      </c>
      <c r="E138" s="4">
        <v>0</v>
      </c>
      <c r="F138" s="4">
        <v>0</v>
      </c>
      <c r="G138" s="4">
        <f>E138+F138</f>
      </c>
      <c r="H138" s="4">
        <v>0</v>
      </c>
      <c r="I138" s="4">
        <v>0</v>
      </c>
      <c r="J138" s="4">
        <f>H138+I138</f>
      </c>
      <c r="K138" s="4">
        <v>0</v>
      </c>
      <c r="L138" s="4">
        <v>0</v>
      </c>
      <c r="M138" s="4">
        <f>K138+L138</f>
      </c>
      <c r="N138" s="4">
        <v>0</v>
      </c>
      <c r="O138" s="4">
        <v>0</v>
      </c>
      <c r="P138" s="4">
        <f>N138+O138</f>
      </c>
      <c r="Q138" s="4">
        <v>0</v>
      </c>
      <c r="R138" s="4">
        <v>0</v>
      </c>
      <c r="S138" s="4">
        <f>Q138+R138</f>
      </c>
    </row>
    <row x14ac:dyDescent="0.25" r="139" customHeight="1" ht="18.75">
      <c r="A139" s="3" t="s">
        <v>18</v>
      </c>
      <c r="B139" s="4">
        <v>0</v>
      </c>
      <c r="C139" s="4">
        <v>0</v>
      </c>
      <c r="D139" s="4">
        <f>B139+C139</f>
      </c>
      <c r="E139" s="4">
        <v>0</v>
      </c>
      <c r="F139" s="4">
        <v>0</v>
      </c>
      <c r="G139" s="4">
        <f>E139+F139</f>
      </c>
      <c r="H139" s="4">
        <v>0</v>
      </c>
      <c r="I139" s="4">
        <v>0</v>
      </c>
      <c r="J139" s="4">
        <f>H139+I139</f>
      </c>
      <c r="K139" s="4">
        <v>0</v>
      </c>
      <c r="L139" s="4">
        <v>0</v>
      </c>
      <c r="M139" s="4">
        <f>K139+L139</f>
      </c>
      <c r="N139" s="4">
        <v>0</v>
      </c>
      <c r="O139" s="4">
        <v>0</v>
      </c>
      <c r="P139" s="4">
        <f>N139+O139</f>
      </c>
      <c r="Q139" s="4">
        <v>0</v>
      </c>
      <c r="R139" s="4">
        <v>0</v>
      </c>
      <c r="S139" s="4">
        <f>Q139+R139</f>
      </c>
    </row>
    <row x14ac:dyDescent="0.25" r="140" customHeight="1" ht="18.75">
      <c r="A140" s="3" t="s">
        <v>19</v>
      </c>
      <c r="B140" s="4">
        <v>0</v>
      </c>
      <c r="C140" s="4">
        <v>0</v>
      </c>
      <c r="D140" s="4">
        <f>B140+C140</f>
      </c>
      <c r="E140" s="4">
        <v>0</v>
      </c>
      <c r="F140" s="4">
        <v>0</v>
      </c>
      <c r="G140" s="4">
        <f>E140+F140</f>
      </c>
      <c r="H140" s="4">
        <v>0</v>
      </c>
      <c r="I140" s="4">
        <v>0</v>
      </c>
      <c r="J140" s="4">
        <f>H140+I140</f>
      </c>
      <c r="K140" s="4">
        <v>0</v>
      </c>
      <c r="L140" s="4">
        <v>0</v>
      </c>
      <c r="M140" s="4">
        <f>K140+L140</f>
      </c>
      <c r="N140" s="4">
        <v>0</v>
      </c>
      <c r="O140" s="4">
        <v>0</v>
      </c>
      <c r="P140" s="4">
        <f>N140+O140</f>
      </c>
      <c r="Q140" s="4">
        <v>0</v>
      </c>
      <c r="R140" s="4">
        <v>0</v>
      </c>
      <c r="S140" s="4">
        <f>Q140+R140</f>
      </c>
    </row>
    <row x14ac:dyDescent="0.25" r="141" customHeight="1" ht="18.75">
      <c r="A141" s="3" t="s">
        <v>20</v>
      </c>
      <c r="B141" s="4">
        <v>0</v>
      </c>
      <c r="C141" s="4">
        <v>0</v>
      </c>
      <c r="D141" s="4">
        <f>B141+C141</f>
      </c>
      <c r="E141" s="4">
        <v>0</v>
      </c>
      <c r="F141" s="4">
        <v>0</v>
      </c>
      <c r="G141" s="4">
        <f>E141+F141</f>
      </c>
      <c r="H141" s="4">
        <v>0</v>
      </c>
      <c r="I141" s="4">
        <v>0</v>
      </c>
      <c r="J141" s="4">
        <f>H141+I141</f>
      </c>
      <c r="K141" s="4">
        <v>0</v>
      </c>
      <c r="L141" s="4">
        <v>0</v>
      </c>
      <c r="M141" s="4">
        <f>K141+L141</f>
      </c>
      <c r="N141" s="4">
        <v>0</v>
      </c>
      <c r="O141" s="4">
        <v>0</v>
      </c>
      <c r="P141" s="4">
        <f>N141+O141</f>
      </c>
      <c r="Q141" s="4">
        <v>0</v>
      </c>
      <c r="R141" s="4">
        <v>0</v>
      </c>
      <c r="S141" s="4">
        <f>Q141+R141</f>
      </c>
    </row>
    <row x14ac:dyDescent="0.25" r="142" customHeight="1" ht="18.75">
      <c r="A142" s="3" t="s">
        <v>21</v>
      </c>
      <c r="B142" s="4">
        <v>0</v>
      </c>
      <c r="C142" s="4">
        <v>0</v>
      </c>
      <c r="D142" s="4">
        <f>B142+C142</f>
      </c>
      <c r="E142" s="4">
        <v>0</v>
      </c>
      <c r="F142" s="4">
        <v>0</v>
      </c>
      <c r="G142" s="4">
        <f>E142+F142</f>
      </c>
      <c r="H142" s="4">
        <v>0</v>
      </c>
      <c r="I142" s="4">
        <v>0</v>
      </c>
      <c r="J142" s="4">
        <f>H142+I142</f>
      </c>
      <c r="K142" s="4">
        <v>0</v>
      </c>
      <c r="L142" s="4">
        <v>0</v>
      </c>
      <c r="M142" s="4">
        <f>K142+L142</f>
      </c>
      <c r="N142" s="4">
        <v>0</v>
      </c>
      <c r="O142" s="4">
        <v>0</v>
      </c>
      <c r="P142" s="4">
        <f>N142+O142</f>
      </c>
      <c r="Q142" s="4">
        <v>0</v>
      </c>
      <c r="R142" s="4">
        <v>0</v>
      </c>
      <c r="S142" s="4">
        <f>Q142+R142</f>
      </c>
    </row>
    <row x14ac:dyDescent="0.25" r="143" customHeight="1" ht="18.75">
      <c r="A143" s="3" t="s">
        <v>22</v>
      </c>
      <c r="B143" s="4">
        <v>0</v>
      </c>
      <c r="C143" s="4">
        <v>0</v>
      </c>
      <c r="D143" s="4">
        <f>B143+C143</f>
      </c>
      <c r="E143" s="4">
        <v>0</v>
      </c>
      <c r="F143" s="4">
        <v>0</v>
      </c>
      <c r="G143" s="4">
        <f>E143+F143</f>
      </c>
      <c r="H143" s="4">
        <v>0</v>
      </c>
      <c r="I143" s="4">
        <v>0</v>
      </c>
      <c r="J143" s="4">
        <f>H143+I143</f>
      </c>
      <c r="K143" s="4">
        <v>0</v>
      </c>
      <c r="L143" s="4">
        <v>0</v>
      </c>
      <c r="M143" s="4">
        <f>K143+L143</f>
      </c>
      <c r="N143" s="4">
        <v>0</v>
      </c>
      <c r="O143" s="4">
        <v>0</v>
      </c>
      <c r="P143" s="4">
        <f>N143+O143</f>
      </c>
      <c r="Q143" s="4">
        <v>0</v>
      </c>
      <c r="R143" s="4">
        <v>0</v>
      </c>
      <c r="S143" s="4">
        <f>Q143+R143</f>
      </c>
    </row>
    <row x14ac:dyDescent="0.25" r="144" customHeight="1" ht="18.75">
      <c r="A144" s="3" t="s">
        <v>23</v>
      </c>
      <c r="B144" s="4">
        <v>26</v>
      </c>
      <c r="C144" s="4">
        <v>9</v>
      </c>
      <c r="D144" s="4">
        <f>B144+C144</f>
      </c>
      <c r="E144" s="4">
        <v>26</v>
      </c>
      <c r="F144" s="4">
        <v>9</v>
      </c>
      <c r="G144" s="4">
        <f>E144+F144</f>
      </c>
      <c r="H144" s="4">
        <v>0</v>
      </c>
      <c r="I144" s="4">
        <v>0</v>
      </c>
      <c r="J144" s="4">
        <f>H144+I144</f>
      </c>
      <c r="K144" s="4">
        <v>0</v>
      </c>
      <c r="L144" s="4">
        <v>0</v>
      </c>
      <c r="M144" s="4">
        <f>K144+L144</f>
      </c>
      <c r="N144" s="4">
        <v>0</v>
      </c>
      <c r="O144" s="4">
        <v>0</v>
      </c>
      <c r="P144" s="4">
        <f>N144+O144</f>
      </c>
      <c r="Q144" s="4">
        <v>0</v>
      </c>
      <c r="R144" s="4">
        <v>0</v>
      </c>
      <c r="S144" s="4">
        <f>Q144+R144</f>
      </c>
    </row>
    <row x14ac:dyDescent="0.25" r="145" customHeight="1" ht="18.75">
      <c r="A145" s="3" t="s">
        <v>62</v>
      </c>
      <c r="B145" s="4">
        <v>0</v>
      </c>
      <c r="C145" s="4">
        <v>1</v>
      </c>
      <c r="D145" s="4">
        <f>B145+C145</f>
      </c>
      <c r="E145" s="4">
        <v>0</v>
      </c>
      <c r="F145" s="4">
        <v>1</v>
      </c>
      <c r="G145" s="4">
        <f>E145+F145</f>
      </c>
      <c r="H145" s="4">
        <v>0</v>
      </c>
      <c r="I145" s="4">
        <v>0</v>
      </c>
      <c r="J145" s="4">
        <f>H145+I145</f>
      </c>
      <c r="K145" s="4">
        <v>0</v>
      </c>
      <c r="L145" s="4">
        <v>0</v>
      </c>
      <c r="M145" s="4">
        <f>K145+L145</f>
      </c>
      <c r="N145" s="4">
        <v>0</v>
      </c>
      <c r="O145" s="4">
        <v>0</v>
      </c>
      <c r="P145" s="4">
        <f>N145+O145</f>
      </c>
      <c r="Q145" s="4">
        <v>0</v>
      </c>
      <c r="R145" s="4">
        <v>0</v>
      </c>
      <c r="S145" s="4">
        <f>Q145+R145</f>
      </c>
    </row>
    <row x14ac:dyDescent="0.25" r="146" customHeight="1" ht="18.75">
      <c r="A146" s="3" t="s">
        <v>64</v>
      </c>
      <c r="B146" s="4">
        <v>0</v>
      </c>
      <c r="C146" s="4">
        <v>0</v>
      </c>
      <c r="D146" s="4">
        <f>B146+C146</f>
      </c>
      <c r="E146" s="4">
        <v>0</v>
      </c>
      <c r="F146" s="4">
        <v>0</v>
      </c>
      <c r="G146" s="4">
        <f>E146+F146</f>
      </c>
      <c r="H146" s="4">
        <v>0</v>
      </c>
      <c r="I146" s="4">
        <v>0</v>
      </c>
      <c r="J146" s="4">
        <f>H146+I146</f>
      </c>
      <c r="K146" s="4">
        <v>0</v>
      </c>
      <c r="L146" s="4">
        <v>0</v>
      </c>
      <c r="M146" s="4">
        <f>K146+L146</f>
      </c>
      <c r="N146" s="4">
        <v>0</v>
      </c>
      <c r="O146" s="4">
        <v>0</v>
      </c>
      <c r="P146" s="4">
        <f>N146+O146</f>
      </c>
      <c r="Q146" s="4">
        <v>0</v>
      </c>
      <c r="R146" s="4">
        <v>0</v>
      </c>
      <c r="S146" s="4">
        <f>Q146+R146</f>
      </c>
    </row>
    <row x14ac:dyDescent="0.25" r="147" customHeight="1" ht="18.75">
      <c r="A147" s="3" t="s">
        <v>69</v>
      </c>
      <c r="B147" s="4">
        <v>2</v>
      </c>
      <c r="C147" s="4">
        <v>7</v>
      </c>
      <c r="D147" s="4">
        <f>B147+C147</f>
      </c>
      <c r="E147" s="4">
        <v>2</v>
      </c>
      <c r="F147" s="4">
        <v>7</v>
      </c>
      <c r="G147" s="4">
        <f>E147+F147</f>
      </c>
      <c r="H147" s="4">
        <v>0</v>
      </c>
      <c r="I147" s="4">
        <v>0</v>
      </c>
      <c r="J147" s="4">
        <f>H147+I147</f>
      </c>
      <c r="K147" s="4">
        <v>0</v>
      </c>
      <c r="L147" s="4">
        <v>0</v>
      </c>
      <c r="M147" s="4">
        <f>K147+L147</f>
      </c>
      <c r="N147" s="4">
        <v>0</v>
      </c>
      <c r="O147" s="4">
        <v>0</v>
      </c>
      <c r="P147" s="4">
        <f>N147+O147</f>
      </c>
      <c r="Q147" s="4">
        <v>0</v>
      </c>
      <c r="R147" s="4">
        <v>0</v>
      </c>
      <c r="S147" s="4">
        <f>Q147+R147</f>
      </c>
    </row>
    <row x14ac:dyDescent="0.25" r="148" customHeight="1" ht="18.75">
      <c r="A148" s="3" t="s">
        <v>82</v>
      </c>
      <c r="B148" s="4">
        <v>3</v>
      </c>
      <c r="C148" s="4">
        <v>0</v>
      </c>
      <c r="D148" s="4">
        <f>B148+C148</f>
      </c>
      <c r="E148" s="4">
        <v>3</v>
      </c>
      <c r="F148" s="4">
        <v>0</v>
      </c>
      <c r="G148" s="4">
        <f>E148+F148</f>
      </c>
      <c r="H148" s="4">
        <v>0</v>
      </c>
      <c r="I148" s="4">
        <v>0</v>
      </c>
      <c r="J148" s="4">
        <f>H148+I148</f>
      </c>
      <c r="K148" s="4">
        <v>0</v>
      </c>
      <c r="L148" s="4">
        <v>0</v>
      </c>
      <c r="M148" s="4">
        <f>K148+L148</f>
      </c>
      <c r="N148" s="4">
        <v>0</v>
      </c>
      <c r="O148" s="4">
        <v>0</v>
      </c>
      <c r="P148" s="4">
        <f>N148+O148</f>
      </c>
      <c r="Q148" s="4">
        <v>0</v>
      </c>
      <c r="R148" s="4">
        <v>0</v>
      </c>
      <c r="S148" s="4">
        <f>Q148+R148</f>
      </c>
    </row>
    <row x14ac:dyDescent="0.25" r="149" customHeight="1" ht="18.75">
      <c r="A149" s="3" t="s">
        <v>96</v>
      </c>
      <c r="B149" s="4">
        <v>0</v>
      </c>
      <c r="C149" s="4">
        <v>13</v>
      </c>
      <c r="D149" s="4">
        <f>B149+C149</f>
      </c>
      <c r="E149" s="4">
        <v>0</v>
      </c>
      <c r="F149" s="4">
        <v>3</v>
      </c>
      <c r="G149" s="4">
        <f>E149+F149</f>
      </c>
      <c r="H149" s="4">
        <v>0</v>
      </c>
      <c r="I149" s="4">
        <v>10</v>
      </c>
      <c r="J149" s="4">
        <f>H149+I149</f>
      </c>
      <c r="K149" s="4">
        <v>0</v>
      </c>
      <c r="L149" s="4">
        <v>0</v>
      </c>
      <c r="M149" s="4">
        <f>K149+L149</f>
      </c>
      <c r="N149" s="4">
        <v>0</v>
      </c>
      <c r="O149" s="4">
        <v>0</v>
      </c>
      <c r="P149" s="4">
        <f>N149+O149</f>
      </c>
      <c r="Q149" s="4">
        <v>0</v>
      </c>
      <c r="R149" s="4">
        <v>0</v>
      </c>
      <c r="S149" s="4">
        <f>Q149+R149</f>
      </c>
    </row>
    <row x14ac:dyDescent="0.25" r="150" customHeight="1" ht="18.75">
      <c r="A150" s="3" t="s">
        <v>102</v>
      </c>
      <c r="B150" s="4">
        <v>1</v>
      </c>
      <c r="C150" s="4">
        <v>20</v>
      </c>
      <c r="D150" s="4">
        <f>B150+C150</f>
      </c>
      <c r="E150" s="4">
        <v>1</v>
      </c>
      <c r="F150" s="4">
        <v>12</v>
      </c>
      <c r="G150" s="4">
        <f>E150+F150</f>
      </c>
      <c r="H150" s="4">
        <v>0</v>
      </c>
      <c r="I150" s="4">
        <v>1</v>
      </c>
      <c r="J150" s="4">
        <f>H150+I150</f>
      </c>
      <c r="K150" s="4">
        <v>0</v>
      </c>
      <c r="L150" s="4">
        <v>2</v>
      </c>
      <c r="M150" s="4">
        <f>K150+L150</f>
      </c>
      <c r="N150" s="4">
        <v>0</v>
      </c>
      <c r="O150" s="4">
        <v>1</v>
      </c>
      <c r="P150" s="4">
        <f>N150+O150</f>
      </c>
      <c r="Q150" s="4">
        <v>0</v>
      </c>
      <c r="R150" s="4">
        <v>4</v>
      </c>
      <c r="S150" s="4">
        <f>Q150+R150</f>
      </c>
    </row>
    <row x14ac:dyDescent="0.25" r="151" customHeight="1" ht="18.75">
      <c r="A151" s="3" t="s">
        <v>103</v>
      </c>
      <c r="B151" s="4">
        <v>1</v>
      </c>
      <c r="C151" s="4">
        <v>54</v>
      </c>
      <c r="D151" s="4">
        <f>B151+C151</f>
      </c>
      <c r="E151" s="4">
        <v>1</v>
      </c>
      <c r="F151" s="4">
        <v>52</v>
      </c>
      <c r="G151" s="4">
        <v>53</v>
      </c>
      <c r="H151" s="4">
        <v>0</v>
      </c>
      <c r="I151" s="4">
        <v>1</v>
      </c>
      <c r="J151" s="4">
        <f>H151+I151</f>
      </c>
      <c r="K151" s="4">
        <v>0</v>
      </c>
      <c r="L151" s="4">
        <v>1</v>
      </c>
      <c r="M151" s="4">
        <f>K151+L151</f>
      </c>
      <c r="N151" s="4">
        <v>0</v>
      </c>
      <c r="O151" s="4">
        <v>0</v>
      </c>
      <c r="P151" s="4">
        <f>N151+O151</f>
      </c>
      <c r="Q151" s="4">
        <v>0</v>
      </c>
      <c r="R151" s="4">
        <v>0</v>
      </c>
      <c r="S151" s="4">
        <f>Q151+R151</f>
      </c>
    </row>
    <row x14ac:dyDescent="0.25" r="152" customHeight="1" ht="18.75">
      <c r="A152" s="3" t="s">
        <v>110</v>
      </c>
      <c r="B152" s="4">
        <v>7</v>
      </c>
      <c r="C152" s="4">
        <v>0</v>
      </c>
      <c r="D152" s="4">
        <f>B152+C152</f>
      </c>
      <c r="E152" s="4">
        <v>3</v>
      </c>
      <c r="F152" s="4">
        <v>0</v>
      </c>
      <c r="G152" s="4">
        <f>E152+F152</f>
      </c>
      <c r="H152" s="4">
        <v>3</v>
      </c>
      <c r="I152" s="4">
        <v>0</v>
      </c>
      <c r="J152" s="4">
        <f>H152+I152</f>
      </c>
      <c r="K152" s="4">
        <v>1</v>
      </c>
      <c r="L152" s="4">
        <v>0</v>
      </c>
      <c r="M152" s="4">
        <f>K152+L152</f>
      </c>
      <c r="N152" s="4">
        <v>0</v>
      </c>
      <c r="O152" s="4">
        <v>0</v>
      </c>
      <c r="P152" s="4">
        <f>N152+O152</f>
      </c>
      <c r="Q152" s="4">
        <v>0</v>
      </c>
      <c r="R152" s="4">
        <v>0</v>
      </c>
      <c r="S152" s="4">
        <f>Q152+R152</f>
      </c>
    </row>
    <row x14ac:dyDescent="0.25" r="153" customHeight="1" ht="18.75">
      <c r="A153" s="3" t="s">
        <v>139</v>
      </c>
      <c r="B153" s="4">
        <v>12</v>
      </c>
      <c r="C153" s="4">
        <v>244</v>
      </c>
      <c r="D153" s="4">
        <f>B153+C153</f>
      </c>
      <c r="E153" s="4">
        <v>12</v>
      </c>
      <c r="F153" s="4">
        <v>244</v>
      </c>
      <c r="G153" s="4">
        <f>E153+F153</f>
      </c>
      <c r="H153" s="4">
        <v>0</v>
      </c>
      <c r="I153" s="4">
        <v>0</v>
      </c>
      <c r="J153" s="4">
        <f>H153+I153</f>
      </c>
      <c r="K153" s="4">
        <v>0</v>
      </c>
      <c r="L153" s="4">
        <v>0</v>
      </c>
      <c r="M153" s="4">
        <f>K153+L153</f>
      </c>
      <c r="N153" s="4">
        <v>0</v>
      </c>
      <c r="O153" s="4">
        <v>0</v>
      </c>
      <c r="P153" s="4">
        <f>N153+O153</f>
      </c>
      <c r="Q153" s="4">
        <v>0</v>
      </c>
      <c r="R153" s="4">
        <v>0</v>
      </c>
      <c r="S153" s="4">
        <f>Q153+R153</f>
      </c>
    </row>
    <row x14ac:dyDescent="0.25" r="154" customHeight="1" ht="18.75">
      <c r="A154" s="3" t="s">
        <v>161</v>
      </c>
      <c r="B154" s="4">
        <v>0</v>
      </c>
      <c r="C154" s="4">
        <v>1</v>
      </c>
      <c r="D154" s="4">
        <f>B154+C154</f>
      </c>
      <c r="E154" s="4">
        <v>0</v>
      </c>
      <c r="F154" s="4">
        <v>1</v>
      </c>
      <c r="G154" s="4">
        <f>E154+F154</f>
      </c>
      <c r="H154" s="4">
        <v>0</v>
      </c>
      <c r="I154" s="4">
        <v>0</v>
      </c>
      <c r="J154" s="4">
        <f>H154+I154</f>
      </c>
      <c r="K154" s="4">
        <v>0</v>
      </c>
      <c r="L154" s="4">
        <v>0</v>
      </c>
      <c r="M154" s="4">
        <f>K154+L154</f>
      </c>
      <c r="N154" s="4">
        <v>0</v>
      </c>
      <c r="O154" s="4">
        <v>0</v>
      </c>
      <c r="P154" s="4">
        <f>N154+O154</f>
      </c>
      <c r="Q154" s="4">
        <v>0</v>
      </c>
      <c r="R154" s="4">
        <v>0</v>
      </c>
      <c r="S154" s="4">
        <f>Q154+R154</f>
      </c>
    </row>
    <row x14ac:dyDescent="0.25" r="155" customHeight="1" ht="18.75">
      <c r="A155" s="3" t="s">
        <v>163</v>
      </c>
      <c r="B155" s="4">
        <v>0</v>
      </c>
      <c r="C155" s="4">
        <v>0</v>
      </c>
      <c r="D155" s="4">
        <f>B155+C155</f>
      </c>
      <c r="E155" s="4">
        <v>0</v>
      </c>
      <c r="F155" s="4">
        <v>0</v>
      </c>
      <c r="G155" s="4">
        <f>E155+F155</f>
      </c>
      <c r="H155" s="4">
        <v>0</v>
      </c>
      <c r="I155" s="4">
        <v>0</v>
      </c>
      <c r="J155" s="4">
        <f>H155+I155</f>
      </c>
      <c r="K155" s="4">
        <v>0</v>
      </c>
      <c r="L155" s="4">
        <v>0</v>
      </c>
      <c r="M155" s="4">
        <f>K155+L155</f>
      </c>
      <c r="N155" s="4">
        <v>0</v>
      </c>
      <c r="O155" s="4">
        <v>0</v>
      </c>
      <c r="P155" s="4">
        <f>N155+O155</f>
      </c>
      <c r="Q155" s="4">
        <v>0</v>
      </c>
      <c r="R155" s="4">
        <v>0</v>
      </c>
      <c r="S155" s="4">
        <f>Q155+R155</f>
      </c>
    </row>
    <row x14ac:dyDescent="0.25" r="156" customHeight="1" ht="18.75">
      <c r="A156" s="3" t="s">
        <v>164</v>
      </c>
      <c r="B156" s="4">
        <v>0</v>
      </c>
      <c r="C156" s="4">
        <v>0</v>
      </c>
      <c r="D156" s="4">
        <f>B156+C156</f>
      </c>
      <c r="E156" s="4">
        <v>0</v>
      </c>
      <c r="F156" s="4">
        <v>0</v>
      </c>
      <c r="G156" s="4">
        <f>E156+F156</f>
      </c>
      <c r="H156" s="4">
        <v>0</v>
      </c>
      <c r="I156" s="4">
        <v>0</v>
      </c>
      <c r="J156" s="4">
        <f>H156+I156</f>
      </c>
      <c r="K156" s="4">
        <v>0</v>
      </c>
      <c r="L156" s="4">
        <v>0</v>
      </c>
      <c r="M156" s="4">
        <f>K156+L156</f>
      </c>
      <c r="N156" s="4">
        <v>0</v>
      </c>
      <c r="O156" s="4">
        <v>0</v>
      </c>
      <c r="P156" s="4">
        <f>N156+O156</f>
      </c>
      <c r="Q156" s="4">
        <v>0</v>
      </c>
      <c r="R156" s="4">
        <v>0</v>
      </c>
      <c r="S156" s="4">
        <f>Q156+R156</f>
      </c>
    </row>
    <row x14ac:dyDescent="0.25" r="157" customHeight="1" ht="18.75">
      <c r="A157" s="3" t="s">
        <v>165</v>
      </c>
      <c r="B157" s="4">
        <v>0</v>
      </c>
      <c r="C157" s="4">
        <v>1</v>
      </c>
      <c r="D157" s="4">
        <f>B157+C157</f>
      </c>
      <c r="E157" s="4">
        <v>0</v>
      </c>
      <c r="F157" s="4">
        <v>1</v>
      </c>
      <c r="G157" s="4">
        <f>E157+F157</f>
      </c>
      <c r="H157" s="4">
        <v>0</v>
      </c>
      <c r="I157" s="4">
        <v>0</v>
      </c>
      <c r="J157" s="4">
        <f>H157+I157</f>
      </c>
      <c r="K157" s="4">
        <v>0</v>
      </c>
      <c r="L157" s="4">
        <v>0</v>
      </c>
      <c r="M157" s="4">
        <f>K157+L157</f>
      </c>
      <c r="N157" s="4">
        <v>0</v>
      </c>
      <c r="O157" s="4">
        <v>0</v>
      </c>
      <c r="P157" s="4">
        <f>N157+O157</f>
      </c>
      <c r="Q157" s="4">
        <v>0</v>
      </c>
      <c r="R157" s="4">
        <v>0</v>
      </c>
      <c r="S157" s="4">
        <f>Q157+R157</f>
      </c>
    </row>
    <row x14ac:dyDescent="0.25" r="158" customHeight="1" ht="18.75">
      <c r="A158" s="3" t="s">
        <v>166</v>
      </c>
      <c r="B158" s="4">
        <v>0</v>
      </c>
      <c r="C158" s="4">
        <v>0</v>
      </c>
      <c r="D158" s="4">
        <f>B158+C158</f>
      </c>
      <c r="E158" s="4">
        <v>0</v>
      </c>
      <c r="F158" s="4">
        <v>0</v>
      </c>
      <c r="G158" s="4">
        <f>E158+F158</f>
      </c>
      <c r="H158" s="4">
        <v>0</v>
      </c>
      <c r="I158" s="4">
        <v>0</v>
      </c>
      <c r="J158" s="4">
        <f>H158+I158</f>
      </c>
      <c r="K158" s="4">
        <v>0</v>
      </c>
      <c r="L158" s="4">
        <v>0</v>
      </c>
      <c r="M158" s="4">
        <f>K158+L158</f>
      </c>
      <c r="N158" s="4">
        <v>0</v>
      </c>
      <c r="O158" s="4">
        <v>0</v>
      </c>
      <c r="P158" s="4">
        <f>N158+O158</f>
      </c>
      <c r="Q158" s="4">
        <v>0</v>
      </c>
      <c r="R158" s="4">
        <v>0</v>
      </c>
      <c r="S158" s="4">
        <f>Q158+R158</f>
      </c>
    </row>
    <row x14ac:dyDescent="0.25" r="159" customHeight="1" ht="18.75">
      <c r="A159" s="3" t="s">
        <v>170</v>
      </c>
      <c r="B159" s="4">
        <v>0</v>
      </c>
      <c r="C159" s="4">
        <v>0</v>
      </c>
      <c r="D159" s="4">
        <f>B159+C159</f>
      </c>
      <c r="E159" s="4">
        <v>0</v>
      </c>
      <c r="F159" s="4">
        <v>0</v>
      </c>
      <c r="G159" s="4">
        <f>E159+F159</f>
      </c>
      <c r="H159" s="4">
        <v>0</v>
      </c>
      <c r="I159" s="4">
        <v>0</v>
      </c>
      <c r="J159" s="4">
        <f>H159+I159</f>
      </c>
      <c r="K159" s="4">
        <v>0</v>
      </c>
      <c r="L159" s="4">
        <v>0</v>
      </c>
      <c r="M159" s="4">
        <f>K159+L159</f>
      </c>
      <c r="N159" s="4">
        <v>0</v>
      </c>
      <c r="O159" s="4">
        <v>0</v>
      </c>
      <c r="P159" s="4">
        <f>N159+O159</f>
      </c>
      <c r="Q159" s="4">
        <v>0</v>
      </c>
      <c r="R159" s="4">
        <v>0</v>
      </c>
      <c r="S159" s="4">
        <f>Q159+R159</f>
      </c>
    </row>
    <row x14ac:dyDescent="0.25" r="160" customHeight="1" ht="18.75">
      <c r="A160" s="3" t="s">
        <v>173</v>
      </c>
      <c r="B160" s="4">
        <v>0</v>
      </c>
      <c r="C160" s="4">
        <v>0</v>
      </c>
      <c r="D160" s="4">
        <f>B160+C160</f>
      </c>
      <c r="E160" s="4">
        <v>0</v>
      </c>
      <c r="F160" s="4">
        <v>0</v>
      </c>
      <c r="G160" s="4">
        <f>E160+F160</f>
      </c>
      <c r="H160" s="4">
        <v>0</v>
      </c>
      <c r="I160" s="4">
        <v>0</v>
      </c>
      <c r="J160" s="4">
        <f>H160+I160</f>
      </c>
      <c r="K160" s="4">
        <v>0</v>
      </c>
      <c r="L160" s="4">
        <v>0</v>
      </c>
      <c r="M160" s="4">
        <f>K160+L160</f>
      </c>
      <c r="N160" s="4">
        <v>0</v>
      </c>
      <c r="O160" s="4">
        <v>0</v>
      </c>
      <c r="P160" s="4">
        <f>N160+O160</f>
      </c>
      <c r="Q160" s="4">
        <v>0</v>
      </c>
      <c r="R160" s="4">
        <v>0</v>
      </c>
      <c r="S160" s="4">
        <f>Q160+R160</f>
      </c>
    </row>
    <row x14ac:dyDescent="0.25" r="161" customHeight="1" ht="18.75">
      <c r="A161" s="3" t="s">
        <v>175</v>
      </c>
      <c r="B161" s="4">
        <v>0</v>
      </c>
      <c r="C161" s="4">
        <v>0</v>
      </c>
      <c r="D161" s="4">
        <f>B161+C161</f>
      </c>
      <c r="E161" s="4">
        <v>0</v>
      </c>
      <c r="F161" s="4">
        <v>0</v>
      </c>
      <c r="G161" s="4">
        <f>E161+F161</f>
      </c>
      <c r="H161" s="4">
        <v>0</v>
      </c>
      <c r="I161" s="4">
        <v>0</v>
      </c>
      <c r="J161" s="4">
        <f>H161+I161</f>
      </c>
      <c r="K161" s="4">
        <v>0</v>
      </c>
      <c r="L161" s="4">
        <v>0</v>
      </c>
      <c r="M161" s="4">
        <f>K161+L161</f>
      </c>
      <c r="N161" s="4">
        <v>0</v>
      </c>
      <c r="O161" s="4">
        <v>0</v>
      </c>
      <c r="P161" s="4">
        <f>N161+O161</f>
      </c>
      <c r="Q161" s="4">
        <v>0</v>
      </c>
      <c r="R161" s="4">
        <v>0</v>
      </c>
      <c r="S161" s="4">
        <f>Q161+R161</f>
      </c>
    </row>
    <row x14ac:dyDescent="0.25" r="162" customHeight="1" ht="18.75">
      <c r="A162" s="3" t="s">
        <v>183</v>
      </c>
      <c r="B162" s="4">
        <v>0</v>
      </c>
      <c r="C162" s="4">
        <v>0</v>
      </c>
      <c r="D162" s="4">
        <f>B162+C162</f>
      </c>
      <c r="E162" s="4">
        <v>0</v>
      </c>
      <c r="F162" s="4">
        <v>0</v>
      </c>
      <c r="G162" s="4">
        <f>E162+F162</f>
      </c>
      <c r="H162" s="4">
        <v>0</v>
      </c>
      <c r="I162" s="4">
        <v>0</v>
      </c>
      <c r="J162" s="4">
        <f>H162+I162</f>
      </c>
      <c r="K162" s="4">
        <v>0</v>
      </c>
      <c r="L162" s="4">
        <v>0</v>
      </c>
      <c r="M162" s="4">
        <f>K162+L162</f>
      </c>
      <c r="N162" s="4">
        <v>0</v>
      </c>
      <c r="O162" s="4">
        <v>0</v>
      </c>
      <c r="P162" s="4">
        <f>N162+O162</f>
      </c>
      <c r="Q162" s="4">
        <v>0</v>
      </c>
      <c r="R162" s="4">
        <v>0</v>
      </c>
      <c r="S162" s="4">
        <f>Q162+R162</f>
      </c>
    </row>
    <row x14ac:dyDescent="0.25" r="163" customHeight="1" ht="18.75">
      <c r="A163" s="3" t="s">
        <v>188</v>
      </c>
      <c r="B163" s="4">
        <v>0</v>
      </c>
      <c r="C163" s="4">
        <v>0</v>
      </c>
      <c r="D163" s="4">
        <f>B163+C163</f>
      </c>
      <c r="E163" s="4">
        <v>0</v>
      </c>
      <c r="F163" s="4">
        <v>0</v>
      </c>
      <c r="G163" s="4">
        <f>E163+F163</f>
      </c>
      <c r="H163" s="4">
        <v>0</v>
      </c>
      <c r="I163" s="4">
        <v>0</v>
      </c>
      <c r="J163" s="4">
        <f>H163+I163</f>
      </c>
      <c r="K163" s="4">
        <v>0</v>
      </c>
      <c r="L163" s="4">
        <v>0</v>
      </c>
      <c r="M163" s="4">
        <f>K163+L163</f>
      </c>
      <c r="N163" s="4">
        <v>0</v>
      </c>
      <c r="O163" s="4">
        <v>0</v>
      </c>
      <c r="P163" s="4">
        <f>N163+O163</f>
      </c>
      <c r="Q163" s="4">
        <v>0</v>
      </c>
      <c r="R163" s="4">
        <v>0</v>
      </c>
      <c r="S163" s="4">
        <f>Q163+R163</f>
      </c>
    </row>
    <row x14ac:dyDescent="0.25" r="164" customHeight="1" ht="18.75">
      <c r="A164" s="3" t="s">
        <v>202</v>
      </c>
      <c r="B164" s="4">
        <v>0</v>
      </c>
      <c r="C164" s="4">
        <v>2</v>
      </c>
      <c r="D164" s="4">
        <f>B164+C164</f>
      </c>
      <c r="E164" s="4">
        <v>0</v>
      </c>
      <c r="F164" s="4">
        <v>2</v>
      </c>
      <c r="G164" s="4">
        <f>E164+F164</f>
      </c>
      <c r="H164" s="4">
        <v>0</v>
      </c>
      <c r="I164" s="4">
        <v>0</v>
      </c>
      <c r="J164" s="4">
        <f>H164+I164</f>
      </c>
      <c r="K164" s="4">
        <v>0</v>
      </c>
      <c r="L164" s="4">
        <v>0</v>
      </c>
      <c r="M164" s="4">
        <f>K164+L164</f>
      </c>
      <c r="N164" s="4">
        <v>0</v>
      </c>
      <c r="O164" s="4">
        <v>0</v>
      </c>
      <c r="P164" s="4">
        <f>N164+O164</f>
      </c>
      <c r="Q164" s="4">
        <v>0</v>
      </c>
      <c r="R164" s="4">
        <v>0</v>
      </c>
      <c r="S164" s="4">
        <f>Q164+R164</f>
      </c>
    </row>
    <row x14ac:dyDescent="0.25" r="165" customHeight="1" ht="18.75">
      <c r="A165" s="3" t="s">
        <v>216</v>
      </c>
      <c r="B165" s="4">
        <v>0</v>
      </c>
      <c r="C165" s="4">
        <v>0</v>
      </c>
      <c r="D165" s="4">
        <f>B165+C165</f>
      </c>
      <c r="E165" s="4">
        <v>0</v>
      </c>
      <c r="F165" s="4">
        <v>0</v>
      </c>
      <c r="G165" s="4">
        <f>E165+F165</f>
      </c>
      <c r="H165" s="4">
        <v>0</v>
      </c>
      <c r="I165" s="4">
        <v>0</v>
      </c>
      <c r="J165" s="4">
        <f>H165+I165</f>
      </c>
      <c r="K165" s="4">
        <v>0</v>
      </c>
      <c r="L165" s="4">
        <v>0</v>
      </c>
      <c r="M165" s="4">
        <f>K165+L165</f>
      </c>
      <c r="N165" s="4">
        <v>0</v>
      </c>
      <c r="O165" s="4">
        <v>0</v>
      </c>
      <c r="P165" s="4">
        <f>N165+O165</f>
      </c>
      <c r="Q165" s="4">
        <v>0</v>
      </c>
      <c r="R165" s="4">
        <v>0</v>
      </c>
      <c r="S165" s="4">
        <f>Q165+R165</f>
      </c>
    </row>
    <row x14ac:dyDescent="0.25" r="166" customHeight="1" ht="18.75">
      <c r="A166" s="3" t="s">
        <v>224</v>
      </c>
      <c r="B166" s="4">
        <v>0</v>
      </c>
      <c r="C166" s="4">
        <v>0</v>
      </c>
      <c r="D166" s="4">
        <f>B166+C166</f>
      </c>
      <c r="E166" s="4">
        <v>0</v>
      </c>
      <c r="F166" s="4">
        <v>0</v>
      </c>
      <c r="G166" s="4">
        <f>E166+F166</f>
      </c>
      <c r="H166" s="4">
        <v>0</v>
      </c>
      <c r="I166" s="4">
        <v>0</v>
      </c>
      <c r="J166" s="4">
        <f>H166+I166</f>
      </c>
      <c r="K166" s="4">
        <v>0</v>
      </c>
      <c r="L166" s="4">
        <v>0</v>
      </c>
      <c r="M166" s="4">
        <f>K166+L166</f>
      </c>
      <c r="N166" s="4">
        <v>0</v>
      </c>
      <c r="O166" s="4">
        <v>0</v>
      </c>
      <c r="P166" s="4">
        <f>N166+O166</f>
      </c>
      <c r="Q166" s="4">
        <v>0</v>
      </c>
      <c r="R166" s="4">
        <v>0</v>
      </c>
      <c r="S166" s="4">
        <f>Q166+R166</f>
      </c>
    </row>
    <row x14ac:dyDescent="0.25" r="167" customHeight="1" ht="18.75">
      <c r="A167" s="3" t="s">
        <v>228</v>
      </c>
      <c r="B167" s="4">
        <v>0</v>
      </c>
      <c r="C167" s="4">
        <v>3</v>
      </c>
      <c r="D167" s="4">
        <f>B167+C167</f>
      </c>
      <c r="E167" s="4">
        <v>0</v>
      </c>
      <c r="F167" s="4">
        <v>2</v>
      </c>
      <c r="G167" s="4">
        <f>E167+F167</f>
      </c>
      <c r="H167" s="4">
        <v>0</v>
      </c>
      <c r="I167" s="4">
        <v>1</v>
      </c>
      <c r="J167" s="4">
        <f>H167+I167</f>
      </c>
      <c r="K167" s="4">
        <v>0</v>
      </c>
      <c r="L167" s="4">
        <v>0</v>
      </c>
      <c r="M167" s="4">
        <f>K167+L167</f>
      </c>
      <c r="N167" s="4">
        <v>0</v>
      </c>
      <c r="O167" s="4">
        <v>0</v>
      </c>
      <c r="P167" s="4">
        <f>N167+O167</f>
      </c>
      <c r="Q167" s="4">
        <v>0</v>
      </c>
      <c r="R167" s="4">
        <v>0</v>
      </c>
      <c r="S167" s="4">
        <f>Q167+R167</f>
      </c>
    </row>
    <row x14ac:dyDescent="0.25" r="168" customHeight="1" ht="18.75">
      <c r="A168" s="3" t="s">
        <v>236</v>
      </c>
      <c r="B168" s="4">
        <v>0</v>
      </c>
      <c r="C168" s="4">
        <v>13</v>
      </c>
      <c r="D168" s="4">
        <f>B168+C168</f>
      </c>
      <c r="E168" s="4">
        <v>0</v>
      </c>
      <c r="F168" s="4">
        <v>13</v>
      </c>
      <c r="G168" s="4">
        <f>E168+F168</f>
      </c>
      <c r="H168" s="4">
        <v>0</v>
      </c>
      <c r="I168" s="4">
        <v>0</v>
      </c>
      <c r="J168" s="4">
        <f>H168+I168</f>
      </c>
      <c r="K168" s="4">
        <v>0</v>
      </c>
      <c r="L168" s="4">
        <v>0</v>
      </c>
      <c r="M168" s="4">
        <f>K168+L168</f>
      </c>
      <c r="N168" s="4">
        <v>0</v>
      </c>
      <c r="O168" s="4">
        <v>0</v>
      </c>
      <c r="P168" s="4">
        <f>N168+O168</f>
      </c>
      <c r="Q168" s="4">
        <v>0</v>
      </c>
      <c r="R168" s="4">
        <v>0</v>
      </c>
      <c r="S168" s="4">
        <f>Q168+R168</f>
      </c>
    </row>
    <row x14ac:dyDescent="0.25" r="169" customHeight="1" ht="18.75">
      <c r="A169" s="3" t="s">
        <v>237</v>
      </c>
      <c r="B169" s="4">
        <v>0</v>
      </c>
      <c r="C169" s="4">
        <v>0</v>
      </c>
      <c r="D169" s="4">
        <f>B169+C169</f>
      </c>
      <c r="E169" s="4">
        <v>0</v>
      </c>
      <c r="F169" s="4">
        <v>0</v>
      </c>
      <c r="G169" s="4">
        <f>E169+F169</f>
      </c>
      <c r="H169" s="4">
        <v>0</v>
      </c>
      <c r="I169" s="4">
        <v>0</v>
      </c>
      <c r="J169" s="4">
        <f>H169+I169</f>
      </c>
      <c r="K169" s="4">
        <v>0</v>
      </c>
      <c r="L169" s="4">
        <v>0</v>
      </c>
      <c r="M169" s="4">
        <f>K169+L169</f>
      </c>
      <c r="N169" s="4">
        <v>0</v>
      </c>
      <c r="O169" s="4">
        <v>0</v>
      </c>
      <c r="P169" s="4">
        <f>N169+O169</f>
      </c>
      <c r="Q169" s="4">
        <v>0</v>
      </c>
      <c r="R169" s="4">
        <v>0</v>
      </c>
      <c r="S169" s="4">
        <f>Q169+R169</f>
      </c>
    </row>
    <row x14ac:dyDescent="0.25" r="170" customHeight="1" ht="18.75">
      <c r="A170" s="3" t="s">
        <v>240</v>
      </c>
      <c r="B170" s="4">
        <v>0</v>
      </c>
      <c r="C170" s="4">
        <v>2</v>
      </c>
      <c r="D170" s="4">
        <f>B170+C170</f>
      </c>
      <c r="E170" s="4">
        <v>0</v>
      </c>
      <c r="F170" s="4">
        <v>1</v>
      </c>
      <c r="G170" s="4">
        <f>E170+F170</f>
      </c>
      <c r="H170" s="4">
        <v>0</v>
      </c>
      <c r="I170" s="4">
        <v>1</v>
      </c>
      <c r="J170" s="4">
        <f>H170+I170</f>
      </c>
      <c r="K170" s="4">
        <v>0</v>
      </c>
      <c r="L170" s="4">
        <v>0</v>
      </c>
      <c r="M170" s="4">
        <f>K170+L170</f>
      </c>
      <c r="N170" s="4">
        <v>0</v>
      </c>
      <c r="O170" s="4">
        <v>0</v>
      </c>
      <c r="P170" s="4">
        <f>N170+O170</f>
      </c>
      <c r="Q170" s="4">
        <v>0</v>
      </c>
      <c r="R170" s="4">
        <v>0</v>
      </c>
      <c r="S170" s="4">
        <f>Q170+R170</f>
      </c>
    </row>
    <row x14ac:dyDescent="0.25" r="171" customHeight="1" ht="18.75">
      <c r="A171" s="3" t="s">
        <v>242</v>
      </c>
      <c r="B171" s="4">
        <v>0</v>
      </c>
      <c r="C171" s="4">
        <v>0</v>
      </c>
      <c r="D171" s="4">
        <f>B171+C171</f>
      </c>
      <c r="E171" s="4">
        <v>0</v>
      </c>
      <c r="F171" s="4">
        <v>0</v>
      </c>
      <c r="G171" s="4">
        <f>E171+F171</f>
      </c>
      <c r="H171" s="4">
        <v>0</v>
      </c>
      <c r="I171" s="4">
        <v>0</v>
      </c>
      <c r="J171" s="4">
        <f>H171+I171</f>
      </c>
      <c r="K171" s="4">
        <v>0</v>
      </c>
      <c r="L171" s="4">
        <v>0</v>
      </c>
      <c r="M171" s="4">
        <f>K171+L171</f>
      </c>
      <c r="N171" s="4">
        <v>0</v>
      </c>
      <c r="O171" s="4">
        <v>0</v>
      </c>
      <c r="P171" s="4">
        <f>N171+O171</f>
      </c>
      <c r="Q171" s="4">
        <v>0</v>
      </c>
      <c r="R171" s="4">
        <v>0</v>
      </c>
      <c r="S171" s="4">
        <f>Q171+R171</f>
      </c>
    </row>
    <row x14ac:dyDescent="0.25" r="172" customHeight="1" ht="18.75">
      <c r="A172" s="3" t="s">
        <v>261</v>
      </c>
      <c r="B172" s="4">
        <v>0</v>
      </c>
      <c r="C172" s="4">
        <v>0</v>
      </c>
      <c r="D172" s="4">
        <f>B172+C172</f>
      </c>
      <c r="E172" s="4">
        <v>0</v>
      </c>
      <c r="F172" s="4">
        <v>0</v>
      </c>
      <c r="G172" s="4">
        <f>E172+F172</f>
      </c>
      <c r="H172" s="4">
        <v>0</v>
      </c>
      <c r="I172" s="4">
        <v>0</v>
      </c>
      <c r="J172" s="4">
        <f>H172+I172</f>
      </c>
      <c r="K172" s="4">
        <v>0</v>
      </c>
      <c r="L172" s="4">
        <v>0</v>
      </c>
      <c r="M172" s="4">
        <f>K172+L172</f>
      </c>
      <c r="N172" s="4">
        <v>0</v>
      </c>
      <c r="O172" s="4">
        <v>0</v>
      </c>
      <c r="P172" s="4">
        <f>N172+O172</f>
      </c>
      <c r="Q172" s="4">
        <v>0</v>
      </c>
      <c r="R172" s="4">
        <v>0</v>
      </c>
      <c r="S172" s="4">
        <f>Q172+R172</f>
      </c>
    </row>
    <row x14ac:dyDescent="0.25" r="173" customHeight="1" ht="18.75">
      <c r="A173" s="3" t="s">
        <v>263</v>
      </c>
      <c r="B173" s="4">
        <v>0</v>
      </c>
      <c r="C173" s="4">
        <v>0</v>
      </c>
      <c r="D173" s="4">
        <f>B173+C173</f>
      </c>
      <c r="E173" s="4">
        <v>0</v>
      </c>
      <c r="F173" s="4">
        <v>0</v>
      </c>
      <c r="G173" s="4">
        <f>E173+F173</f>
      </c>
      <c r="H173" s="4">
        <v>0</v>
      </c>
      <c r="I173" s="4">
        <v>0</v>
      </c>
      <c r="J173" s="4">
        <f>H173+I173</f>
      </c>
      <c r="K173" s="4">
        <v>0</v>
      </c>
      <c r="L173" s="4">
        <v>0</v>
      </c>
      <c r="M173" s="4">
        <f>K173+L173</f>
      </c>
      <c r="N173" s="4">
        <v>0</v>
      </c>
      <c r="O173" s="4">
        <v>0</v>
      </c>
      <c r="P173" s="4">
        <f>N173+O173</f>
      </c>
      <c r="Q173" s="4">
        <v>0</v>
      </c>
      <c r="R173" s="4">
        <v>0</v>
      </c>
      <c r="S173" s="4">
        <f>Q173+R173</f>
      </c>
    </row>
    <row x14ac:dyDescent="0.25" r="174" customHeight="1" ht="18.75">
      <c r="A174" s="3" t="s">
        <v>264</v>
      </c>
      <c r="B174" s="4">
        <v>0</v>
      </c>
      <c r="C174" s="4">
        <v>0</v>
      </c>
      <c r="D174" s="4">
        <f>B174+C174</f>
      </c>
      <c r="E174" s="4">
        <v>0</v>
      </c>
      <c r="F174" s="4">
        <v>0</v>
      </c>
      <c r="G174" s="4">
        <f>E174+F174</f>
      </c>
      <c r="H174" s="4">
        <v>0</v>
      </c>
      <c r="I174" s="4">
        <v>0</v>
      </c>
      <c r="J174" s="4">
        <f>H174+I174</f>
      </c>
      <c r="K174" s="4">
        <v>0</v>
      </c>
      <c r="L174" s="4">
        <v>0</v>
      </c>
      <c r="M174" s="4">
        <f>K174+L174</f>
      </c>
      <c r="N174" s="4">
        <v>0</v>
      </c>
      <c r="O174" s="4">
        <v>0</v>
      </c>
      <c r="P174" s="4">
        <f>N174+O174</f>
      </c>
      <c r="Q174" s="4">
        <v>0</v>
      </c>
      <c r="R174" s="4">
        <v>0</v>
      </c>
      <c r="S174" s="4">
        <f>Q174+R174</f>
      </c>
    </row>
    <row x14ac:dyDescent="0.25" r="175" customHeight="1" ht="18.75">
      <c r="A175" s="3" t="s">
        <v>265</v>
      </c>
      <c r="B175" s="4">
        <v>0</v>
      </c>
      <c r="C175" s="4">
        <v>0</v>
      </c>
      <c r="D175" s="4">
        <f>B175+C175</f>
      </c>
      <c r="E175" s="4">
        <v>0</v>
      </c>
      <c r="F175" s="4">
        <v>0</v>
      </c>
      <c r="G175" s="4">
        <f>E175+F175</f>
      </c>
      <c r="H175" s="4">
        <v>0</v>
      </c>
      <c r="I175" s="4">
        <v>0</v>
      </c>
      <c r="J175" s="4">
        <f>H175+I175</f>
      </c>
      <c r="K175" s="4">
        <v>0</v>
      </c>
      <c r="L175" s="4">
        <v>0</v>
      </c>
      <c r="M175" s="4">
        <f>K175+L175</f>
      </c>
      <c r="N175" s="4">
        <v>0</v>
      </c>
      <c r="O175" s="4">
        <v>0</v>
      </c>
      <c r="P175" s="4">
        <f>N175+O175</f>
      </c>
      <c r="Q175" s="4">
        <v>0</v>
      </c>
      <c r="R175" s="4">
        <v>0</v>
      </c>
      <c r="S175" s="4">
        <f>Q175+R175</f>
      </c>
    </row>
    <row x14ac:dyDescent="0.25" r="176" customHeight="1" ht="18.75">
      <c r="A176" s="3" t="s">
        <v>268</v>
      </c>
      <c r="B176" s="4">
        <v>2</v>
      </c>
      <c r="C176" s="4">
        <v>2</v>
      </c>
      <c r="D176" s="4">
        <f>B176+C176</f>
      </c>
      <c r="E176" s="4">
        <v>2</v>
      </c>
      <c r="F176" s="4">
        <v>2</v>
      </c>
      <c r="G176" s="4">
        <f>E176+F176</f>
      </c>
      <c r="H176" s="4">
        <v>0</v>
      </c>
      <c r="I176" s="4">
        <v>0</v>
      </c>
      <c r="J176" s="4">
        <f>H176+I176</f>
      </c>
      <c r="K176" s="4">
        <v>0</v>
      </c>
      <c r="L176" s="4">
        <v>0</v>
      </c>
      <c r="M176" s="4">
        <f>K176+L176</f>
      </c>
      <c r="N176" s="4">
        <v>0</v>
      </c>
      <c r="O176" s="4">
        <v>0</v>
      </c>
      <c r="P176" s="4">
        <f>N176+O176</f>
      </c>
      <c r="Q176" s="4">
        <v>0</v>
      </c>
      <c r="R176" s="4">
        <v>0</v>
      </c>
      <c r="S176" s="4">
        <f>Q176+R176</f>
      </c>
    </row>
    <row x14ac:dyDescent="0.25" r="177" customHeight="1" ht="18.75">
      <c r="A177" s="3" t="s">
        <v>269</v>
      </c>
      <c r="B177" s="4">
        <v>0</v>
      </c>
      <c r="C177" s="4">
        <v>0</v>
      </c>
      <c r="D177" s="4">
        <f>B177+C177</f>
      </c>
      <c r="E177" s="4">
        <v>0</v>
      </c>
      <c r="F177" s="4">
        <v>0</v>
      </c>
      <c r="G177" s="4">
        <f>E177+F177</f>
      </c>
      <c r="H177" s="4">
        <v>0</v>
      </c>
      <c r="I177" s="4">
        <v>0</v>
      </c>
      <c r="J177" s="4">
        <f>H177+I177</f>
      </c>
      <c r="K177" s="4">
        <v>0</v>
      </c>
      <c r="L177" s="4">
        <v>0</v>
      </c>
      <c r="M177" s="4">
        <f>K177+L177</f>
      </c>
      <c r="N177" s="4">
        <v>0</v>
      </c>
      <c r="O177" s="4">
        <v>0</v>
      </c>
      <c r="P177" s="4">
        <f>N177+O177</f>
      </c>
      <c r="Q177" s="4">
        <v>0</v>
      </c>
      <c r="R177" s="4">
        <v>0</v>
      </c>
      <c r="S177" s="4">
        <f>Q177+R177</f>
      </c>
    </row>
    <row x14ac:dyDescent="0.25" r="178" customHeight="1" ht="18.75">
      <c r="A178" s="3" t="s">
        <v>285</v>
      </c>
      <c r="B178" s="4">
        <v>0</v>
      </c>
      <c r="C178" s="4">
        <v>0</v>
      </c>
      <c r="D178" s="4">
        <f>B178+C178</f>
      </c>
      <c r="E178" s="4">
        <v>0</v>
      </c>
      <c r="F178" s="4">
        <v>0</v>
      </c>
      <c r="G178" s="4">
        <f>E178+F178</f>
      </c>
      <c r="H178" s="4">
        <v>0</v>
      </c>
      <c r="I178" s="4">
        <v>0</v>
      </c>
      <c r="J178" s="4">
        <f>H178+I178</f>
      </c>
      <c r="K178" s="4">
        <v>0</v>
      </c>
      <c r="L178" s="4">
        <v>0</v>
      </c>
      <c r="M178" s="4">
        <f>K178+L178</f>
      </c>
      <c r="N178" s="4">
        <v>0</v>
      </c>
      <c r="O178" s="4">
        <v>0</v>
      </c>
      <c r="P178" s="4">
        <f>N178+O178</f>
      </c>
      <c r="Q178" s="4">
        <v>0</v>
      </c>
      <c r="R178" s="4">
        <v>0</v>
      </c>
      <c r="S178" s="4">
        <f>Q178+R178</f>
      </c>
    </row>
    <row x14ac:dyDescent="0.25" r="179" customHeight="1" ht="18.75">
      <c r="A179" s="3" t="s">
        <v>297</v>
      </c>
      <c r="B179" s="4">
        <v>0</v>
      </c>
      <c r="C179" s="4">
        <v>0</v>
      </c>
      <c r="D179" s="4">
        <f>B179+C179</f>
      </c>
      <c r="E179" s="4">
        <v>0</v>
      </c>
      <c r="F179" s="4">
        <v>0</v>
      </c>
      <c r="G179" s="4">
        <f>E179+F179</f>
      </c>
      <c r="H179" s="4">
        <v>0</v>
      </c>
      <c r="I179" s="4">
        <v>0</v>
      </c>
      <c r="J179" s="4">
        <f>H179+I179</f>
      </c>
      <c r="K179" s="4">
        <v>0</v>
      </c>
      <c r="L179" s="4">
        <v>0</v>
      </c>
      <c r="M179" s="4">
        <f>K179+L179</f>
      </c>
      <c r="N179" s="4">
        <v>0</v>
      </c>
      <c r="O179" s="4">
        <v>0</v>
      </c>
      <c r="P179" s="4">
        <f>N179+O179</f>
      </c>
      <c r="Q179" s="4">
        <v>0</v>
      </c>
      <c r="R179" s="4">
        <v>0</v>
      </c>
      <c r="S179" s="4">
        <f>Q179+R179</f>
      </c>
    </row>
    <row x14ac:dyDescent="0.25" r="180" customHeight="1" ht="18.75">
      <c r="A180" s="3"/>
      <c r="B180" s="15"/>
      <c r="C180" s="15"/>
      <c r="D180" s="15"/>
      <c r="E180" s="15"/>
      <c r="F180" s="15"/>
      <c r="G180" s="15"/>
      <c r="H180" s="15"/>
      <c r="I180" s="15"/>
      <c r="J180" s="15"/>
      <c r="K180" s="15"/>
      <c r="L180" s="15"/>
      <c r="M180" s="15"/>
      <c r="N180" s="15"/>
      <c r="O180" s="15"/>
      <c r="P180" s="15"/>
      <c r="Q180" s="15"/>
      <c r="R180" s="15"/>
      <c r="S180" s="15"/>
    </row>
    <row x14ac:dyDescent="0.25" r="181" customHeight="1" ht="18.75">
      <c r="A181" s="18" t="s">
        <v>492</v>
      </c>
      <c r="B181" s="19"/>
      <c r="C181" s="19"/>
      <c r="D181" s="19"/>
      <c r="E181" s="19"/>
      <c r="F181" s="19"/>
      <c r="G181" s="19"/>
      <c r="H181" s="19"/>
      <c r="I181" s="19"/>
      <c r="J181" s="19"/>
      <c r="K181" s="19"/>
      <c r="L181" s="19"/>
      <c r="M181" s="19"/>
      <c r="N181" s="19"/>
      <c r="O181" s="19"/>
      <c r="P181" s="19"/>
      <c r="Q181" s="19"/>
      <c r="R181" s="19"/>
      <c r="S181" s="19"/>
    </row>
    <row x14ac:dyDescent="0.25" r="182" customHeight="1" ht="18.75">
      <c r="A182" s="3" t="s">
        <v>32</v>
      </c>
      <c r="B182" s="4">
        <v>0</v>
      </c>
      <c r="C182" s="4">
        <v>0</v>
      </c>
      <c r="D182" s="4">
        <f>B182+C182</f>
      </c>
      <c r="E182" s="4">
        <v>0</v>
      </c>
      <c r="F182" s="4">
        <v>0</v>
      </c>
      <c r="G182" s="4">
        <f>E182+F182</f>
      </c>
      <c r="H182" s="4">
        <v>0</v>
      </c>
      <c r="I182" s="4">
        <v>0</v>
      </c>
      <c r="J182" s="4">
        <f>H182+I182</f>
      </c>
      <c r="K182" s="4">
        <v>0</v>
      </c>
      <c r="L182" s="4">
        <v>0</v>
      </c>
      <c r="M182" s="4">
        <f>K182+L182</f>
      </c>
      <c r="N182" s="4">
        <v>0</v>
      </c>
      <c r="O182" s="4">
        <v>0</v>
      </c>
      <c r="P182" s="4">
        <f>N182+O182</f>
      </c>
      <c r="Q182" s="4">
        <v>0</v>
      </c>
      <c r="R182" s="4">
        <v>0</v>
      </c>
      <c r="S182" s="4">
        <f>Q182+R182</f>
      </c>
    </row>
    <row x14ac:dyDescent="0.25" r="183" customHeight="1" ht="18.75">
      <c r="A183" s="3" t="s">
        <v>35</v>
      </c>
      <c r="B183" s="4">
        <v>0</v>
      </c>
      <c r="C183" s="4">
        <v>0</v>
      </c>
      <c r="D183" s="4">
        <f>B183+C183</f>
      </c>
      <c r="E183" s="4">
        <v>0</v>
      </c>
      <c r="F183" s="4">
        <v>0</v>
      </c>
      <c r="G183" s="4">
        <f>E183+F183</f>
      </c>
      <c r="H183" s="4">
        <v>0</v>
      </c>
      <c r="I183" s="4">
        <v>0</v>
      </c>
      <c r="J183" s="4">
        <f>H183+I183</f>
      </c>
      <c r="K183" s="4">
        <v>0</v>
      </c>
      <c r="L183" s="4">
        <v>0</v>
      </c>
      <c r="M183" s="4">
        <f>K183+L183</f>
      </c>
      <c r="N183" s="4">
        <v>0</v>
      </c>
      <c r="O183" s="4">
        <v>0</v>
      </c>
      <c r="P183" s="4">
        <f>N183+O183</f>
      </c>
      <c r="Q183" s="4">
        <v>0</v>
      </c>
      <c r="R183" s="4">
        <v>0</v>
      </c>
      <c r="S183" s="4">
        <f>Q183+R183</f>
      </c>
    </row>
    <row x14ac:dyDescent="0.25" r="184" customHeight="1" ht="18.75">
      <c r="A184" s="3" t="s">
        <v>67</v>
      </c>
      <c r="B184" s="4">
        <v>45</v>
      </c>
      <c r="C184" s="4">
        <v>22</v>
      </c>
      <c r="D184" s="4">
        <f>B184+C184</f>
      </c>
      <c r="E184" s="4">
        <v>43</v>
      </c>
      <c r="F184" s="4">
        <v>20</v>
      </c>
      <c r="G184" s="4">
        <f>E184+F184</f>
      </c>
      <c r="H184" s="4">
        <v>1</v>
      </c>
      <c r="I184" s="4">
        <v>1</v>
      </c>
      <c r="J184" s="4">
        <f>H184+I184</f>
      </c>
      <c r="K184" s="4">
        <v>0</v>
      </c>
      <c r="L184" s="4">
        <v>1</v>
      </c>
      <c r="M184" s="4">
        <f>K184+L184</f>
      </c>
      <c r="N184" s="4">
        <v>0</v>
      </c>
      <c r="O184" s="4">
        <v>0</v>
      </c>
      <c r="P184" s="4">
        <f>N184+O184</f>
      </c>
      <c r="Q184" s="4">
        <v>1</v>
      </c>
      <c r="R184" s="4">
        <v>0</v>
      </c>
      <c r="S184" s="4">
        <f>Q184+R184</f>
      </c>
    </row>
    <row x14ac:dyDescent="0.25" r="185" customHeight="1" ht="18.75">
      <c r="A185" s="3" t="s">
        <v>72</v>
      </c>
      <c r="B185" s="4">
        <v>596</v>
      </c>
      <c r="C185" s="4">
        <v>174</v>
      </c>
      <c r="D185" s="4">
        <f>B185+C185</f>
      </c>
      <c r="E185" s="4">
        <v>395</v>
      </c>
      <c r="F185" s="4">
        <v>96</v>
      </c>
      <c r="G185" s="4">
        <f>E185+F185</f>
      </c>
      <c r="H185" s="4">
        <v>164</v>
      </c>
      <c r="I185" s="4">
        <v>49</v>
      </c>
      <c r="J185" s="4">
        <f>H185+I185</f>
      </c>
      <c r="K185" s="4">
        <v>17</v>
      </c>
      <c r="L185" s="4">
        <v>15</v>
      </c>
      <c r="M185" s="4">
        <f>K185+L185</f>
      </c>
      <c r="N185" s="4">
        <v>11</v>
      </c>
      <c r="O185" s="4">
        <v>6</v>
      </c>
      <c r="P185" s="4">
        <f>N185+O185</f>
      </c>
      <c r="Q185" s="4">
        <v>9</v>
      </c>
      <c r="R185" s="4">
        <v>8</v>
      </c>
      <c r="S185" s="4">
        <f>Q185+R185</f>
      </c>
    </row>
    <row x14ac:dyDescent="0.25" r="186" customHeight="1" ht="18.75">
      <c r="A186" s="3" t="s">
        <v>80</v>
      </c>
      <c r="B186" s="4">
        <v>0</v>
      </c>
      <c r="C186" s="4">
        <v>1</v>
      </c>
      <c r="D186" s="4">
        <f>B186+C186</f>
      </c>
      <c r="E186" s="4">
        <v>0</v>
      </c>
      <c r="F186" s="4">
        <v>1</v>
      </c>
      <c r="G186" s="4">
        <f>E186+F186</f>
      </c>
      <c r="H186" s="4">
        <v>0</v>
      </c>
      <c r="I186" s="4">
        <v>0</v>
      </c>
      <c r="J186" s="4">
        <f>H186+I186</f>
      </c>
      <c r="K186" s="4">
        <v>0</v>
      </c>
      <c r="L186" s="4">
        <v>0</v>
      </c>
      <c r="M186" s="4">
        <f>K186+L186</f>
      </c>
      <c r="N186" s="4">
        <v>0</v>
      </c>
      <c r="O186" s="4">
        <v>0</v>
      </c>
      <c r="P186" s="4">
        <f>N186+O186</f>
      </c>
      <c r="Q186" s="4">
        <v>0</v>
      </c>
      <c r="R186" s="4">
        <v>0</v>
      </c>
      <c r="S186" s="4">
        <f>Q186+R186</f>
      </c>
    </row>
    <row x14ac:dyDescent="0.25" r="187" customHeight="1" ht="18.75">
      <c r="A187" s="3" t="s">
        <v>106</v>
      </c>
      <c r="B187" s="4">
        <v>221</v>
      </c>
      <c r="C187" s="4">
        <v>256</v>
      </c>
      <c r="D187" s="4">
        <f>B187+C187</f>
      </c>
      <c r="E187" s="4">
        <v>218</v>
      </c>
      <c r="F187" s="4">
        <v>242</v>
      </c>
      <c r="G187" s="4">
        <f>E187+F187</f>
      </c>
      <c r="H187" s="4">
        <v>1</v>
      </c>
      <c r="I187" s="4">
        <v>8</v>
      </c>
      <c r="J187" s="4">
        <f>H187+I187</f>
      </c>
      <c r="K187" s="4">
        <v>0</v>
      </c>
      <c r="L187" s="4">
        <v>4</v>
      </c>
      <c r="M187" s="4">
        <f>K187+L187</f>
      </c>
      <c r="N187" s="4">
        <v>0</v>
      </c>
      <c r="O187" s="4">
        <v>1</v>
      </c>
      <c r="P187" s="4">
        <f>N187+O187</f>
      </c>
      <c r="Q187" s="4">
        <v>2</v>
      </c>
      <c r="R187" s="4">
        <v>1</v>
      </c>
      <c r="S187" s="4">
        <f>Q187+R187</f>
      </c>
    </row>
    <row x14ac:dyDescent="0.25" r="188" customHeight="1" ht="18.75">
      <c r="A188" s="3" t="s">
        <v>140</v>
      </c>
      <c r="B188" s="4">
        <v>13258</v>
      </c>
      <c r="C188" s="4">
        <v>1518</v>
      </c>
      <c r="D188" s="4">
        <f>B188+C188</f>
      </c>
      <c r="E188" s="4">
        <v>9203</v>
      </c>
      <c r="F188" s="4">
        <v>558</v>
      </c>
      <c r="G188" s="4">
        <f>E188+F188</f>
      </c>
      <c r="H188" s="4">
        <v>711</v>
      </c>
      <c r="I188" s="4">
        <v>472</v>
      </c>
      <c r="J188" s="4">
        <f>H188+I188</f>
      </c>
      <c r="K188" s="4">
        <v>355</v>
      </c>
      <c r="L188" s="4">
        <v>208</v>
      </c>
      <c r="M188" s="4">
        <f>K188+L188</f>
      </c>
      <c r="N188" s="4">
        <v>351</v>
      </c>
      <c r="O188" s="4">
        <v>91</v>
      </c>
      <c r="P188" s="4">
        <f>N188+O188</f>
      </c>
      <c r="Q188" s="4">
        <v>2638</v>
      </c>
      <c r="R188" s="4">
        <v>189</v>
      </c>
      <c r="S188" s="4">
        <f>Q188+R188</f>
      </c>
    </row>
    <row x14ac:dyDescent="0.25" r="189" customHeight="1" ht="18.75">
      <c r="A189" s="3" t="s">
        <v>203</v>
      </c>
      <c r="B189" s="4">
        <v>0</v>
      </c>
      <c r="C189" s="4">
        <v>5</v>
      </c>
      <c r="D189" s="4">
        <f>B189+C189</f>
      </c>
      <c r="E189" s="4">
        <v>0</v>
      </c>
      <c r="F189" s="4">
        <v>4</v>
      </c>
      <c r="G189" s="4">
        <f>E189+F189</f>
      </c>
      <c r="H189" s="4">
        <v>0</v>
      </c>
      <c r="I189" s="4">
        <v>0</v>
      </c>
      <c r="J189" s="4">
        <f>H189+I189</f>
      </c>
      <c r="K189" s="4">
        <v>0</v>
      </c>
      <c r="L189" s="4">
        <v>0</v>
      </c>
      <c r="M189" s="4">
        <f>K189+L189</f>
      </c>
      <c r="N189" s="4">
        <v>0</v>
      </c>
      <c r="O189" s="4">
        <v>0</v>
      </c>
      <c r="P189" s="4">
        <f>N189+O189</f>
      </c>
      <c r="Q189" s="4">
        <v>0</v>
      </c>
      <c r="R189" s="4">
        <v>1</v>
      </c>
      <c r="S189" s="4">
        <f>Q189+R189</f>
      </c>
    </row>
    <row x14ac:dyDescent="0.25" r="190" customHeight="1" ht="18.75">
      <c r="A190" s="3" t="s">
        <v>205</v>
      </c>
      <c r="B190" s="4">
        <v>0</v>
      </c>
      <c r="C190" s="4">
        <v>0</v>
      </c>
      <c r="D190" s="4">
        <f>B190+C190</f>
      </c>
      <c r="E190" s="4">
        <v>0</v>
      </c>
      <c r="F190" s="4">
        <v>0</v>
      </c>
      <c r="G190" s="4">
        <f>E190+F190</f>
      </c>
      <c r="H190" s="4">
        <v>0</v>
      </c>
      <c r="I190" s="4">
        <v>0</v>
      </c>
      <c r="J190" s="4">
        <f>H190+I190</f>
      </c>
      <c r="K190" s="4">
        <v>0</v>
      </c>
      <c r="L190" s="4">
        <v>0</v>
      </c>
      <c r="M190" s="4">
        <f>K190+L190</f>
      </c>
      <c r="N190" s="4">
        <v>0</v>
      </c>
      <c r="O190" s="4">
        <v>0</v>
      </c>
      <c r="P190" s="4">
        <f>N190+O190</f>
      </c>
      <c r="Q190" s="4">
        <v>0</v>
      </c>
      <c r="R190" s="4">
        <v>0</v>
      </c>
      <c r="S190" s="4">
        <f>Q190+R190</f>
      </c>
    </row>
    <row x14ac:dyDescent="0.25" r="191" customHeight="1" ht="18.75">
      <c r="A191" s="3" t="s">
        <v>211</v>
      </c>
      <c r="B191" s="4">
        <v>0</v>
      </c>
      <c r="C191" s="4">
        <v>0</v>
      </c>
      <c r="D191" s="4">
        <f>B191+C191</f>
      </c>
      <c r="E191" s="4">
        <v>0</v>
      </c>
      <c r="F191" s="4">
        <v>0</v>
      </c>
      <c r="G191" s="4">
        <f>E191+F191</f>
      </c>
      <c r="H191" s="4">
        <v>0</v>
      </c>
      <c r="I191" s="4">
        <v>0</v>
      </c>
      <c r="J191" s="4">
        <f>H191+I191</f>
      </c>
      <c r="K191" s="4">
        <v>0</v>
      </c>
      <c r="L191" s="4">
        <v>0</v>
      </c>
      <c r="M191" s="4">
        <f>K191+L191</f>
      </c>
      <c r="N191" s="4">
        <v>0</v>
      </c>
      <c r="O191" s="4">
        <v>0</v>
      </c>
      <c r="P191" s="4">
        <f>N191+O191</f>
      </c>
      <c r="Q191" s="4">
        <v>0</v>
      </c>
      <c r="R191" s="4">
        <v>0</v>
      </c>
      <c r="S191" s="4">
        <f>Q191+R191</f>
      </c>
    </row>
    <row x14ac:dyDescent="0.25" r="192" customHeight="1" ht="18.75">
      <c r="A192" s="3"/>
      <c r="B192" s="15"/>
      <c r="C192" s="15"/>
      <c r="D192" s="15"/>
      <c r="E192" s="15"/>
      <c r="F192" s="15"/>
      <c r="G192" s="15"/>
      <c r="H192" s="15"/>
      <c r="I192" s="15"/>
      <c r="J192" s="15"/>
      <c r="K192" s="15"/>
      <c r="L192" s="15"/>
      <c r="M192" s="15"/>
      <c r="N192" s="15"/>
      <c r="O192" s="15"/>
      <c r="P192" s="15"/>
      <c r="Q192" s="15"/>
      <c r="R192" s="15"/>
      <c r="S192" s="15"/>
    </row>
    <row x14ac:dyDescent="0.25" r="193" customHeight="1" ht="18.75">
      <c r="A193" s="18" t="s">
        <v>493</v>
      </c>
      <c r="B193" s="19"/>
      <c r="C193" s="19"/>
      <c r="D193" s="19"/>
      <c r="E193" s="19"/>
      <c r="F193" s="19"/>
      <c r="G193" s="19"/>
      <c r="H193" s="19"/>
      <c r="I193" s="19"/>
      <c r="J193" s="19"/>
      <c r="K193" s="19"/>
      <c r="L193" s="19"/>
      <c r="M193" s="19"/>
      <c r="N193" s="19"/>
      <c r="O193" s="19"/>
      <c r="P193" s="19"/>
      <c r="Q193" s="19"/>
      <c r="R193" s="19"/>
      <c r="S193" s="19"/>
    </row>
    <row x14ac:dyDescent="0.25" r="194" customHeight="1" ht="18.75">
      <c r="A194" s="3" t="s">
        <v>36</v>
      </c>
      <c r="B194" s="4">
        <v>0</v>
      </c>
      <c r="C194" s="4">
        <v>0</v>
      </c>
      <c r="D194" s="4">
        <f>B194+C194</f>
      </c>
      <c r="E194" s="4">
        <v>0</v>
      </c>
      <c r="F194" s="4">
        <v>0</v>
      </c>
      <c r="G194" s="4">
        <f>E194+F194</f>
      </c>
      <c r="H194" s="4">
        <v>0</v>
      </c>
      <c r="I194" s="4">
        <v>0</v>
      </c>
      <c r="J194" s="4">
        <f>H194+I194</f>
      </c>
      <c r="K194" s="4">
        <v>0</v>
      </c>
      <c r="L194" s="4">
        <v>0</v>
      </c>
      <c r="M194" s="4">
        <f>K194+L194</f>
      </c>
      <c r="N194" s="4">
        <v>0</v>
      </c>
      <c r="O194" s="4">
        <v>0</v>
      </c>
      <c r="P194" s="4">
        <f>N194+O194</f>
      </c>
      <c r="Q194" s="4">
        <v>0</v>
      </c>
      <c r="R194" s="4">
        <v>0</v>
      </c>
      <c r="S194" s="4">
        <f>Q194+R194</f>
      </c>
    </row>
    <row x14ac:dyDescent="0.25" r="195" customHeight="1" ht="18.75">
      <c r="A195" s="3"/>
      <c r="B195" s="15"/>
      <c r="C195" s="15"/>
      <c r="D195" s="15"/>
      <c r="E195" s="15"/>
      <c r="F195" s="15"/>
      <c r="G195" s="15"/>
      <c r="H195" s="15"/>
      <c r="I195" s="15"/>
      <c r="J195" s="15"/>
      <c r="K195" s="15"/>
      <c r="L195" s="15"/>
      <c r="M195" s="15"/>
      <c r="N195" s="15"/>
      <c r="O195" s="15"/>
      <c r="P195" s="15"/>
      <c r="Q195" s="15"/>
      <c r="R195" s="15"/>
      <c r="S195" s="15"/>
    </row>
    <row x14ac:dyDescent="0.25" r="196" customHeight="1" ht="18.75">
      <c r="A196" s="18" t="s">
        <v>494</v>
      </c>
      <c r="B196" s="19"/>
      <c r="C196" s="19"/>
      <c r="D196" s="19"/>
      <c r="E196" s="19"/>
      <c r="F196" s="19"/>
      <c r="G196" s="19"/>
      <c r="H196" s="19"/>
      <c r="I196" s="19"/>
      <c r="J196" s="19"/>
      <c r="K196" s="19"/>
      <c r="L196" s="19"/>
      <c r="M196" s="19"/>
      <c r="N196" s="19"/>
      <c r="O196" s="19"/>
      <c r="P196" s="19"/>
      <c r="Q196" s="19"/>
      <c r="R196" s="19"/>
      <c r="S196" s="19"/>
    </row>
    <row x14ac:dyDescent="0.25" r="197" customHeight="1" ht="18.75">
      <c r="A197" s="3" t="s">
        <v>37</v>
      </c>
      <c r="B197" s="4">
        <v>0</v>
      </c>
      <c r="C197" s="4">
        <v>2</v>
      </c>
      <c r="D197" s="4">
        <f>B197+C197</f>
      </c>
      <c r="E197" s="4">
        <v>0</v>
      </c>
      <c r="F197" s="4">
        <v>2</v>
      </c>
      <c r="G197" s="4">
        <f>E197+F197</f>
      </c>
      <c r="H197" s="4">
        <v>0</v>
      </c>
      <c r="I197" s="4">
        <v>0</v>
      </c>
      <c r="J197" s="4">
        <f>H197+I197</f>
      </c>
      <c r="K197" s="4">
        <v>0</v>
      </c>
      <c r="L197" s="4">
        <v>0</v>
      </c>
      <c r="M197" s="4">
        <f>K197+L197</f>
      </c>
      <c r="N197" s="4">
        <v>0</v>
      </c>
      <c r="O197" s="4">
        <v>0</v>
      </c>
      <c r="P197" s="4">
        <f>N197+O197</f>
      </c>
      <c r="Q197" s="4">
        <v>0</v>
      </c>
      <c r="R197" s="4">
        <v>0</v>
      </c>
      <c r="S197" s="4">
        <f>Q197+R197</f>
      </c>
    </row>
    <row x14ac:dyDescent="0.25" r="198" customHeight="1" ht="18.75">
      <c r="A198" s="3" t="s">
        <v>83</v>
      </c>
      <c r="B198" s="4">
        <v>0</v>
      </c>
      <c r="C198" s="4">
        <v>0</v>
      </c>
      <c r="D198" s="4">
        <f>B198+C198</f>
      </c>
      <c r="E198" s="4">
        <v>0</v>
      </c>
      <c r="F198" s="4">
        <v>0</v>
      </c>
      <c r="G198" s="4">
        <f>E198+F198</f>
      </c>
      <c r="H198" s="4">
        <v>0</v>
      </c>
      <c r="I198" s="4">
        <v>0</v>
      </c>
      <c r="J198" s="4">
        <f>H198+I198</f>
      </c>
      <c r="K198" s="4">
        <v>0</v>
      </c>
      <c r="L198" s="4">
        <v>0</v>
      </c>
      <c r="M198" s="4">
        <f>K198+L198</f>
      </c>
      <c r="N198" s="4">
        <v>0</v>
      </c>
      <c r="O198" s="4">
        <v>0</v>
      </c>
      <c r="P198" s="4">
        <f>N198+O198</f>
      </c>
      <c r="Q198" s="4">
        <v>0</v>
      </c>
      <c r="R198" s="4">
        <v>0</v>
      </c>
      <c r="S198" s="4">
        <f>Q198+R198</f>
      </c>
    </row>
    <row x14ac:dyDescent="0.25" r="199" customHeight="1" ht="18.75">
      <c r="A199" s="3" t="s">
        <v>89</v>
      </c>
      <c r="B199" s="4">
        <v>1</v>
      </c>
      <c r="C199" s="4">
        <v>3</v>
      </c>
      <c r="D199" s="4">
        <f>B199+C199</f>
      </c>
      <c r="E199" s="4">
        <v>1</v>
      </c>
      <c r="F199" s="4">
        <v>3</v>
      </c>
      <c r="G199" s="4">
        <f>E199+F199</f>
      </c>
      <c r="H199" s="4">
        <v>0</v>
      </c>
      <c r="I199" s="4">
        <v>0</v>
      </c>
      <c r="J199" s="4">
        <f>H199+I199</f>
      </c>
      <c r="K199" s="4">
        <v>0</v>
      </c>
      <c r="L199" s="4">
        <v>0</v>
      </c>
      <c r="M199" s="4">
        <f>K199+L199</f>
      </c>
      <c r="N199" s="4">
        <v>0</v>
      </c>
      <c r="O199" s="4">
        <v>0</v>
      </c>
      <c r="P199" s="4">
        <f>N199+O199</f>
      </c>
      <c r="Q199" s="4">
        <v>0</v>
      </c>
      <c r="R199" s="4">
        <v>0</v>
      </c>
      <c r="S199" s="4">
        <f>Q199+R199</f>
      </c>
    </row>
    <row x14ac:dyDescent="0.25" r="200" customHeight="1" ht="18.75">
      <c r="A200" s="3" t="s">
        <v>98</v>
      </c>
      <c r="B200" s="4">
        <v>0</v>
      </c>
      <c r="C200" s="4">
        <v>1</v>
      </c>
      <c r="D200" s="4">
        <f>B200+C200</f>
      </c>
      <c r="E200" s="4">
        <v>0</v>
      </c>
      <c r="F200" s="4">
        <v>1</v>
      </c>
      <c r="G200" s="4">
        <f>E200+F200</f>
      </c>
      <c r="H200" s="4">
        <v>0</v>
      </c>
      <c r="I200" s="4">
        <v>0</v>
      </c>
      <c r="J200" s="4">
        <f>H200+I200</f>
      </c>
      <c r="K200" s="4">
        <v>0</v>
      </c>
      <c r="L200" s="4">
        <v>0</v>
      </c>
      <c r="M200" s="4">
        <f>K200+L200</f>
      </c>
      <c r="N200" s="4">
        <v>0</v>
      </c>
      <c r="O200" s="4">
        <v>0</v>
      </c>
      <c r="P200" s="4">
        <f>N200+O200</f>
      </c>
      <c r="Q200" s="4">
        <v>0</v>
      </c>
      <c r="R200" s="4">
        <v>0</v>
      </c>
      <c r="S200" s="4">
        <f>Q200+R200</f>
      </c>
    </row>
    <row x14ac:dyDescent="0.25" r="201" customHeight="1" ht="18.75">
      <c r="A201" s="3" t="s">
        <v>114</v>
      </c>
      <c r="B201" s="4">
        <v>0</v>
      </c>
      <c r="C201" s="4">
        <v>0</v>
      </c>
      <c r="D201" s="4">
        <f>B201+C201</f>
      </c>
      <c r="E201" s="4">
        <v>0</v>
      </c>
      <c r="F201" s="4">
        <v>0</v>
      </c>
      <c r="G201" s="4">
        <f>E201+F201</f>
      </c>
      <c r="H201" s="4">
        <v>0</v>
      </c>
      <c r="I201" s="4">
        <v>0</v>
      </c>
      <c r="J201" s="4">
        <f>H201+I201</f>
      </c>
      <c r="K201" s="4">
        <v>0</v>
      </c>
      <c r="L201" s="4">
        <v>0</v>
      </c>
      <c r="M201" s="4">
        <f>K201+L201</f>
      </c>
      <c r="N201" s="4">
        <v>0</v>
      </c>
      <c r="O201" s="4">
        <v>0</v>
      </c>
      <c r="P201" s="4">
        <f>N201+O201</f>
      </c>
      <c r="Q201" s="4">
        <v>0</v>
      </c>
      <c r="R201" s="4">
        <v>0</v>
      </c>
      <c r="S201" s="4">
        <f>Q201+R201</f>
      </c>
    </row>
    <row x14ac:dyDescent="0.25" r="202" customHeight="1" ht="18.75">
      <c r="A202" s="3" t="s">
        <v>115</v>
      </c>
      <c r="B202" s="4">
        <v>1</v>
      </c>
      <c r="C202" s="4">
        <v>16</v>
      </c>
      <c r="D202" s="4">
        <f>B202+C202</f>
      </c>
      <c r="E202" s="4">
        <v>1</v>
      </c>
      <c r="F202" s="4">
        <v>13</v>
      </c>
      <c r="G202" s="4">
        <f>E202+F202</f>
      </c>
      <c r="H202" s="4">
        <v>0</v>
      </c>
      <c r="I202" s="4">
        <v>0</v>
      </c>
      <c r="J202" s="4">
        <f>H202+I202</f>
      </c>
      <c r="K202" s="4">
        <v>0</v>
      </c>
      <c r="L202" s="4">
        <v>0</v>
      </c>
      <c r="M202" s="4">
        <f>K202+L202</f>
      </c>
      <c r="N202" s="4">
        <v>0</v>
      </c>
      <c r="O202" s="4">
        <v>0</v>
      </c>
      <c r="P202" s="4">
        <f>N202+O202</f>
      </c>
      <c r="Q202" s="4">
        <v>0</v>
      </c>
      <c r="R202" s="4">
        <v>3</v>
      </c>
      <c r="S202" s="4">
        <f>Q202+R202</f>
      </c>
    </row>
    <row x14ac:dyDescent="0.25" r="203" customHeight="1" ht="18.75">
      <c r="A203" s="3" t="s">
        <v>116</v>
      </c>
      <c r="B203" s="4">
        <v>0</v>
      </c>
      <c r="C203" s="4">
        <v>1</v>
      </c>
      <c r="D203" s="4">
        <f>B203+C203</f>
      </c>
      <c r="E203" s="4">
        <v>0</v>
      </c>
      <c r="F203" s="4">
        <v>1</v>
      </c>
      <c r="G203" s="4">
        <f>E203+F203</f>
      </c>
      <c r="H203" s="4">
        <v>0</v>
      </c>
      <c r="I203" s="4">
        <v>0</v>
      </c>
      <c r="J203" s="4">
        <f>H203+I203</f>
      </c>
      <c r="K203" s="4">
        <v>0</v>
      </c>
      <c r="L203" s="4">
        <v>0</v>
      </c>
      <c r="M203" s="4">
        <f>K203+L203</f>
      </c>
      <c r="N203" s="4">
        <v>0</v>
      </c>
      <c r="O203" s="4">
        <v>0</v>
      </c>
      <c r="P203" s="4">
        <f>N203+O203</f>
      </c>
      <c r="Q203" s="4">
        <v>0</v>
      </c>
      <c r="R203" s="4">
        <v>0</v>
      </c>
      <c r="S203" s="4">
        <f>Q203+R203</f>
      </c>
    </row>
    <row x14ac:dyDescent="0.25" r="204" customHeight="1" ht="18.75">
      <c r="A204" s="3" t="s">
        <v>121</v>
      </c>
      <c r="B204" s="4">
        <v>7</v>
      </c>
      <c r="C204" s="4">
        <v>21</v>
      </c>
      <c r="D204" s="4">
        <f>B204+C204</f>
      </c>
      <c r="E204" s="4">
        <v>7</v>
      </c>
      <c r="F204" s="4">
        <v>20</v>
      </c>
      <c r="G204" s="4">
        <f>E204+F204</f>
      </c>
      <c r="H204" s="4">
        <v>0</v>
      </c>
      <c r="I204" s="4">
        <v>1</v>
      </c>
      <c r="J204" s="4">
        <f>H204+I204</f>
      </c>
      <c r="K204" s="4">
        <v>0</v>
      </c>
      <c r="L204" s="4">
        <v>0</v>
      </c>
      <c r="M204" s="4">
        <f>K204+L204</f>
      </c>
      <c r="N204" s="4">
        <v>0</v>
      </c>
      <c r="O204" s="4">
        <v>0</v>
      </c>
      <c r="P204" s="4">
        <f>N204+O204</f>
      </c>
      <c r="Q204" s="4">
        <v>0</v>
      </c>
      <c r="R204" s="4">
        <v>0</v>
      </c>
      <c r="S204" s="4">
        <f>Q204+R204</f>
      </c>
    </row>
    <row x14ac:dyDescent="0.25" r="205" customHeight="1" ht="18.75">
      <c r="A205" s="3" t="s">
        <v>141</v>
      </c>
      <c r="B205" s="4">
        <v>0</v>
      </c>
      <c r="C205" s="4">
        <v>80</v>
      </c>
      <c r="D205" s="4">
        <f>B205+C205</f>
      </c>
      <c r="E205" s="4">
        <v>0</v>
      </c>
      <c r="F205" s="4">
        <v>53</v>
      </c>
      <c r="G205" s="4">
        <f>E205+F205</f>
      </c>
      <c r="H205" s="4">
        <v>0</v>
      </c>
      <c r="I205" s="4">
        <v>15</v>
      </c>
      <c r="J205" s="4">
        <f>H205+I205</f>
      </c>
      <c r="K205" s="4">
        <v>0</v>
      </c>
      <c r="L205" s="4">
        <v>9</v>
      </c>
      <c r="M205" s="4">
        <f>K205+L205</f>
      </c>
      <c r="N205" s="4">
        <v>0</v>
      </c>
      <c r="O205" s="4">
        <v>1</v>
      </c>
      <c r="P205" s="4">
        <f>N205+O205</f>
      </c>
      <c r="Q205" s="4">
        <v>0</v>
      </c>
      <c r="R205" s="4">
        <v>2</v>
      </c>
      <c r="S205" s="4">
        <f>Q205+R205</f>
      </c>
    </row>
    <row x14ac:dyDescent="0.25" r="206" customHeight="1" ht="18.75">
      <c r="A206" s="3" t="s">
        <v>167</v>
      </c>
      <c r="B206" s="4">
        <v>0</v>
      </c>
      <c r="C206" s="4">
        <v>3</v>
      </c>
      <c r="D206" s="4">
        <f>B206+C206</f>
      </c>
      <c r="E206" s="4">
        <v>0</v>
      </c>
      <c r="F206" s="4">
        <v>1</v>
      </c>
      <c r="G206" s="4">
        <f>E206+F206</f>
      </c>
      <c r="H206" s="4">
        <v>0</v>
      </c>
      <c r="I206" s="4">
        <v>2</v>
      </c>
      <c r="J206" s="4">
        <f>H206+I206</f>
      </c>
      <c r="K206" s="4">
        <v>0</v>
      </c>
      <c r="L206" s="4">
        <v>0</v>
      </c>
      <c r="M206" s="4">
        <f>K206+L206</f>
      </c>
      <c r="N206" s="4">
        <v>0</v>
      </c>
      <c r="O206" s="4">
        <v>0</v>
      </c>
      <c r="P206" s="4">
        <f>N206+O206</f>
      </c>
      <c r="Q206" s="4">
        <v>0</v>
      </c>
      <c r="R206" s="4">
        <v>0</v>
      </c>
      <c r="S206" s="4">
        <f>Q206+R206</f>
      </c>
    </row>
    <row x14ac:dyDescent="0.25" r="207" customHeight="1" ht="18.75">
      <c r="A207" s="3" t="s">
        <v>182</v>
      </c>
      <c r="B207" s="4">
        <v>0</v>
      </c>
      <c r="C207" s="4">
        <v>109</v>
      </c>
      <c r="D207" s="4">
        <f>B207+C207</f>
      </c>
      <c r="E207" s="4">
        <v>0</v>
      </c>
      <c r="F207" s="4">
        <v>109</v>
      </c>
      <c r="G207" s="4">
        <f>E207+F207</f>
      </c>
      <c r="H207" s="4">
        <v>0</v>
      </c>
      <c r="I207" s="4">
        <v>0</v>
      </c>
      <c r="J207" s="4">
        <f>H207+I207</f>
      </c>
      <c r="K207" s="4">
        <v>0</v>
      </c>
      <c r="L207" s="4">
        <v>0</v>
      </c>
      <c r="M207" s="4">
        <f>K207+L207</f>
      </c>
      <c r="N207" s="4">
        <v>0</v>
      </c>
      <c r="O207" s="4">
        <v>0</v>
      </c>
      <c r="P207" s="4">
        <f>N207+O207</f>
      </c>
      <c r="Q207" s="4">
        <v>0</v>
      </c>
      <c r="R207" s="4">
        <v>0</v>
      </c>
      <c r="S207" s="4">
        <f>Q207+R207</f>
      </c>
    </row>
    <row x14ac:dyDescent="0.25" r="208" customHeight="1" ht="18.75">
      <c r="A208" s="3" t="s">
        <v>197</v>
      </c>
      <c r="B208" s="4">
        <v>0</v>
      </c>
      <c r="C208" s="4">
        <v>19</v>
      </c>
      <c r="D208" s="4">
        <f>B208+C208</f>
      </c>
      <c r="E208" s="4">
        <v>0</v>
      </c>
      <c r="F208" s="4">
        <v>11</v>
      </c>
      <c r="G208" s="4">
        <f>E208+F208</f>
      </c>
      <c r="H208" s="4">
        <v>0</v>
      </c>
      <c r="I208" s="4">
        <v>7</v>
      </c>
      <c r="J208" s="4">
        <f>H208+I208</f>
      </c>
      <c r="K208" s="4">
        <v>0</v>
      </c>
      <c r="L208" s="4">
        <v>1</v>
      </c>
      <c r="M208" s="4">
        <f>K208+L208</f>
      </c>
      <c r="N208" s="4">
        <v>0</v>
      </c>
      <c r="O208" s="4">
        <v>0</v>
      </c>
      <c r="P208" s="4">
        <f>N208+O208</f>
      </c>
      <c r="Q208" s="4">
        <v>0</v>
      </c>
      <c r="R208" s="4">
        <v>0</v>
      </c>
      <c r="S208" s="4">
        <f>Q208+R208</f>
      </c>
    </row>
    <row x14ac:dyDescent="0.25" r="209" customHeight="1" ht="18.75">
      <c r="A209" s="3" t="s">
        <v>208</v>
      </c>
      <c r="B209" s="4">
        <v>0</v>
      </c>
      <c r="C209" s="4">
        <v>2</v>
      </c>
      <c r="D209" s="4">
        <f>B209+C209</f>
      </c>
      <c r="E209" s="4">
        <v>0</v>
      </c>
      <c r="F209" s="4">
        <v>2</v>
      </c>
      <c r="G209" s="4">
        <f>E209+F209</f>
      </c>
      <c r="H209" s="4">
        <v>0</v>
      </c>
      <c r="I209" s="4">
        <v>0</v>
      </c>
      <c r="J209" s="4">
        <f>H209+I209</f>
      </c>
      <c r="K209" s="4">
        <v>0</v>
      </c>
      <c r="L209" s="4">
        <v>0</v>
      </c>
      <c r="M209" s="4">
        <f>K209+L209</f>
      </c>
      <c r="N209" s="4">
        <v>0</v>
      </c>
      <c r="O209" s="4">
        <v>0</v>
      </c>
      <c r="P209" s="4">
        <f>N209+O209</f>
      </c>
      <c r="Q209" s="4">
        <v>0</v>
      </c>
      <c r="R209" s="4">
        <v>0</v>
      </c>
      <c r="S209" s="4">
        <f>Q209+R209</f>
      </c>
    </row>
    <row x14ac:dyDescent="0.25" r="210" customHeight="1" ht="18.75">
      <c r="A210" s="3" t="s">
        <v>215</v>
      </c>
      <c r="B210" s="4">
        <v>0</v>
      </c>
      <c r="C210" s="4">
        <v>8</v>
      </c>
      <c r="D210" s="4">
        <f>B210+C210</f>
      </c>
      <c r="E210" s="4">
        <v>0</v>
      </c>
      <c r="F210" s="4">
        <v>1</v>
      </c>
      <c r="G210" s="4">
        <f>E210+F210</f>
      </c>
      <c r="H210" s="4">
        <v>0</v>
      </c>
      <c r="I210" s="4">
        <v>7</v>
      </c>
      <c r="J210" s="4">
        <f>H210+I210</f>
      </c>
      <c r="K210" s="4">
        <v>0</v>
      </c>
      <c r="L210" s="4">
        <v>0</v>
      </c>
      <c r="M210" s="4">
        <f>K210+L210</f>
      </c>
      <c r="N210" s="4">
        <v>0</v>
      </c>
      <c r="O210" s="4">
        <v>0</v>
      </c>
      <c r="P210" s="4">
        <f>N210+O210</f>
      </c>
      <c r="Q210" s="4">
        <v>0</v>
      </c>
      <c r="R210" s="4">
        <v>0</v>
      </c>
      <c r="S210" s="4">
        <f>Q210+R210</f>
      </c>
    </row>
    <row x14ac:dyDescent="0.25" r="211" customHeight="1" ht="18.75">
      <c r="A211" s="3" t="s">
        <v>245</v>
      </c>
      <c r="B211" s="4">
        <v>0</v>
      </c>
      <c r="C211" s="4">
        <v>8</v>
      </c>
      <c r="D211" s="4">
        <f>B211+C211</f>
      </c>
      <c r="E211" s="4">
        <v>0</v>
      </c>
      <c r="F211" s="4">
        <v>8</v>
      </c>
      <c r="G211" s="4">
        <f>E211+F211</f>
      </c>
      <c r="H211" s="4">
        <v>0</v>
      </c>
      <c r="I211" s="4">
        <v>0</v>
      </c>
      <c r="J211" s="4">
        <f>H211+I211</f>
      </c>
      <c r="K211" s="4">
        <v>0</v>
      </c>
      <c r="L211" s="4">
        <v>0</v>
      </c>
      <c r="M211" s="4">
        <f>K211+L211</f>
      </c>
      <c r="N211" s="4">
        <v>0</v>
      </c>
      <c r="O211" s="4">
        <v>0</v>
      </c>
      <c r="P211" s="4">
        <f>N211+O211</f>
      </c>
      <c r="Q211" s="4">
        <v>0</v>
      </c>
      <c r="R211" s="4">
        <v>0</v>
      </c>
      <c r="S211" s="4">
        <f>Q211+R211</f>
      </c>
    </row>
    <row x14ac:dyDescent="0.25" r="212" customHeight="1" ht="18.75">
      <c r="A212" s="3" t="s">
        <v>300</v>
      </c>
      <c r="B212" s="4">
        <v>0</v>
      </c>
      <c r="C212" s="4">
        <v>0</v>
      </c>
      <c r="D212" s="4">
        <f>B212+C212</f>
      </c>
      <c r="E212" s="4">
        <v>0</v>
      </c>
      <c r="F212" s="4">
        <v>0</v>
      </c>
      <c r="G212" s="4">
        <f>E212+F212</f>
      </c>
      <c r="H212" s="4">
        <v>0</v>
      </c>
      <c r="I212" s="4">
        <v>0</v>
      </c>
      <c r="J212" s="4">
        <f>H212+I212</f>
      </c>
      <c r="K212" s="4">
        <v>0</v>
      </c>
      <c r="L212" s="4">
        <v>0</v>
      </c>
      <c r="M212" s="4">
        <f>K212+L212</f>
      </c>
      <c r="N212" s="4">
        <v>0</v>
      </c>
      <c r="O212" s="4">
        <v>0</v>
      </c>
      <c r="P212" s="4">
        <f>N212+O212</f>
      </c>
      <c r="Q212" s="4">
        <v>0</v>
      </c>
      <c r="R212" s="4">
        <v>0</v>
      </c>
      <c r="S212" s="4">
        <f>Q212+R212</f>
      </c>
    </row>
    <row x14ac:dyDescent="0.25" r="213" customHeight="1" ht="18.75">
      <c r="A213" s="3" t="s">
        <v>301</v>
      </c>
      <c r="B213" s="4">
        <v>0</v>
      </c>
      <c r="C213" s="4">
        <v>0</v>
      </c>
      <c r="D213" s="4">
        <f>B213+C213</f>
      </c>
      <c r="E213" s="4">
        <v>0</v>
      </c>
      <c r="F213" s="4">
        <v>0</v>
      </c>
      <c r="G213" s="4">
        <f>E213+F213</f>
      </c>
      <c r="H213" s="4">
        <v>0</v>
      </c>
      <c r="I213" s="4">
        <v>0</v>
      </c>
      <c r="J213" s="4">
        <f>H213+I213</f>
      </c>
      <c r="K213" s="4">
        <v>0</v>
      </c>
      <c r="L213" s="4">
        <v>0</v>
      </c>
      <c r="M213" s="4">
        <f>K213+L213</f>
      </c>
      <c r="N213" s="4">
        <v>0</v>
      </c>
      <c r="O213" s="4">
        <v>0</v>
      </c>
      <c r="P213" s="4">
        <f>N213+O213</f>
      </c>
      <c r="Q213" s="4">
        <v>0</v>
      </c>
      <c r="R213" s="4">
        <v>0</v>
      </c>
      <c r="S213" s="4">
        <f>Q213+R213</f>
      </c>
    </row>
    <row x14ac:dyDescent="0.25" r="214" customHeight="1" ht="18.75">
      <c r="A214" s="3"/>
      <c r="B214" s="15"/>
      <c r="C214" s="15"/>
      <c r="D214" s="15"/>
      <c r="E214" s="15"/>
      <c r="F214" s="15"/>
      <c r="G214" s="15"/>
      <c r="H214" s="15"/>
      <c r="I214" s="15"/>
      <c r="J214" s="15"/>
      <c r="K214" s="15"/>
      <c r="L214" s="15"/>
      <c r="M214" s="15"/>
      <c r="N214" s="15"/>
      <c r="O214" s="15"/>
      <c r="P214" s="15"/>
      <c r="Q214" s="15"/>
      <c r="R214" s="15"/>
      <c r="S214" s="15"/>
    </row>
    <row x14ac:dyDescent="0.25" r="215" customHeight="1" ht="18.75">
      <c r="A215" s="18" t="s">
        <v>495</v>
      </c>
      <c r="B215" s="19"/>
      <c r="C215" s="19"/>
      <c r="D215" s="19"/>
      <c r="E215" s="19"/>
      <c r="F215" s="19"/>
      <c r="G215" s="19"/>
      <c r="H215" s="19"/>
      <c r="I215" s="19"/>
      <c r="J215" s="19"/>
      <c r="K215" s="19"/>
      <c r="L215" s="19"/>
      <c r="M215" s="19"/>
      <c r="N215" s="19"/>
      <c r="O215" s="19"/>
      <c r="P215" s="19"/>
      <c r="Q215" s="19"/>
      <c r="R215" s="19"/>
      <c r="S215" s="19"/>
    </row>
    <row x14ac:dyDescent="0.25" r="216" customHeight="1" ht="18.75">
      <c r="A216" s="3" t="s">
        <v>25</v>
      </c>
      <c r="B216" s="4">
        <v>23</v>
      </c>
      <c r="C216" s="4">
        <v>41</v>
      </c>
      <c r="D216" s="4">
        <f>B216+C216</f>
      </c>
      <c r="E216" s="4">
        <v>23</v>
      </c>
      <c r="F216" s="4">
        <v>41</v>
      </c>
      <c r="G216" s="4">
        <f>E216+F216</f>
      </c>
      <c r="H216" s="4">
        <v>0</v>
      </c>
      <c r="I216" s="4">
        <v>0</v>
      </c>
      <c r="J216" s="4">
        <f>H216+I216</f>
      </c>
      <c r="K216" s="4">
        <v>0</v>
      </c>
      <c r="L216" s="4">
        <v>0</v>
      </c>
      <c r="M216" s="4">
        <f>K216+L216</f>
      </c>
      <c r="N216" s="4">
        <v>0</v>
      </c>
      <c r="O216" s="4">
        <v>0</v>
      </c>
      <c r="P216" s="4">
        <f>N216+O216</f>
      </c>
      <c r="Q216" s="4">
        <v>0</v>
      </c>
      <c r="R216" s="4">
        <v>0</v>
      </c>
      <c r="S216" s="4">
        <f>Q216+R216</f>
      </c>
    </row>
    <row x14ac:dyDescent="0.25" r="217" customHeight="1" ht="18.75">
      <c r="A217" s="3" t="s">
        <v>38</v>
      </c>
      <c r="B217" s="4">
        <v>0</v>
      </c>
      <c r="C217" s="4">
        <v>0</v>
      </c>
      <c r="D217" s="4">
        <f>B217+C217</f>
      </c>
      <c r="E217" s="4">
        <v>0</v>
      </c>
      <c r="F217" s="4">
        <v>0</v>
      </c>
      <c r="G217" s="4">
        <f>E217+F217</f>
      </c>
      <c r="H217" s="4">
        <v>0</v>
      </c>
      <c r="I217" s="4">
        <v>0</v>
      </c>
      <c r="J217" s="4">
        <f>H217+I217</f>
      </c>
      <c r="K217" s="4">
        <v>0</v>
      </c>
      <c r="L217" s="4">
        <v>0</v>
      </c>
      <c r="M217" s="4">
        <f>K217+L217</f>
      </c>
      <c r="N217" s="4">
        <v>0</v>
      </c>
      <c r="O217" s="4">
        <v>0</v>
      </c>
      <c r="P217" s="4">
        <f>N217+O217</f>
      </c>
      <c r="Q217" s="4">
        <v>0</v>
      </c>
      <c r="R217" s="4">
        <v>0</v>
      </c>
      <c r="S217" s="4">
        <f>Q217+R217</f>
      </c>
    </row>
    <row x14ac:dyDescent="0.25" r="218" customHeight="1" ht="18.75">
      <c r="A218" s="3" t="s">
        <v>40</v>
      </c>
      <c r="B218" s="4">
        <v>0</v>
      </c>
      <c r="C218" s="4">
        <v>0</v>
      </c>
      <c r="D218" s="4">
        <f>B218+C218</f>
      </c>
      <c r="E218" s="4">
        <v>0</v>
      </c>
      <c r="F218" s="4">
        <v>0</v>
      </c>
      <c r="G218" s="4">
        <f>E218+F218</f>
      </c>
      <c r="H218" s="4">
        <v>0</v>
      </c>
      <c r="I218" s="4">
        <v>0</v>
      </c>
      <c r="J218" s="4">
        <f>H218+I218</f>
      </c>
      <c r="K218" s="4">
        <v>0</v>
      </c>
      <c r="L218" s="4">
        <v>0</v>
      </c>
      <c r="M218" s="4">
        <f>K218+L218</f>
      </c>
      <c r="N218" s="4">
        <v>0</v>
      </c>
      <c r="O218" s="4">
        <v>0</v>
      </c>
      <c r="P218" s="4">
        <f>N218+O218</f>
      </c>
      <c r="Q218" s="4">
        <v>0</v>
      </c>
      <c r="R218" s="4">
        <v>0</v>
      </c>
      <c r="S218" s="4">
        <f>Q218+R218</f>
      </c>
    </row>
    <row x14ac:dyDescent="0.25" r="219" customHeight="1" ht="18.75">
      <c r="A219" s="3" t="s">
        <v>45</v>
      </c>
      <c r="B219" s="4">
        <v>0</v>
      </c>
      <c r="C219" s="4">
        <v>0</v>
      </c>
      <c r="D219" s="4">
        <f>B219+C219</f>
      </c>
      <c r="E219" s="4">
        <v>0</v>
      </c>
      <c r="F219" s="4">
        <v>0</v>
      </c>
      <c r="G219" s="4">
        <f>E219+F219</f>
      </c>
      <c r="H219" s="4">
        <v>0</v>
      </c>
      <c r="I219" s="4">
        <v>0</v>
      </c>
      <c r="J219" s="4">
        <f>H219+I219</f>
      </c>
      <c r="K219" s="4">
        <v>0</v>
      </c>
      <c r="L219" s="4">
        <v>0</v>
      </c>
      <c r="M219" s="4">
        <f>K219+L219</f>
      </c>
      <c r="N219" s="4">
        <v>0</v>
      </c>
      <c r="O219" s="4">
        <v>0</v>
      </c>
      <c r="P219" s="4">
        <f>N219+O219</f>
      </c>
      <c r="Q219" s="4">
        <v>0</v>
      </c>
      <c r="R219" s="4">
        <v>0</v>
      </c>
      <c r="S219" s="4">
        <f>Q219+R219</f>
      </c>
    </row>
    <row x14ac:dyDescent="0.25" r="220" customHeight="1" ht="18.75">
      <c r="A220" s="3" t="s">
        <v>53</v>
      </c>
      <c r="B220" s="4">
        <v>0</v>
      </c>
      <c r="C220" s="4">
        <v>2</v>
      </c>
      <c r="D220" s="4">
        <f>B220+C220</f>
      </c>
      <c r="E220" s="4">
        <v>0</v>
      </c>
      <c r="F220" s="4">
        <v>2</v>
      </c>
      <c r="G220" s="4">
        <f>E220+F220</f>
      </c>
      <c r="H220" s="4">
        <v>0</v>
      </c>
      <c r="I220" s="4">
        <v>0</v>
      </c>
      <c r="J220" s="4">
        <f>H220+I220</f>
      </c>
      <c r="K220" s="4">
        <v>0</v>
      </c>
      <c r="L220" s="4">
        <v>0</v>
      </c>
      <c r="M220" s="4">
        <f>K220+L220</f>
      </c>
      <c r="N220" s="4">
        <v>0</v>
      </c>
      <c r="O220" s="4">
        <v>0</v>
      </c>
      <c r="P220" s="4">
        <f>N220+O220</f>
      </c>
      <c r="Q220" s="4">
        <v>0</v>
      </c>
      <c r="R220" s="4">
        <v>0</v>
      </c>
      <c r="S220" s="4">
        <f>Q220+R220</f>
      </c>
    </row>
    <row x14ac:dyDescent="0.25" r="221" customHeight="1" ht="18.75">
      <c r="A221" s="3" t="s">
        <v>55</v>
      </c>
      <c r="B221" s="4">
        <v>3</v>
      </c>
      <c r="C221" s="4">
        <v>49</v>
      </c>
      <c r="D221" s="4">
        <f>B221+C221</f>
      </c>
      <c r="E221" s="4">
        <v>0</v>
      </c>
      <c r="F221" s="4">
        <v>10</v>
      </c>
      <c r="G221" s="4">
        <f>E221+F221</f>
      </c>
      <c r="H221" s="4">
        <v>2</v>
      </c>
      <c r="I221" s="4">
        <v>17</v>
      </c>
      <c r="J221" s="4">
        <f>H221+I221</f>
      </c>
      <c r="K221" s="4">
        <v>0</v>
      </c>
      <c r="L221" s="4">
        <v>11</v>
      </c>
      <c r="M221" s="4">
        <f>K221+L221</f>
      </c>
      <c r="N221" s="4">
        <v>1</v>
      </c>
      <c r="O221" s="4">
        <v>2</v>
      </c>
      <c r="P221" s="4">
        <f>N221+O221</f>
      </c>
      <c r="Q221" s="4">
        <v>0</v>
      </c>
      <c r="R221" s="4">
        <v>9</v>
      </c>
      <c r="S221" s="4">
        <f>Q221+R221</f>
      </c>
    </row>
    <row x14ac:dyDescent="0.25" r="222" customHeight="1" ht="18.75">
      <c r="A222" s="3" t="s">
        <v>63</v>
      </c>
      <c r="B222" s="4">
        <v>0</v>
      </c>
      <c r="C222" s="4">
        <v>18</v>
      </c>
      <c r="D222" s="4">
        <f>B222+C222</f>
      </c>
      <c r="E222" s="4">
        <v>0</v>
      </c>
      <c r="F222" s="4">
        <v>18</v>
      </c>
      <c r="G222" s="4">
        <f>E222+F222</f>
      </c>
      <c r="H222" s="4">
        <v>0</v>
      </c>
      <c r="I222" s="4">
        <v>0</v>
      </c>
      <c r="J222" s="4">
        <f>H222+I222</f>
      </c>
      <c r="K222" s="4">
        <v>0</v>
      </c>
      <c r="L222" s="4">
        <v>0</v>
      </c>
      <c r="M222" s="4">
        <f>K222+L222</f>
      </c>
      <c r="N222" s="4">
        <v>0</v>
      </c>
      <c r="O222" s="4">
        <v>0</v>
      </c>
      <c r="P222" s="4">
        <f>N222+O222</f>
      </c>
      <c r="Q222" s="4">
        <v>0</v>
      </c>
      <c r="R222" s="4">
        <v>0</v>
      </c>
      <c r="S222" s="4">
        <f>Q222+R222</f>
      </c>
    </row>
    <row x14ac:dyDescent="0.25" r="223" customHeight="1" ht="18.75">
      <c r="A223" s="3" t="s">
        <v>73</v>
      </c>
      <c r="B223" s="4">
        <v>1</v>
      </c>
      <c r="C223" s="4">
        <v>1</v>
      </c>
      <c r="D223" s="4">
        <f>B223+C223</f>
      </c>
      <c r="E223" s="4">
        <v>1</v>
      </c>
      <c r="F223" s="4">
        <v>1</v>
      </c>
      <c r="G223" s="4">
        <f>E223+F223</f>
      </c>
      <c r="H223" s="4">
        <v>0</v>
      </c>
      <c r="I223" s="4">
        <v>0</v>
      </c>
      <c r="J223" s="4">
        <f>H223+I223</f>
      </c>
      <c r="K223" s="4">
        <v>0</v>
      </c>
      <c r="L223" s="4">
        <v>0</v>
      </c>
      <c r="M223" s="4">
        <f>K223+L223</f>
      </c>
      <c r="N223" s="4">
        <v>0</v>
      </c>
      <c r="O223" s="4">
        <v>0</v>
      </c>
      <c r="P223" s="4">
        <f>N223+O223</f>
      </c>
      <c r="Q223" s="4">
        <v>0</v>
      </c>
      <c r="R223" s="4">
        <v>0</v>
      </c>
      <c r="S223" s="4">
        <f>Q223+R223</f>
      </c>
    </row>
    <row x14ac:dyDescent="0.25" r="224" customHeight="1" ht="18.75">
      <c r="A224" s="3" t="s">
        <v>85</v>
      </c>
      <c r="B224" s="4">
        <v>48</v>
      </c>
      <c r="C224" s="4">
        <v>0</v>
      </c>
      <c r="D224" s="4">
        <f>B224+C224</f>
      </c>
      <c r="E224" s="4">
        <v>37</v>
      </c>
      <c r="F224" s="4">
        <v>0</v>
      </c>
      <c r="G224" s="4">
        <f>E224+F224</f>
      </c>
      <c r="H224" s="4">
        <v>8</v>
      </c>
      <c r="I224" s="4">
        <v>0</v>
      </c>
      <c r="J224" s="4">
        <f>H224+I224</f>
      </c>
      <c r="K224" s="4">
        <v>1</v>
      </c>
      <c r="L224" s="4">
        <v>0</v>
      </c>
      <c r="M224" s="4">
        <f>K224+L224</f>
      </c>
      <c r="N224" s="4">
        <v>1</v>
      </c>
      <c r="O224" s="4">
        <v>0</v>
      </c>
      <c r="P224" s="4">
        <f>N224+O224</f>
      </c>
      <c r="Q224" s="4">
        <v>1</v>
      </c>
      <c r="R224" s="4">
        <v>0</v>
      </c>
      <c r="S224" s="4">
        <f>Q224+R224</f>
      </c>
    </row>
    <row x14ac:dyDescent="0.25" r="225" customHeight="1" ht="18.75">
      <c r="A225" s="3" t="s">
        <v>93</v>
      </c>
      <c r="B225" s="4">
        <v>83</v>
      </c>
      <c r="C225" s="4">
        <v>65</v>
      </c>
      <c r="D225" s="4">
        <f>B225+C225</f>
      </c>
      <c r="E225" s="4">
        <v>80</v>
      </c>
      <c r="F225" s="4">
        <v>64</v>
      </c>
      <c r="G225" s="4">
        <f>E225+F225</f>
      </c>
      <c r="H225" s="4">
        <v>3</v>
      </c>
      <c r="I225" s="4">
        <v>1</v>
      </c>
      <c r="J225" s="4">
        <f>H225+I225</f>
      </c>
      <c r="K225" s="4">
        <v>0</v>
      </c>
      <c r="L225" s="4">
        <v>0</v>
      </c>
      <c r="M225" s="4">
        <f>K225+L225</f>
      </c>
      <c r="N225" s="4">
        <v>0</v>
      </c>
      <c r="O225" s="4">
        <v>0</v>
      </c>
      <c r="P225" s="4">
        <f>N225+O225</f>
      </c>
      <c r="Q225" s="4">
        <v>0</v>
      </c>
      <c r="R225" s="4">
        <v>0</v>
      </c>
      <c r="S225" s="4">
        <f>Q225+R225</f>
      </c>
    </row>
    <row x14ac:dyDescent="0.25" r="226" customHeight="1" ht="18.75">
      <c r="A226" s="3" t="s">
        <v>107</v>
      </c>
      <c r="B226" s="4">
        <v>3</v>
      </c>
      <c r="C226" s="4">
        <v>1</v>
      </c>
      <c r="D226" s="4">
        <f>B226+C226</f>
      </c>
      <c r="E226" s="4">
        <v>3</v>
      </c>
      <c r="F226" s="4">
        <v>1</v>
      </c>
      <c r="G226" s="4">
        <f>E226+F226</f>
      </c>
      <c r="H226" s="4">
        <v>0</v>
      </c>
      <c r="I226" s="4">
        <v>0</v>
      </c>
      <c r="J226" s="4">
        <f>H226+I226</f>
      </c>
      <c r="K226" s="4">
        <v>0</v>
      </c>
      <c r="L226" s="4">
        <v>0</v>
      </c>
      <c r="M226" s="4">
        <f>K226+L226</f>
      </c>
      <c r="N226" s="4">
        <v>0</v>
      </c>
      <c r="O226" s="4">
        <v>0</v>
      </c>
      <c r="P226" s="4">
        <f>N226+O226</f>
      </c>
      <c r="Q226" s="4">
        <v>0</v>
      </c>
      <c r="R226" s="4">
        <v>0</v>
      </c>
      <c r="S226" s="4">
        <f>Q226+R226</f>
      </c>
    </row>
    <row x14ac:dyDescent="0.25" r="227" customHeight="1" ht="18.75">
      <c r="A227" s="3" t="s">
        <v>111</v>
      </c>
      <c r="B227" s="4">
        <v>50</v>
      </c>
      <c r="C227" s="4">
        <v>57</v>
      </c>
      <c r="D227" s="4">
        <f>B227+C227</f>
      </c>
      <c r="E227" s="4">
        <v>48</v>
      </c>
      <c r="F227" s="4">
        <v>47</v>
      </c>
      <c r="G227" s="4">
        <f>E227+F227</f>
      </c>
      <c r="H227" s="4">
        <v>2</v>
      </c>
      <c r="I227" s="4">
        <v>7</v>
      </c>
      <c r="J227" s="4">
        <f>H227+I227</f>
      </c>
      <c r="K227" s="4">
        <v>0</v>
      </c>
      <c r="L227" s="4">
        <v>3</v>
      </c>
      <c r="M227" s="4">
        <f>K227+L227</f>
      </c>
      <c r="N227" s="4">
        <v>0</v>
      </c>
      <c r="O227" s="4">
        <v>0</v>
      </c>
      <c r="P227" s="4">
        <f>N227+O227</f>
      </c>
      <c r="Q227" s="4">
        <v>0</v>
      </c>
      <c r="R227" s="4">
        <v>0</v>
      </c>
      <c r="S227" s="4">
        <f>Q227+R227</f>
      </c>
    </row>
    <row x14ac:dyDescent="0.25" r="228" customHeight="1" ht="18.75">
      <c r="A228" s="3" t="s">
        <v>112</v>
      </c>
      <c r="B228" s="4">
        <v>0</v>
      </c>
      <c r="C228" s="4">
        <v>0</v>
      </c>
      <c r="D228" s="4">
        <f>B228+C228</f>
      </c>
      <c r="E228" s="4">
        <v>0</v>
      </c>
      <c r="F228" s="4">
        <v>0</v>
      </c>
      <c r="G228" s="4">
        <f>E228+F228</f>
      </c>
      <c r="H228" s="4">
        <v>0</v>
      </c>
      <c r="I228" s="4">
        <v>0</v>
      </c>
      <c r="J228" s="4">
        <f>H228+I228</f>
      </c>
      <c r="K228" s="4">
        <v>0</v>
      </c>
      <c r="L228" s="4">
        <v>0</v>
      </c>
      <c r="M228" s="4">
        <f>K228+L228</f>
      </c>
      <c r="N228" s="4">
        <v>0</v>
      </c>
      <c r="O228" s="4">
        <v>0</v>
      </c>
      <c r="P228" s="4">
        <f>N228+O228</f>
      </c>
      <c r="Q228" s="4">
        <v>0</v>
      </c>
      <c r="R228" s="4">
        <v>0</v>
      </c>
      <c r="S228" s="4">
        <f>Q228+R228</f>
      </c>
    </row>
    <row x14ac:dyDescent="0.25" r="229" customHeight="1" ht="18.75">
      <c r="A229" s="3" t="s">
        <v>113</v>
      </c>
      <c r="B229" s="4">
        <v>0</v>
      </c>
      <c r="C229" s="4">
        <v>0</v>
      </c>
      <c r="D229" s="4">
        <f>B229+C229</f>
      </c>
      <c r="E229" s="4">
        <v>0</v>
      </c>
      <c r="F229" s="4">
        <v>0</v>
      </c>
      <c r="G229" s="4">
        <f>E229+F229</f>
      </c>
      <c r="H229" s="4">
        <v>0</v>
      </c>
      <c r="I229" s="4">
        <v>0</v>
      </c>
      <c r="J229" s="4">
        <f>H229+I229</f>
      </c>
      <c r="K229" s="4">
        <v>0</v>
      </c>
      <c r="L229" s="4">
        <v>0</v>
      </c>
      <c r="M229" s="4">
        <f>K229+L229</f>
      </c>
      <c r="N229" s="4">
        <v>0</v>
      </c>
      <c r="O229" s="4">
        <v>0</v>
      </c>
      <c r="P229" s="4">
        <f>N229+O229</f>
      </c>
      <c r="Q229" s="4">
        <v>0</v>
      </c>
      <c r="R229" s="4">
        <v>0</v>
      </c>
      <c r="S229" s="4">
        <f>Q229+R229</f>
      </c>
    </row>
    <row x14ac:dyDescent="0.25" r="230" customHeight="1" ht="18.75">
      <c r="A230" s="3" t="s">
        <v>124</v>
      </c>
      <c r="B230" s="4">
        <v>0</v>
      </c>
      <c r="C230" s="4">
        <v>0</v>
      </c>
      <c r="D230" s="4">
        <f>B230+C230</f>
      </c>
      <c r="E230" s="4">
        <v>0</v>
      </c>
      <c r="F230" s="4">
        <v>0</v>
      </c>
      <c r="G230" s="4">
        <f>E230+F230</f>
      </c>
      <c r="H230" s="4">
        <v>0</v>
      </c>
      <c r="I230" s="4">
        <v>0</v>
      </c>
      <c r="J230" s="4">
        <f>H230+I230</f>
      </c>
      <c r="K230" s="4">
        <v>0</v>
      </c>
      <c r="L230" s="4">
        <v>0</v>
      </c>
      <c r="M230" s="4">
        <f>K230+L230</f>
      </c>
      <c r="N230" s="4">
        <v>0</v>
      </c>
      <c r="O230" s="4">
        <v>0</v>
      </c>
      <c r="P230" s="4">
        <f>N230+O230</f>
      </c>
      <c r="Q230" s="4">
        <v>0</v>
      </c>
      <c r="R230" s="4">
        <v>0</v>
      </c>
      <c r="S230" s="4">
        <f>Q230+R230</f>
      </c>
    </row>
    <row x14ac:dyDescent="0.25" r="231" customHeight="1" ht="18.75">
      <c r="A231" s="3" t="s">
        <v>142</v>
      </c>
      <c r="B231" s="4">
        <v>0</v>
      </c>
      <c r="C231" s="4">
        <v>111</v>
      </c>
      <c r="D231" s="4">
        <f>B231+C231</f>
      </c>
      <c r="E231" s="4">
        <v>0</v>
      </c>
      <c r="F231" s="4">
        <v>89</v>
      </c>
      <c r="G231" s="4">
        <f>E231+F231</f>
      </c>
      <c r="H231" s="4">
        <v>0</v>
      </c>
      <c r="I231" s="4">
        <v>22</v>
      </c>
      <c r="J231" s="4">
        <f>H231+I231</f>
      </c>
      <c r="K231" s="4">
        <v>0</v>
      </c>
      <c r="L231" s="4">
        <v>0</v>
      </c>
      <c r="M231" s="4">
        <f>K231+L231</f>
      </c>
      <c r="N231" s="4">
        <v>0</v>
      </c>
      <c r="O231" s="4">
        <v>0</v>
      </c>
      <c r="P231" s="4">
        <f>N231+O231</f>
      </c>
      <c r="Q231" s="4">
        <v>0</v>
      </c>
      <c r="R231" s="4">
        <v>0</v>
      </c>
      <c r="S231" s="4">
        <f>Q231+R231</f>
      </c>
    </row>
    <row x14ac:dyDescent="0.25" r="232" customHeight="1" ht="18.75">
      <c r="A232" s="3" t="s">
        <v>147</v>
      </c>
      <c r="B232" s="4">
        <v>0</v>
      </c>
      <c r="C232" s="4">
        <v>2</v>
      </c>
      <c r="D232" s="4">
        <f>B232+C232</f>
      </c>
      <c r="E232" s="4">
        <v>0</v>
      </c>
      <c r="F232" s="4">
        <v>2</v>
      </c>
      <c r="G232" s="4">
        <f>E232+F232</f>
      </c>
      <c r="H232" s="4">
        <v>0</v>
      </c>
      <c r="I232" s="4">
        <v>0</v>
      </c>
      <c r="J232" s="4">
        <f>H232+I232</f>
      </c>
      <c r="K232" s="4">
        <v>0</v>
      </c>
      <c r="L232" s="4">
        <v>0</v>
      </c>
      <c r="M232" s="4">
        <f>K232+L232</f>
      </c>
      <c r="N232" s="4">
        <v>0</v>
      </c>
      <c r="O232" s="4">
        <v>0</v>
      </c>
      <c r="P232" s="4">
        <f>N232+O232</f>
      </c>
      <c r="Q232" s="4">
        <v>0</v>
      </c>
      <c r="R232" s="4">
        <v>0</v>
      </c>
      <c r="S232" s="4">
        <f>Q232+R232</f>
      </c>
    </row>
    <row x14ac:dyDescent="0.25" r="233" customHeight="1" ht="18.75">
      <c r="A233" s="3" t="s">
        <v>158</v>
      </c>
      <c r="B233" s="4">
        <v>0</v>
      </c>
      <c r="C233" s="4">
        <v>0</v>
      </c>
      <c r="D233" s="4">
        <f>B233+C233</f>
      </c>
      <c r="E233" s="4">
        <v>0</v>
      </c>
      <c r="F233" s="4">
        <v>0</v>
      </c>
      <c r="G233" s="4">
        <f>E233+F233</f>
      </c>
      <c r="H233" s="4">
        <v>0</v>
      </c>
      <c r="I233" s="4">
        <v>0</v>
      </c>
      <c r="J233" s="4">
        <f>H233+I233</f>
      </c>
      <c r="K233" s="4">
        <v>0</v>
      </c>
      <c r="L233" s="4">
        <v>0</v>
      </c>
      <c r="M233" s="4">
        <f>K233+L233</f>
      </c>
      <c r="N233" s="4">
        <v>0</v>
      </c>
      <c r="O233" s="4">
        <v>0</v>
      </c>
      <c r="P233" s="4">
        <f>N233+O233</f>
      </c>
      <c r="Q233" s="4">
        <v>0</v>
      </c>
      <c r="R233" s="4">
        <v>0</v>
      </c>
      <c r="S233" s="4">
        <f>Q233+R233</f>
      </c>
    </row>
    <row x14ac:dyDescent="0.25" r="234" customHeight="1" ht="18.75">
      <c r="A234" s="3" t="s">
        <v>179</v>
      </c>
      <c r="B234" s="4">
        <v>0</v>
      </c>
      <c r="C234" s="4">
        <v>5</v>
      </c>
      <c r="D234" s="4">
        <f>B234+C234</f>
      </c>
      <c r="E234" s="4">
        <v>0</v>
      </c>
      <c r="F234" s="4">
        <v>5</v>
      </c>
      <c r="G234" s="4">
        <f>E234+F234</f>
      </c>
      <c r="H234" s="4">
        <v>0</v>
      </c>
      <c r="I234" s="4">
        <v>0</v>
      </c>
      <c r="J234" s="4">
        <f>H234+I234</f>
      </c>
      <c r="K234" s="4">
        <v>0</v>
      </c>
      <c r="L234" s="4">
        <v>0</v>
      </c>
      <c r="M234" s="4">
        <f>K234+L234</f>
      </c>
      <c r="N234" s="4">
        <v>0</v>
      </c>
      <c r="O234" s="4">
        <v>0</v>
      </c>
      <c r="P234" s="4">
        <f>N234+O234</f>
      </c>
      <c r="Q234" s="4">
        <v>0</v>
      </c>
      <c r="R234" s="4">
        <v>0</v>
      </c>
      <c r="S234" s="4">
        <f>Q234+R234</f>
      </c>
    </row>
    <row x14ac:dyDescent="0.25" r="235" customHeight="1" ht="18.75">
      <c r="A235" s="3" t="s">
        <v>181</v>
      </c>
      <c r="B235" s="4">
        <v>0</v>
      </c>
      <c r="C235" s="4">
        <v>0</v>
      </c>
      <c r="D235" s="4">
        <f>B235+C235</f>
      </c>
      <c r="E235" s="4">
        <v>0</v>
      </c>
      <c r="F235" s="4">
        <v>0</v>
      </c>
      <c r="G235" s="4">
        <f>E235+F235</f>
      </c>
      <c r="H235" s="4">
        <v>0</v>
      </c>
      <c r="I235" s="4">
        <v>0</v>
      </c>
      <c r="J235" s="4">
        <f>H235+I235</f>
      </c>
      <c r="K235" s="4">
        <v>0</v>
      </c>
      <c r="L235" s="4">
        <v>0</v>
      </c>
      <c r="M235" s="4">
        <f>K235+L235</f>
      </c>
      <c r="N235" s="4">
        <v>0</v>
      </c>
      <c r="O235" s="4">
        <v>0</v>
      </c>
      <c r="P235" s="4">
        <f>N235+O235</f>
      </c>
      <c r="Q235" s="4">
        <v>0</v>
      </c>
      <c r="R235" s="4">
        <v>0</v>
      </c>
      <c r="S235" s="4">
        <f>Q235+R235</f>
      </c>
    </row>
    <row x14ac:dyDescent="0.25" r="236" customHeight="1" ht="18.75">
      <c r="A236" s="3" t="s">
        <v>190</v>
      </c>
      <c r="B236" s="4">
        <v>0</v>
      </c>
      <c r="C236" s="4">
        <v>1</v>
      </c>
      <c r="D236" s="4">
        <f>B236+C236</f>
      </c>
      <c r="E236" s="4">
        <v>0</v>
      </c>
      <c r="F236" s="4">
        <v>1</v>
      </c>
      <c r="G236" s="4">
        <f>E236+F236</f>
      </c>
      <c r="H236" s="4">
        <v>0</v>
      </c>
      <c r="I236" s="4">
        <v>0</v>
      </c>
      <c r="J236" s="4">
        <f>H236+I236</f>
      </c>
      <c r="K236" s="4">
        <v>0</v>
      </c>
      <c r="L236" s="4">
        <v>0</v>
      </c>
      <c r="M236" s="4">
        <f>K236+L236</f>
      </c>
      <c r="N236" s="4">
        <v>0</v>
      </c>
      <c r="O236" s="4">
        <v>0</v>
      </c>
      <c r="P236" s="4">
        <f>N236+O236</f>
      </c>
      <c r="Q236" s="4">
        <v>0</v>
      </c>
      <c r="R236" s="4">
        <v>0</v>
      </c>
      <c r="S236" s="4">
        <f>Q236+R236</f>
      </c>
    </row>
    <row x14ac:dyDescent="0.25" r="237" customHeight="1" ht="18.75">
      <c r="A237" s="3" t="s">
        <v>191</v>
      </c>
      <c r="B237" s="4">
        <v>0</v>
      </c>
      <c r="C237" s="4">
        <v>0</v>
      </c>
      <c r="D237" s="4">
        <f>B237+C237</f>
      </c>
      <c r="E237" s="4">
        <v>0</v>
      </c>
      <c r="F237" s="4">
        <v>0</v>
      </c>
      <c r="G237" s="4">
        <f>E237+F237</f>
      </c>
      <c r="H237" s="4">
        <v>0</v>
      </c>
      <c r="I237" s="4">
        <v>0</v>
      </c>
      <c r="J237" s="4">
        <f>H237+I237</f>
      </c>
      <c r="K237" s="4">
        <v>0</v>
      </c>
      <c r="L237" s="4">
        <v>0</v>
      </c>
      <c r="M237" s="4">
        <f>K237+L237</f>
      </c>
      <c r="N237" s="4">
        <v>0</v>
      </c>
      <c r="O237" s="4">
        <v>0</v>
      </c>
      <c r="P237" s="4">
        <f>N237+O237</f>
      </c>
      <c r="Q237" s="4">
        <v>0</v>
      </c>
      <c r="R237" s="4">
        <v>0</v>
      </c>
      <c r="S237" s="4">
        <f>Q237+R237</f>
      </c>
    </row>
    <row x14ac:dyDescent="0.25" r="238" customHeight="1" ht="18.75">
      <c r="A238" s="3" t="s">
        <v>209</v>
      </c>
      <c r="B238" s="4">
        <v>0</v>
      </c>
      <c r="C238" s="4">
        <v>6</v>
      </c>
      <c r="D238" s="4">
        <f>B238+C238</f>
      </c>
      <c r="E238" s="4">
        <v>0</v>
      </c>
      <c r="F238" s="4">
        <v>1</v>
      </c>
      <c r="G238" s="4">
        <f>E238+F238</f>
      </c>
      <c r="H238" s="4">
        <v>0</v>
      </c>
      <c r="I238" s="4">
        <v>5</v>
      </c>
      <c r="J238" s="4">
        <f>H238+I238</f>
      </c>
      <c r="K238" s="4">
        <v>0</v>
      </c>
      <c r="L238" s="4">
        <v>0</v>
      </c>
      <c r="M238" s="4">
        <f>K238+L238</f>
      </c>
      <c r="N238" s="4">
        <v>0</v>
      </c>
      <c r="O238" s="4">
        <v>0</v>
      </c>
      <c r="P238" s="4">
        <f>N238+O238</f>
      </c>
      <c r="Q238" s="4">
        <v>0</v>
      </c>
      <c r="R238" s="4">
        <v>0</v>
      </c>
      <c r="S238" s="4">
        <f>Q238+R238</f>
      </c>
    </row>
    <row x14ac:dyDescent="0.25" r="239" customHeight="1" ht="18.75">
      <c r="A239" s="3" t="s">
        <v>212</v>
      </c>
      <c r="B239" s="4">
        <v>0</v>
      </c>
      <c r="C239" s="4">
        <v>0</v>
      </c>
      <c r="D239" s="4">
        <f>B239+C239</f>
      </c>
      <c r="E239" s="4">
        <v>0</v>
      </c>
      <c r="F239" s="4">
        <v>0</v>
      </c>
      <c r="G239" s="4">
        <f>E239+F239</f>
      </c>
      <c r="H239" s="4">
        <v>0</v>
      </c>
      <c r="I239" s="4">
        <v>0</v>
      </c>
      <c r="J239" s="4">
        <f>H239+I239</f>
      </c>
      <c r="K239" s="4">
        <v>0</v>
      </c>
      <c r="L239" s="4">
        <v>0</v>
      </c>
      <c r="M239" s="4">
        <f>K239+L239</f>
      </c>
      <c r="N239" s="4">
        <v>0</v>
      </c>
      <c r="O239" s="4">
        <v>0</v>
      </c>
      <c r="P239" s="4">
        <f>N239+O239</f>
      </c>
      <c r="Q239" s="4">
        <v>0</v>
      </c>
      <c r="R239" s="4">
        <v>0</v>
      </c>
      <c r="S239" s="4">
        <f>Q239+R239</f>
      </c>
    </row>
    <row x14ac:dyDescent="0.25" r="240" customHeight="1" ht="18.75">
      <c r="A240" s="3" t="s">
        <v>213</v>
      </c>
      <c r="B240" s="4">
        <v>0</v>
      </c>
      <c r="C240" s="4">
        <v>1</v>
      </c>
      <c r="D240" s="4">
        <f>B240+C240</f>
      </c>
      <c r="E240" s="4">
        <v>0</v>
      </c>
      <c r="F240" s="4">
        <v>1</v>
      </c>
      <c r="G240" s="4">
        <f>E240+F240</f>
      </c>
      <c r="H240" s="4">
        <v>0</v>
      </c>
      <c r="I240" s="4">
        <v>0</v>
      </c>
      <c r="J240" s="4">
        <f>H240+I240</f>
      </c>
      <c r="K240" s="4">
        <v>0</v>
      </c>
      <c r="L240" s="4">
        <v>0</v>
      </c>
      <c r="M240" s="4">
        <f>K240+L240</f>
      </c>
      <c r="N240" s="4">
        <v>0</v>
      </c>
      <c r="O240" s="4">
        <v>0</v>
      </c>
      <c r="P240" s="4">
        <f>N240+O240</f>
      </c>
      <c r="Q240" s="4">
        <v>0</v>
      </c>
      <c r="R240" s="4">
        <v>0</v>
      </c>
      <c r="S240" s="4">
        <f>Q240+R240</f>
      </c>
    </row>
    <row x14ac:dyDescent="0.25" r="241" customHeight="1" ht="18.75">
      <c r="A241" s="3" t="s">
        <v>214</v>
      </c>
      <c r="B241" s="4">
        <v>0</v>
      </c>
      <c r="C241" s="4">
        <v>0</v>
      </c>
      <c r="D241" s="4">
        <f>B241+C241</f>
      </c>
      <c r="E241" s="4">
        <v>0</v>
      </c>
      <c r="F241" s="4">
        <v>0</v>
      </c>
      <c r="G241" s="4">
        <f>E241+F241</f>
      </c>
      <c r="H241" s="4">
        <v>0</v>
      </c>
      <c r="I241" s="4">
        <v>0</v>
      </c>
      <c r="J241" s="4">
        <f>H241+I241</f>
      </c>
      <c r="K241" s="4">
        <v>0</v>
      </c>
      <c r="L241" s="4">
        <v>0</v>
      </c>
      <c r="M241" s="4">
        <f>K241+L241</f>
      </c>
      <c r="N241" s="4">
        <v>0</v>
      </c>
      <c r="O241" s="4">
        <v>0</v>
      </c>
      <c r="P241" s="4">
        <f>N241+O241</f>
      </c>
      <c r="Q241" s="4">
        <v>0</v>
      </c>
      <c r="R241" s="4">
        <v>0</v>
      </c>
      <c r="S241" s="4">
        <f>Q241+R241</f>
      </c>
    </row>
    <row x14ac:dyDescent="0.25" r="242" customHeight="1" ht="18.75">
      <c r="A242" s="3" t="s">
        <v>229</v>
      </c>
      <c r="B242" s="4">
        <v>2</v>
      </c>
      <c r="C242" s="4">
        <v>8</v>
      </c>
      <c r="D242" s="4">
        <f>B242+C242</f>
      </c>
      <c r="E242" s="4">
        <v>2</v>
      </c>
      <c r="F242" s="4">
        <v>8</v>
      </c>
      <c r="G242" s="4">
        <f>E242+F242</f>
      </c>
      <c r="H242" s="4">
        <v>0</v>
      </c>
      <c r="I242" s="4">
        <v>0</v>
      </c>
      <c r="J242" s="4">
        <f>H242+I242</f>
      </c>
      <c r="K242" s="4">
        <v>0</v>
      </c>
      <c r="L242" s="4">
        <v>0</v>
      </c>
      <c r="M242" s="4">
        <f>K242+L242</f>
      </c>
      <c r="N242" s="4">
        <v>0</v>
      </c>
      <c r="O242" s="4">
        <v>0</v>
      </c>
      <c r="P242" s="4">
        <f>N242+O242</f>
      </c>
      <c r="Q242" s="4">
        <v>0</v>
      </c>
      <c r="R242" s="4">
        <v>0</v>
      </c>
      <c r="S242" s="4">
        <f>Q242+R242</f>
      </c>
    </row>
    <row x14ac:dyDescent="0.25" r="243" customHeight="1" ht="18.75">
      <c r="A243" s="3" t="s">
        <v>233</v>
      </c>
      <c r="B243" s="4">
        <v>0</v>
      </c>
      <c r="C243" s="4">
        <v>0</v>
      </c>
      <c r="D243" s="4">
        <f>B243+C243</f>
      </c>
      <c r="E243" s="4">
        <v>0</v>
      </c>
      <c r="F243" s="4">
        <v>0</v>
      </c>
      <c r="G243" s="4">
        <f>E243+F243</f>
      </c>
      <c r="H243" s="4">
        <v>0</v>
      </c>
      <c r="I243" s="4">
        <v>0</v>
      </c>
      <c r="J243" s="4">
        <f>H243+I243</f>
      </c>
      <c r="K243" s="4">
        <v>0</v>
      </c>
      <c r="L243" s="4">
        <v>0</v>
      </c>
      <c r="M243" s="4">
        <f>K243+L243</f>
      </c>
      <c r="N243" s="4">
        <v>0</v>
      </c>
      <c r="O243" s="4">
        <v>0</v>
      </c>
      <c r="P243" s="4">
        <f>N243+O243</f>
      </c>
      <c r="Q243" s="4">
        <v>0</v>
      </c>
      <c r="R243" s="4">
        <v>0</v>
      </c>
      <c r="S243" s="4">
        <f>Q243+R243</f>
      </c>
    </row>
    <row x14ac:dyDescent="0.25" r="244" customHeight="1" ht="18.75">
      <c r="A244" s="3" t="s">
        <v>234</v>
      </c>
      <c r="B244" s="4">
        <v>0</v>
      </c>
      <c r="C244" s="4">
        <v>0</v>
      </c>
      <c r="D244" s="4">
        <f>B244+C244</f>
      </c>
      <c r="E244" s="4">
        <v>0</v>
      </c>
      <c r="F244" s="4">
        <v>0</v>
      </c>
      <c r="G244" s="4">
        <f>E244+F244</f>
      </c>
      <c r="H244" s="4">
        <v>0</v>
      </c>
      <c r="I244" s="4">
        <v>0</v>
      </c>
      <c r="J244" s="4">
        <f>H244+I244</f>
      </c>
      <c r="K244" s="4">
        <v>0</v>
      </c>
      <c r="L244" s="4">
        <v>0</v>
      </c>
      <c r="M244" s="4">
        <f>K244+L244</f>
      </c>
      <c r="N244" s="4">
        <v>0</v>
      </c>
      <c r="O244" s="4">
        <v>0</v>
      </c>
      <c r="P244" s="4">
        <f>N244+O244</f>
      </c>
      <c r="Q244" s="4">
        <v>0</v>
      </c>
      <c r="R244" s="4">
        <v>0</v>
      </c>
      <c r="S244" s="4">
        <f>Q244+R244</f>
      </c>
    </row>
    <row x14ac:dyDescent="0.25" r="245" customHeight="1" ht="18.75">
      <c r="A245" s="3" t="s">
        <v>235</v>
      </c>
      <c r="B245" s="4">
        <v>0</v>
      </c>
      <c r="C245" s="4">
        <v>2</v>
      </c>
      <c r="D245" s="4">
        <f>B245+C245</f>
      </c>
      <c r="E245" s="4">
        <v>0</v>
      </c>
      <c r="F245" s="4">
        <v>2</v>
      </c>
      <c r="G245" s="4">
        <f>E245+F245</f>
      </c>
      <c r="H245" s="4">
        <v>0</v>
      </c>
      <c r="I245" s="4">
        <v>0</v>
      </c>
      <c r="J245" s="4">
        <f>H245+I245</f>
      </c>
      <c r="K245" s="4">
        <v>0</v>
      </c>
      <c r="L245" s="4">
        <v>0</v>
      </c>
      <c r="M245" s="4">
        <f>K245+L245</f>
      </c>
      <c r="N245" s="4">
        <v>0</v>
      </c>
      <c r="O245" s="4">
        <v>0</v>
      </c>
      <c r="P245" s="4">
        <f>N245+O245</f>
      </c>
      <c r="Q245" s="4">
        <v>0</v>
      </c>
      <c r="R245" s="4">
        <v>0</v>
      </c>
      <c r="S245" s="4">
        <f>Q245+R245</f>
      </c>
    </row>
    <row x14ac:dyDescent="0.25" r="246" customHeight="1" ht="18.75">
      <c r="A246" s="3" t="s">
        <v>241</v>
      </c>
      <c r="B246" s="4">
        <v>0</v>
      </c>
      <c r="C246" s="4">
        <v>1</v>
      </c>
      <c r="D246" s="4">
        <f>B246+C246</f>
      </c>
      <c r="E246" s="4">
        <v>0</v>
      </c>
      <c r="F246" s="4">
        <v>1</v>
      </c>
      <c r="G246" s="4">
        <f>E246+F246</f>
      </c>
      <c r="H246" s="4">
        <v>0</v>
      </c>
      <c r="I246" s="4">
        <v>0</v>
      </c>
      <c r="J246" s="4">
        <f>H246+I246</f>
      </c>
      <c r="K246" s="4">
        <v>0</v>
      </c>
      <c r="L246" s="4">
        <v>0</v>
      </c>
      <c r="M246" s="4">
        <f>K246+L246</f>
      </c>
      <c r="N246" s="4">
        <v>0</v>
      </c>
      <c r="O246" s="4">
        <v>0</v>
      </c>
      <c r="P246" s="4">
        <f>N246+O246</f>
      </c>
      <c r="Q246" s="4">
        <v>0</v>
      </c>
      <c r="R246" s="4">
        <v>0</v>
      </c>
      <c r="S246" s="4">
        <f>Q246+R246</f>
      </c>
    </row>
    <row x14ac:dyDescent="0.25" r="247" customHeight="1" ht="18.75">
      <c r="A247" s="3" t="s">
        <v>243</v>
      </c>
      <c r="B247" s="4">
        <v>0</v>
      </c>
      <c r="C247" s="4">
        <v>5</v>
      </c>
      <c r="D247" s="4">
        <f>B247+C247</f>
      </c>
      <c r="E247" s="4">
        <v>0</v>
      </c>
      <c r="F247" s="4">
        <v>5</v>
      </c>
      <c r="G247" s="4">
        <f>E247+F247</f>
      </c>
      <c r="H247" s="4">
        <v>0</v>
      </c>
      <c r="I247" s="4">
        <v>0</v>
      </c>
      <c r="J247" s="4">
        <f>H247+I247</f>
      </c>
      <c r="K247" s="4">
        <v>0</v>
      </c>
      <c r="L247" s="4">
        <v>0</v>
      </c>
      <c r="M247" s="4">
        <f>K247+L247</f>
      </c>
      <c r="N247" s="4">
        <v>0</v>
      </c>
      <c r="O247" s="4">
        <v>0</v>
      </c>
      <c r="P247" s="4">
        <f>N247+O247</f>
      </c>
      <c r="Q247" s="4">
        <v>0</v>
      </c>
      <c r="R247" s="4">
        <v>0</v>
      </c>
      <c r="S247" s="4">
        <f>Q247+R247</f>
      </c>
    </row>
    <row x14ac:dyDescent="0.25" r="248" customHeight="1" ht="18.75">
      <c r="A248" s="3" t="s">
        <v>246</v>
      </c>
      <c r="B248" s="4">
        <v>0</v>
      </c>
      <c r="C248" s="4">
        <v>0</v>
      </c>
      <c r="D248" s="4">
        <f>B248+C248</f>
      </c>
      <c r="E248" s="4">
        <v>0</v>
      </c>
      <c r="F248" s="4">
        <v>0</v>
      </c>
      <c r="G248" s="4">
        <f>E248+F248</f>
      </c>
      <c r="H248" s="4">
        <v>0</v>
      </c>
      <c r="I248" s="4">
        <v>0</v>
      </c>
      <c r="J248" s="4">
        <f>H248+I248</f>
      </c>
      <c r="K248" s="4">
        <v>0</v>
      </c>
      <c r="L248" s="4">
        <v>0</v>
      </c>
      <c r="M248" s="4">
        <f>K248+L248</f>
      </c>
      <c r="N248" s="4">
        <v>0</v>
      </c>
      <c r="O248" s="4">
        <v>0</v>
      </c>
      <c r="P248" s="4">
        <f>N248+O248</f>
      </c>
      <c r="Q248" s="4">
        <v>0</v>
      </c>
      <c r="R248" s="4">
        <v>0</v>
      </c>
      <c r="S248" s="4">
        <f>Q248+R248</f>
      </c>
    </row>
    <row x14ac:dyDescent="0.25" r="249" customHeight="1" ht="18.75">
      <c r="A249" s="3" t="s">
        <v>247</v>
      </c>
      <c r="B249" s="4">
        <v>0</v>
      </c>
      <c r="C249" s="4">
        <v>1</v>
      </c>
      <c r="D249" s="4">
        <f>B249+C249</f>
      </c>
      <c r="E249" s="4">
        <v>0</v>
      </c>
      <c r="F249" s="4">
        <v>1</v>
      </c>
      <c r="G249" s="4">
        <f>E249+F249</f>
      </c>
      <c r="H249" s="4">
        <v>0</v>
      </c>
      <c r="I249" s="4">
        <v>0</v>
      </c>
      <c r="J249" s="4">
        <f>H249+I249</f>
      </c>
      <c r="K249" s="4">
        <v>0</v>
      </c>
      <c r="L249" s="4">
        <v>0</v>
      </c>
      <c r="M249" s="4">
        <f>K249+L249</f>
      </c>
      <c r="N249" s="4">
        <v>0</v>
      </c>
      <c r="O249" s="4">
        <v>0</v>
      </c>
      <c r="P249" s="4">
        <f>N249+O249</f>
      </c>
      <c r="Q249" s="4">
        <v>0</v>
      </c>
      <c r="R249" s="4">
        <v>0</v>
      </c>
      <c r="S249" s="4">
        <f>Q249+R249</f>
      </c>
    </row>
    <row x14ac:dyDescent="0.25" r="250" customHeight="1" ht="18.75">
      <c r="A250" s="3" t="s">
        <v>248</v>
      </c>
      <c r="B250" s="4">
        <v>0</v>
      </c>
      <c r="C250" s="4">
        <v>25</v>
      </c>
      <c r="D250" s="4">
        <f>B250+C250</f>
      </c>
      <c r="E250" s="4">
        <v>0</v>
      </c>
      <c r="F250" s="4">
        <v>25</v>
      </c>
      <c r="G250" s="4">
        <f>E250+F250</f>
      </c>
      <c r="H250" s="4">
        <v>0</v>
      </c>
      <c r="I250" s="4">
        <v>0</v>
      </c>
      <c r="J250" s="4">
        <f>H250+I250</f>
      </c>
      <c r="K250" s="4">
        <v>0</v>
      </c>
      <c r="L250" s="4">
        <v>0</v>
      </c>
      <c r="M250" s="4">
        <f>K250+L250</f>
      </c>
      <c r="N250" s="4">
        <v>0</v>
      </c>
      <c r="O250" s="4">
        <v>0</v>
      </c>
      <c r="P250" s="4">
        <f>N250+O250</f>
      </c>
      <c r="Q250" s="4">
        <v>0</v>
      </c>
      <c r="R250" s="4">
        <v>0</v>
      </c>
      <c r="S250" s="4">
        <f>Q250+R250</f>
      </c>
    </row>
    <row x14ac:dyDescent="0.25" r="251" customHeight="1" ht="18.75">
      <c r="A251" s="3" t="s">
        <v>252</v>
      </c>
      <c r="B251" s="4">
        <v>0</v>
      </c>
      <c r="C251" s="4">
        <v>0</v>
      </c>
      <c r="D251" s="4">
        <f>B251+C251</f>
      </c>
      <c r="E251" s="4">
        <v>0</v>
      </c>
      <c r="F251" s="4">
        <v>0</v>
      </c>
      <c r="G251" s="4">
        <f>E251+F251</f>
      </c>
      <c r="H251" s="4">
        <v>0</v>
      </c>
      <c r="I251" s="4">
        <v>0</v>
      </c>
      <c r="J251" s="4">
        <f>H251+I251</f>
      </c>
      <c r="K251" s="4">
        <v>0</v>
      </c>
      <c r="L251" s="4">
        <v>0</v>
      </c>
      <c r="M251" s="4">
        <f>K251+L251</f>
      </c>
      <c r="N251" s="4">
        <v>0</v>
      </c>
      <c r="O251" s="4">
        <v>0</v>
      </c>
      <c r="P251" s="4">
        <f>N251+O251</f>
      </c>
      <c r="Q251" s="4">
        <v>0</v>
      </c>
      <c r="R251" s="4">
        <v>0</v>
      </c>
      <c r="S251" s="4">
        <f>Q251+R251</f>
      </c>
    </row>
    <row x14ac:dyDescent="0.25" r="252" customHeight="1" ht="18.75">
      <c r="A252" s="3" t="s">
        <v>257</v>
      </c>
      <c r="B252" s="4">
        <v>1</v>
      </c>
      <c r="C252" s="4">
        <v>6</v>
      </c>
      <c r="D252" s="4">
        <f>B252+C252</f>
      </c>
      <c r="E252" s="4">
        <v>1</v>
      </c>
      <c r="F252" s="4">
        <v>6</v>
      </c>
      <c r="G252" s="4">
        <f>E252+F252</f>
      </c>
      <c r="H252" s="4">
        <v>0</v>
      </c>
      <c r="I252" s="4">
        <v>0</v>
      </c>
      <c r="J252" s="4">
        <f>H252+I252</f>
      </c>
      <c r="K252" s="4">
        <v>0</v>
      </c>
      <c r="L252" s="4">
        <v>0</v>
      </c>
      <c r="M252" s="4">
        <f>K252+L252</f>
      </c>
      <c r="N252" s="4">
        <v>0</v>
      </c>
      <c r="O252" s="4">
        <v>0</v>
      </c>
      <c r="P252" s="4">
        <f>N252+O252</f>
      </c>
      <c r="Q252" s="4">
        <v>0</v>
      </c>
      <c r="R252" s="4">
        <v>0</v>
      </c>
      <c r="S252" s="4">
        <f>Q252+R252</f>
      </c>
    </row>
    <row x14ac:dyDescent="0.25" r="253" customHeight="1" ht="18.75">
      <c r="A253" s="3" t="s">
        <v>270</v>
      </c>
      <c r="B253" s="4">
        <v>0</v>
      </c>
      <c r="C253" s="4">
        <v>0</v>
      </c>
      <c r="D253" s="4">
        <f>B253+C253</f>
      </c>
      <c r="E253" s="4">
        <v>0</v>
      </c>
      <c r="F253" s="4">
        <v>0</v>
      </c>
      <c r="G253" s="4">
        <f>E253+F253</f>
      </c>
      <c r="H253" s="4">
        <v>0</v>
      </c>
      <c r="I253" s="4">
        <v>0</v>
      </c>
      <c r="J253" s="4">
        <f>H253+I253</f>
      </c>
      <c r="K253" s="4">
        <v>0</v>
      </c>
      <c r="L253" s="4">
        <v>0</v>
      </c>
      <c r="M253" s="4">
        <f>K253+L253</f>
      </c>
      <c r="N253" s="4">
        <v>0</v>
      </c>
      <c r="O253" s="4">
        <v>0</v>
      </c>
      <c r="P253" s="4">
        <f>N253+O253</f>
      </c>
      <c r="Q253" s="4">
        <v>0</v>
      </c>
      <c r="R253" s="4">
        <v>0</v>
      </c>
      <c r="S253" s="4">
        <f>Q253+R253</f>
      </c>
    </row>
    <row x14ac:dyDescent="0.25" r="254" customHeight="1" ht="18.75">
      <c r="A254" s="3" t="s">
        <v>283</v>
      </c>
      <c r="B254" s="4">
        <v>1</v>
      </c>
      <c r="C254" s="4">
        <v>0</v>
      </c>
      <c r="D254" s="4">
        <f>B254+C254</f>
      </c>
      <c r="E254" s="4">
        <v>1</v>
      </c>
      <c r="F254" s="4">
        <v>0</v>
      </c>
      <c r="G254" s="4">
        <f>E254+F254</f>
      </c>
      <c r="H254" s="4">
        <v>0</v>
      </c>
      <c r="I254" s="4">
        <v>0</v>
      </c>
      <c r="J254" s="4">
        <f>H254+I254</f>
      </c>
      <c r="K254" s="4">
        <v>0</v>
      </c>
      <c r="L254" s="4">
        <v>0</v>
      </c>
      <c r="M254" s="4">
        <f>K254+L254</f>
      </c>
      <c r="N254" s="4">
        <v>0</v>
      </c>
      <c r="O254" s="4">
        <v>0</v>
      </c>
      <c r="P254" s="4">
        <f>N254+O254</f>
      </c>
      <c r="Q254" s="4">
        <v>0</v>
      </c>
      <c r="R254" s="4">
        <v>0</v>
      </c>
      <c r="S254" s="4">
        <f>Q254+R254</f>
      </c>
    </row>
    <row x14ac:dyDescent="0.25" r="255" customHeight="1" ht="18.75">
      <c r="A255" s="3" t="s">
        <v>289</v>
      </c>
      <c r="B255" s="4">
        <v>0</v>
      </c>
      <c r="C255" s="4">
        <v>10</v>
      </c>
      <c r="D255" s="4">
        <f>B255+C255</f>
      </c>
      <c r="E255" s="4">
        <v>0</v>
      </c>
      <c r="F255" s="4">
        <v>10</v>
      </c>
      <c r="G255" s="4">
        <f>E255+F255</f>
      </c>
      <c r="H255" s="4">
        <v>0</v>
      </c>
      <c r="I255" s="4">
        <v>0</v>
      </c>
      <c r="J255" s="4">
        <f>H255+I255</f>
      </c>
      <c r="K255" s="4">
        <v>0</v>
      </c>
      <c r="L255" s="4">
        <v>0</v>
      </c>
      <c r="M255" s="4">
        <f>K255+L255</f>
      </c>
      <c r="N255" s="4">
        <v>0</v>
      </c>
      <c r="O255" s="4">
        <v>0</v>
      </c>
      <c r="P255" s="4">
        <f>N255+O255</f>
      </c>
      <c r="Q255" s="4">
        <v>0</v>
      </c>
      <c r="R255" s="4">
        <v>0</v>
      </c>
      <c r="S255" s="4">
        <f>Q255+R255</f>
      </c>
    </row>
    <row x14ac:dyDescent="0.25" r="256" customHeight="1" ht="18.75">
      <c r="A256" s="3"/>
      <c r="B256" s="15"/>
      <c r="C256" s="15"/>
      <c r="D256" s="15"/>
      <c r="E256" s="15"/>
      <c r="F256" s="15"/>
      <c r="G256" s="15"/>
      <c r="H256" s="15"/>
      <c r="I256" s="15"/>
      <c r="J256" s="15"/>
      <c r="K256" s="15"/>
      <c r="L256" s="15"/>
      <c r="M256" s="15"/>
      <c r="N256" s="15"/>
      <c r="O256" s="15"/>
      <c r="P256" s="15"/>
      <c r="Q256" s="15"/>
      <c r="R256" s="15"/>
      <c r="S256" s="15"/>
    </row>
    <row x14ac:dyDescent="0.25" r="257" customHeight="1" ht="18.75">
      <c r="A257" s="18" t="s">
        <v>496</v>
      </c>
      <c r="B257" s="19"/>
      <c r="C257" s="19"/>
      <c r="D257" s="19"/>
      <c r="E257" s="19"/>
      <c r="F257" s="19"/>
      <c r="G257" s="19"/>
      <c r="H257" s="19"/>
      <c r="I257" s="19"/>
      <c r="J257" s="19"/>
      <c r="K257" s="19"/>
      <c r="L257" s="19"/>
      <c r="M257" s="19"/>
      <c r="N257" s="19"/>
      <c r="O257" s="19"/>
      <c r="P257" s="19"/>
      <c r="Q257" s="19"/>
      <c r="R257" s="19"/>
      <c r="S257" s="19"/>
    </row>
    <row x14ac:dyDescent="0.25" r="258" customHeight="1" ht="18.75">
      <c r="A258" s="3" t="s">
        <v>8</v>
      </c>
      <c r="B258" s="4">
        <v>0</v>
      </c>
      <c r="C258" s="4">
        <v>0</v>
      </c>
      <c r="D258" s="4">
        <f>B258+C258</f>
      </c>
      <c r="E258" s="4">
        <v>0</v>
      </c>
      <c r="F258" s="4">
        <v>0</v>
      </c>
      <c r="G258" s="4">
        <f>E258+F258</f>
      </c>
      <c r="H258" s="4">
        <v>0</v>
      </c>
      <c r="I258" s="4">
        <v>0</v>
      </c>
      <c r="J258" s="4">
        <f>H258+I258</f>
      </c>
      <c r="K258" s="4">
        <v>0</v>
      </c>
      <c r="L258" s="4">
        <v>0</v>
      </c>
      <c r="M258" s="4">
        <f>K258+L258</f>
      </c>
      <c r="N258" s="4">
        <v>0</v>
      </c>
      <c r="O258" s="4">
        <v>0</v>
      </c>
      <c r="P258" s="4">
        <f>N258+O258</f>
      </c>
      <c r="Q258" s="4">
        <v>0</v>
      </c>
      <c r="R258" s="4">
        <v>0</v>
      </c>
      <c r="S258" s="4">
        <f>Q258+R258</f>
      </c>
    </row>
    <row x14ac:dyDescent="0.25" r="259" customHeight="1" ht="18.75">
      <c r="A259" s="3" t="s">
        <v>10</v>
      </c>
      <c r="B259" s="4">
        <v>5</v>
      </c>
      <c r="C259" s="4">
        <v>0</v>
      </c>
      <c r="D259" s="4">
        <f>B259+C259</f>
      </c>
      <c r="E259" s="4">
        <v>5</v>
      </c>
      <c r="F259" s="4">
        <v>0</v>
      </c>
      <c r="G259" s="4">
        <f>E259+F259</f>
      </c>
      <c r="H259" s="4">
        <v>0</v>
      </c>
      <c r="I259" s="4">
        <v>0</v>
      </c>
      <c r="J259" s="4">
        <f>H259+I259</f>
      </c>
      <c r="K259" s="4">
        <v>0</v>
      </c>
      <c r="L259" s="4">
        <v>0</v>
      </c>
      <c r="M259" s="4">
        <f>K259+L259</f>
      </c>
      <c r="N259" s="4">
        <v>0</v>
      </c>
      <c r="O259" s="4">
        <v>0</v>
      </c>
      <c r="P259" s="4">
        <f>N259+O259</f>
      </c>
      <c r="Q259" s="4">
        <v>0</v>
      </c>
      <c r="R259" s="4">
        <v>0</v>
      </c>
      <c r="S259" s="4">
        <f>Q259+R259</f>
      </c>
    </row>
    <row x14ac:dyDescent="0.25" r="260" customHeight="1" ht="18.75">
      <c r="A260" s="3" t="s">
        <v>30</v>
      </c>
      <c r="B260" s="4">
        <v>0</v>
      </c>
      <c r="C260" s="4">
        <v>0</v>
      </c>
      <c r="D260" s="4">
        <f>B260+C260</f>
      </c>
      <c r="E260" s="4">
        <v>0</v>
      </c>
      <c r="F260" s="4">
        <v>0</v>
      </c>
      <c r="G260" s="4">
        <f>E260+F260</f>
      </c>
      <c r="H260" s="4">
        <v>0</v>
      </c>
      <c r="I260" s="4">
        <v>0</v>
      </c>
      <c r="J260" s="4">
        <f>H260+I260</f>
      </c>
      <c r="K260" s="4">
        <v>0</v>
      </c>
      <c r="L260" s="4">
        <v>0</v>
      </c>
      <c r="M260" s="4">
        <f>K260+L260</f>
      </c>
      <c r="N260" s="4">
        <v>0</v>
      </c>
      <c r="O260" s="4">
        <v>0</v>
      </c>
      <c r="P260" s="4">
        <f>N260+O260</f>
      </c>
      <c r="Q260" s="4">
        <v>0</v>
      </c>
      <c r="R260" s="4">
        <v>0</v>
      </c>
      <c r="S260" s="4">
        <f>Q260+R260</f>
      </c>
    </row>
    <row x14ac:dyDescent="0.25" r="261" customHeight="1" ht="18.75">
      <c r="A261" s="3" t="s">
        <v>46</v>
      </c>
      <c r="B261" s="4">
        <v>0</v>
      </c>
      <c r="C261" s="4">
        <v>0</v>
      </c>
      <c r="D261" s="4">
        <f>B261+C261</f>
      </c>
      <c r="E261" s="4">
        <v>0</v>
      </c>
      <c r="F261" s="4">
        <v>0</v>
      </c>
      <c r="G261" s="4">
        <f>E261+F261</f>
      </c>
      <c r="H261" s="4">
        <v>0</v>
      </c>
      <c r="I261" s="4">
        <v>0</v>
      </c>
      <c r="J261" s="4">
        <f>H261+I261</f>
      </c>
      <c r="K261" s="4">
        <v>0</v>
      </c>
      <c r="L261" s="4">
        <v>0</v>
      </c>
      <c r="M261" s="4">
        <f>K261+L261</f>
      </c>
      <c r="N261" s="4">
        <v>0</v>
      </c>
      <c r="O261" s="4">
        <v>0</v>
      </c>
      <c r="P261" s="4">
        <f>N261+O261</f>
      </c>
      <c r="Q261" s="4">
        <v>0</v>
      </c>
      <c r="R261" s="4">
        <v>0</v>
      </c>
      <c r="S261" s="4">
        <f>Q261+R261</f>
      </c>
    </row>
    <row x14ac:dyDescent="0.25" r="262" customHeight="1" ht="18.75">
      <c r="A262" s="3" t="s">
        <v>79</v>
      </c>
      <c r="B262" s="4">
        <v>1</v>
      </c>
      <c r="C262" s="4">
        <v>2</v>
      </c>
      <c r="D262" s="4">
        <f>B262+C262</f>
      </c>
      <c r="E262" s="4">
        <v>0</v>
      </c>
      <c r="F262" s="4">
        <v>1</v>
      </c>
      <c r="G262" s="4">
        <f>E262+F262</f>
      </c>
      <c r="H262" s="4">
        <v>1</v>
      </c>
      <c r="I262" s="4">
        <v>0</v>
      </c>
      <c r="J262" s="4">
        <f>H262+I262</f>
      </c>
      <c r="K262" s="4">
        <v>0</v>
      </c>
      <c r="L262" s="4">
        <v>0</v>
      </c>
      <c r="M262" s="4">
        <f>K262+L262</f>
      </c>
      <c r="N262" s="4">
        <v>0</v>
      </c>
      <c r="O262" s="4">
        <v>0</v>
      </c>
      <c r="P262" s="4">
        <f>N262+O262</f>
      </c>
      <c r="Q262" s="4">
        <v>0</v>
      </c>
      <c r="R262" s="4">
        <v>1</v>
      </c>
      <c r="S262" s="4">
        <f>Q262+R262</f>
      </c>
    </row>
    <row x14ac:dyDescent="0.25" r="263" customHeight="1" ht="18.75">
      <c r="A263" s="3" t="s">
        <v>95</v>
      </c>
      <c r="B263" s="4">
        <v>4</v>
      </c>
      <c r="C263" s="4">
        <v>20</v>
      </c>
      <c r="D263" s="4">
        <f>B263+C263</f>
      </c>
      <c r="E263" s="4">
        <v>4</v>
      </c>
      <c r="F263" s="4">
        <v>19</v>
      </c>
      <c r="G263" s="4">
        <f>E263+F263</f>
      </c>
      <c r="H263" s="4">
        <v>0</v>
      </c>
      <c r="I263" s="4">
        <v>1</v>
      </c>
      <c r="J263" s="4">
        <f>H263+I263</f>
      </c>
      <c r="K263" s="4">
        <v>0</v>
      </c>
      <c r="L263" s="4">
        <v>0</v>
      </c>
      <c r="M263" s="4">
        <f>K263+L263</f>
      </c>
      <c r="N263" s="4">
        <v>0</v>
      </c>
      <c r="O263" s="4">
        <v>0</v>
      </c>
      <c r="P263" s="4">
        <f>N263+O263</f>
      </c>
      <c r="Q263" s="4">
        <v>0</v>
      </c>
      <c r="R263" s="4">
        <v>0</v>
      </c>
      <c r="S263" s="4">
        <f>Q263+R263</f>
      </c>
    </row>
    <row x14ac:dyDescent="0.25" r="264" customHeight="1" ht="18.75">
      <c r="A264" s="3" t="s">
        <v>128</v>
      </c>
      <c r="B264" s="4">
        <v>0</v>
      </c>
      <c r="C264" s="4">
        <v>0</v>
      </c>
      <c r="D264" s="4">
        <f>B264+C264</f>
      </c>
      <c r="E264" s="4">
        <v>0</v>
      </c>
      <c r="F264" s="4">
        <v>0</v>
      </c>
      <c r="G264" s="4">
        <f>E264+F264</f>
      </c>
      <c r="H264" s="4">
        <v>0</v>
      </c>
      <c r="I264" s="4">
        <v>0</v>
      </c>
      <c r="J264" s="4">
        <f>H264+I264</f>
      </c>
      <c r="K264" s="4">
        <v>0</v>
      </c>
      <c r="L264" s="4">
        <v>0</v>
      </c>
      <c r="M264" s="4">
        <f>K264+L264</f>
      </c>
      <c r="N264" s="4">
        <v>0</v>
      </c>
      <c r="O264" s="4">
        <v>0</v>
      </c>
      <c r="P264" s="4">
        <f>N264+O264</f>
      </c>
      <c r="Q264" s="4">
        <v>0</v>
      </c>
      <c r="R264" s="4">
        <v>0</v>
      </c>
      <c r="S264" s="4">
        <f>Q264+R264</f>
      </c>
    </row>
    <row x14ac:dyDescent="0.25" r="265" customHeight="1" ht="18.75">
      <c r="A265" s="3" t="s">
        <v>144</v>
      </c>
      <c r="B265" s="4">
        <v>7</v>
      </c>
      <c r="C265" s="4">
        <v>223</v>
      </c>
      <c r="D265" s="4">
        <f>B265+C265</f>
      </c>
      <c r="E265" s="4">
        <v>7</v>
      </c>
      <c r="F265" s="4">
        <v>209</v>
      </c>
      <c r="G265" s="4">
        <f>E265+F265</f>
      </c>
      <c r="H265" s="4">
        <v>0</v>
      </c>
      <c r="I265" s="4">
        <v>12</v>
      </c>
      <c r="J265" s="4">
        <f>H265+I265</f>
      </c>
      <c r="K265" s="4">
        <v>0</v>
      </c>
      <c r="L265" s="4">
        <v>1</v>
      </c>
      <c r="M265" s="4">
        <f>K265+L265</f>
      </c>
      <c r="N265" s="4">
        <v>0</v>
      </c>
      <c r="O265" s="4">
        <v>0</v>
      </c>
      <c r="P265" s="4">
        <f>N265+O265</f>
      </c>
      <c r="Q265" s="4">
        <v>0</v>
      </c>
      <c r="R265" s="4">
        <v>1</v>
      </c>
      <c r="S265" s="4">
        <f>Q265+R265</f>
      </c>
    </row>
    <row x14ac:dyDescent="0.25" r="266" customHeight="1" ht="18.75">
      <c r="A266" s="3" t="s">
        <v>150</v>
      </c>
      <c r="B266" s="4">
        <v>0</v>
      </c>
      <c r="C266" s="4">
        <v>0</v>
      </c>
      <c r="D266" s="4">
        <f>B266+C266</f>
      </c>
      <c r="E266" s="4">
        <v>0</v>
      </c>
      <c r="F266" s="4">
        <v>0</v>
      </c>
      <c r="G266" s="4">
        <f>E266+F266</f>
      </c>
      <c r="H266" s="4">
        <v>0</v>
      </c>
      <c r="I266" s="4">
        <v>0</v>
      </c>
      <c r="J266" s="4">
        <f>H266+I266</f>
      </c>
      <c r="K266" s="4">
        <v>0</v>
      </c>
      <c r="L266" s="4">
        <v>0</v>
      </c>
      <c r="M266" s="4">
        <f>K266+L266</f>
      </c>
      <c r="N266" s="4">
        <v>0</v>
      </c>
      <c r="O266" s="4">
        <v>0</v>
      </c>
      <c r="P266" s="4">
        <f>N266+O266</f>
      </c>
      <c r="Q266" s="4">
        <v>0</v>
      </c>
      <c r="R266" s="4">
        <v>0</v>
      </c>
      <c r="S266" s="4">
        <f>Q266+R266</f>
      </c>
    </row>
    <row x14ac:dyDescent="0.25" r="267" customHeight="1" ht="18.75">
      <c r="A267" s="3" t="s">
        <v>176</v>
      </c>
      <c r="B267" s="4">
        <v>4</v>
      </c>
      <c r="C267" s="4">
        <v>0</v>
      </c>
      <c r="D267" s="4">
        <f>B267+C267</f>
      </c>
      <c r="E267" s="4">
        <v>4</v>
      </c>
      <c r="F267" s="4">
        <v>0</v>
      </c>
      <c r="G267" s="4">
        <f>E267+F267</f>
      </c>
      <c r="H267" s="4">
        <v>0</v>
      </c>
      <c r="I267" s="4">
        <v>0</v>
      </c>
      <c r="J267" s="4">
        <f>H267+I267</f>
      </c>
      <c r="K267" s="4">
        <v>0</v>
      </c>
      <c r="L267" s="4">
        <v>0</v>
      </c>
      <c r="M267" s="4">
        <f>K267+L267</f>
      </c>
      <c r="N267" s="4">
        <v>0</v>
      </c>
      <c r="O267" s="4">
        <v>0</v>
      </c>
      <c r="P267" s="4">
        <f>N267+O267</f>
      </c>
      <c r="Q267" s="4">
        <v>0</v>
      </c>
      <c r="R267" s="4">
        <v>0</v>
      </c>
      <c r="S267" s="4">
        <f>Q267+R267</f>
      </c>
    </row>
    <row x14ac:dyDescent="0.25" r="268" customHeight="1" ht="18.75">
      <c r="A268" s="3" t="s">
        <v>177</v>
      </c>
      <c r="B268" s="4">
        <v>0</v>
      </c>
      <c r="C268" s="4">
        <v>3</v>
      </c>
      <c r="D268" s="4">
        <f>B268+C268</f>
      </c>
      <c r="E268" s="4">
        <v>0</v>
      </c>
      <c r="F268" s="4">
        <v>3</v>
      </c>
      <c r="G268" s="4">
        <f>E268+F268</f>
      </c>
      <c r="H268" s="4">
        <v>0</v>
      </c>
      <c r="I268" s="4">
        <v>0</v>
      </c>
      <c r="J268" s="4">
        <f>H268+I268</f>
      </c>
      <c r="K268" s="4">
        <v>0</v>
      </c>
      <c r="L268" s="4">
        <v>0</v>
      </c>
      <c r="M268" s="4">
        <f>K268+L268</f>
      </c>
      <c r="N268" s="4">
        <v>0</v>
      </c>
      <c r="O268" s="4">
        <v>0</v>
      </c>
      <c r="P268" s="4">
        <f>N268+O268</f>
      </c>
      <c r="Q268" s="4">
        <v>0</v>
      </c>
      <c r="R268" s="4">
        <v>0</v>
      </c>
      <c r="S268" s="4">
        <f>Q268+R268</f>
      </c>
    </row>
    <row x14ac:dyDescent="0.25" r="269" customHeight="1" ht="18.75">
      <c r="A269" s="3" t="s">
        <v>184</v>
      </c>
      <c r="B269" s="4">
        <v>4</v>
      </c>
      <c r="C269" s="4">
        <v>0</v>
      </c>
      <c r="D269" s="4">
        <f>B269+C269</f>
      </c>
      <c r="E269" s="4">
        <v>3</v>
      </c>
      <c r="F269" s="4">
        <v>0</v>
      </c>
      <c r="G269" s="4">
        <f>E269+F269</f>
      </c>
      <c r="H269" s="4">
        <v>0</v>
      </c>
      <c r="I269" s="4">
        <v>0</v>
      </c>
      <c r="J269" s="4">
        <f>H269+I269</f>
      </c>
      <c r="K269" s="4">
        <v>1</v>
      </c>
      <c r="L269" s="4">
        <v>0</v>
      </c>
      <c r="M269" s="4">
        <f>K269+L269</f>
      </c>
      <c r="N269" s="4">
        <v>0</v>
      </c>
      <c r="O269" s="4">
        <v>0</v>
      </c>
      <c r="P269" s="4">
        <f>N269+O269</f>
      </c>
      <c r="Q269" s="4">
        <v>0</v>
      </c>
      <c r="R269" s="4">
        <v>0</v>
      </c>
      <c r="S269" s="4">
        <f>Q269+R269</f>
      </c>
    </row>
    <row x14ac:dyDescent="0.25" r="270" customHeight="1" ht="18.75">
      <c r="A270" s="3" t="s">
        <v>187</v>
      </c>
      <c r="B270" s="4">
        <v>0</v>
      </c>
      <c r="C270" s="4">
        <v>0</v>
      </c>
      <c r="D270" s="4">
        <f>B270+C270</f>
      </c>
      <c r="E270" s="4">
        <v>0</v>
      </c>
      <c r="F270" s="4">
        <v>0</v>
      </c>
      <c r="G270" s="4">
        <f>E270+F270</f>
      </c>
      <c r="H270" s="4">
        <v>0</v>
      </c>
      <c r="I270" s="4">
        <v>0</v>
      </c>
      <c r="J270" s="4">
        <f>H270+I270</f>
      </c>
      <c r="K270" s="4">
        <v>0</v>
      </c>
      <c r="L270" s="4">
        <v>0</v>
      </c>
      <c r="M270" s="4">
        <f>K270+L270</f>
      </c>
      <c r="N270" s="4">
        <v>0</v>
      </c>
      <c r="O270" s="4">
        <v>0</v>
      </c>
      <c r="P270" s="4">
        <f>N270+O270</f>
      </c>
      <c r="Q270" s="4">
        <v>0</v>
      </c>
      <c r="R270" s="4">
        <v>0</v>
      </c>
      <c r="S270" s="4">
        <f>Q270+R270</f>
      </c>
    </row>
    <row x14ac:dyDescent="0.25" r="271" customHeight="1" ht="18.75">
      <c r="A271" s="3" t="s">
        <v>187</v>
      </c>
      <c r="B271" s="4">
        <v>0</v>
      </c>
      <c r="C271" s="4">
        <v>0</v>
      </c>
      <c r="D271" s="4">
        <f>B271+C271</f>
      </c>
      <c r="E271" s="4">
        <v>0</v>
      </c>
      <c r="F271" s="4">
        <v>0</v>
      </c>
      <c r="G271" s="4">
        <f>E271+F271</f>
      </c>
      <c r="H271" s="4">
        <v>0</v>
      </c>
      <c r="I271" s="4">
        <v>0</v>
      </c>
      <c r="J271" s="4">
        <f>H271+I271</f>
      </c>
      <c r="K271" s="4">
        <v>0</v>
      </c>
      <c r="L271" s="4">
        <v>0</v>
      </c>
      <c r="M271" s="4">
        <f>K271+L271</f>
      </c>
      <c r="N271" s="4">
        <v>0</v>
      </c>
      <c r="O271" s="4">
        <v>0</v>
      </c>
      <c r="P271" s="4">
        <f>N271+O271</f>
      </c>
      <c r="Q271" s="4">
        <v>0</v>
      </c>
      <c r="R271" s="4">
        <v>0</v>
      </c>
      <c r="S271" s="4">
        <f>Q271+R271</f>
      </c>
    </row>
    <row x14ac:dyDescent="0.25" r="272" customHeight="1" ht="18.75">
      <c r="A272" s="3" t="s">
        <v>206</v>
      </c>
      <c r="B272" s="4">
        <v>0</v>
      </c>
      <c r="C272" s="4">
        <v>2</v>
      </c>
      <c r="D272" s="4">
        <f>B272+C272</f>
      </c>
      <c r="E272" s="4">
        <v>0</v>
      </c>
      <c r="F272" s="4">
        <v>2</v>
      </c>
      <c r="G272" s="4">
        <f>E272+F272</f>
      </c>
      <c r="H272" s="4">
        <v>0</v>
      </c>
      <c r="I272" s="4">
        <v>0</v>
      </c>
      <c r="J272" s="4">
        <f>H272+I272</f>
      </c>
      <c r="K272" s="4">
        <v>0</v>
      </c>
      <c r="L272" s="4">
        <v>0</v>
      </c>
      <c r="M272" s="4">
        <f>K272+L272</f>
      </c>
      <c r="N272" s="4">
        <v>0</v>
      </c>
      <c r="O272" s="4">
        <v>0</v>
      </c>
      <c r="P272" s="4">
        <f>N272+O272</f>
      </c>
      <c r="Q272" s="4">
        <v>0</v>
      </c>
      <c r="R272" s="4">
        <v>0</v>
      </c>
      <c r="S272" s="4">
        <f>Q272+R272</f>
      </c>
    </row>
    <row x14ac:dyDescent="0.25" r="273" customHeight="1" ht="18.75">
      <c r="A273" s="3" t="s">
        <v>219</v>
      </c>
      <c r="B273" s="4">
        <v>0</v>
      </c>
      <c r="C273" s="4">
        <v>0</v>
      </c>
      <c r="D273" s="4">
        <f>B273+C273</f>
      </c>
      <c r="E273" s="4">
        <v>0</v>
      </c>
      <c r="F273" s="4">
        <v>0</v>
      </c>
      <c r="G273" s="4">
        <f>E273+F273</f>
      </c>
      <c r="H273" s="4">
        <v>0</v>
      </c>
      <c r="I273" s="4">
        <v>0</v>
      </c>
      <c r="J273" s="4">
        <f>H273+I273</f>
      </c>
      <c r="K273" s="4">
        <v>0</v>
      </c>
      <c r="L273" s="4">
        <v>0</v>
      </c>
      <c r="M273" s="4">
        <f>K273+L273</f>
      </c>
      <c r="N273" s="4">
        <v>0</v>
      </c>
      <c r="O273" s="4">
        <v>0</v>
      </c>
      <c r="P273" s="4">
        <f>N273+O273</f>
      </c>
      <c r="Q273" s="4">
        <v>0</v>
      </c>
      <c r="R273" s="4">
        <v>0</v>
      </c>
      <c r="S273" s="4">
        <f>Q273+R273</f>
      </c>
    </row>
    <row x14ac:dyDescent="0.25" r="274" customHeight="1" ht="18.75">
      <c r="A274" s="3" t="s">
        <v>223</v>
      </c>
      <c r="B274" s="4">
        <v>0</v>
      </c>
      <c r="C274" s="4">
        <v>0</v>
      </c>
      <c r="D274" s="4">
        <f>B274+C274</f>
      </c>
      <c r="E274" s="4">
        <v>0</v>
      </c>
      <c r="F274" s="4">
        <v>0</v>
      </c>
      <c r="G274" s="4">
        <f>E274+F274</f>
      </c>
      <c r="H274" s="4">
        <v>0</v>
      </c>
      <c r="I274" s="4">
        <v>0</v>
      </c>
      <c r="J274" s="4">
        <f>H274+I274</f>
      </c>
      <c r="K274" s="4">
        <v>0</v>
      </c>
      <c r="L274" s="4">
        <v>0</v>
      </c>
      <c r="M274" s="4">
        <f>K274+L274</f>
      </c>
      <c r="N274" s="4">
        <v>0</v>
      </c>
      <c r="O274" s="4">
        <v>0</v>
      </c>
      <c r="P274" s="4">
        <f>N274+O274</f>
      </c>
      <c r="Q274" s="4">
        <v>0</v>
      </c>
      <c r="R274" s="4">
        <v>0</v>
      </c>
      <c r="S274" s="4">
        <f>Q274+R274</f>
      </c>
    </row>
    <row x14ac:dyDescent="0.25" r="275" customHeight="1" ht="18.75">
      <c r="A275" s="3" t="s">
        <v>226</v>
      </c>
      <c r="B275" s="4">
        <v>0</v>
      </c>
      <c r="C275" s="4">
        <v>1</v>
      </c>
      <c r="D275" s="4">
        <f>B275+C275</f>
      </c>
      <c r="E275" s="4">
        <v>0</v>
      </c>
      <c r="F275" s="4">
        <v>1</v>
      </c>
      <c r="G275" s="4">
        <f>E275+F275</f>
      </c>
      <c r="H275" s="4">
        <v>0</v>
      </c>
      <c r="I275" s="4">
        <v>0</v>
      </c>
      <c r="J275" s="4">
        <f>H275+I275</f>
      </c>
      <c r="K275" s="4">
        <v>0</v>
      </c>
      <c r="L275" s="4">
        <v>0</v>
      </c>
      <c r="M275" s="4">
        <f>K275+L275</f>
      </c>
      <c r="N275" s="4">
        <v>0</v>
      </c>
      <c r="O275" s="4">
        <v>0</v>
      </c>
      <c r="P275" s="4">
        <f>N275+O275</f>
      </c>
      <c r="Q275" s="4">
        <v>0</v>
      </c>
      <c r="R275" s="4">
        <v>0</v>
      </c>
      <c r="S275" s="4">
        <f>Q275+R275</f>
      </c>
    </row>
    <row x14ac:dyDescent="0.25" r="276" customHeight="1" ht="18.75">
      <c r="A276" s="3" t="s">
        <v>232</v>
      </c>
      <c r="B276" s="4">
        <v>0</v>
      </c>
      <c r="C276" s="4">
        <v>0</v>
      </c>
      <c r="D276" s="4">
        <f>B276+C276</f>
      </c>
      <c r="E276" s="4">
        <v>0</v>
      </c>
      <c r="F276" s="4">
        <v>0</v>
      </c>
      <c r="G276" s="4">
        <f>E276+F276</f>
      </c>
      <c r="H276" s="4">
        <v>0</v>
      </c>
      <c r="I276" s="4">
        <v>0</v>
      </c>
      <c r="J276" s="4">
        <f>H276+I276</f>
      </c>
      <c r="K276" s="4">
        <v>0</v>
      </c>
      <c r="L276" s="4">
        <v>0</v>
      </c>
      <c r="M276" s="4">
        <f>K276+L276</f>
      </c>
      <c r="N276" s="4">
        <v>0</v>
      </c>
      <c r="O276" s="4">
        <v>0</v>
      </c>
      <c r="P276" s="4">
        <f>N276+O276</f>
      </c>
      <c r="Q276" s="4">
        <v>0</v>
      </c>
      <c r="R276" s="4">
        <v>0</v>
      </c>
      <c r="S276" s="4">
        <f>Q276+R276</f>
      </c>
    </row>
    <row x14ac:dyDescent="0.25" r="277" customHeight="1" ht="18.75">
      <c r="A277" s="3" t="s">
        <v>239</v>
      </c>
      <c r="B277" s="4">
        <v>2</v>
      </c>
      <c r="C277" s="4">
        <v>27</v>
      </c>
      <c r="D277" s="4">
        <f>B277+C277</f>
      </c>
      <c r="E277" s="4">
        <v>2</v>
      </c>
      <c r="F277" s="4">
        <v>27</v>
      </c>
      <c r="G277" s="4">
        <f>E277+F277</f>
      </c>
      <c r="H277" s="4">
        <v>0</v>
      </c>
      <c r="I277" s="4">
        <v>0</v>
      </c>
      <c r="J277" s="4">
        <f>H277+I277</f>
      </c>
      <c r="K277" s="4">
        <v>0</v>
      </c>
      <c r="L277" s="4">
        <v>0</v>
      </c>
      <c r="M277" s="4">
        <f>K277+L277</f>
      </c>
      <c r="N277" s="4">
        <v>0</v>
      </c>
      <c r="O277" s="4">
        <v>0</v>
      </c>
      <c r="P277" s="4">
        <f>N277+O277</f>
      </c>
      <c r="Q277" s="4">
        <v>0</v>
      </c>
      <c r="R277" s="4">
        <v>0</v>
      </c>
      <c r="S277" s="4">
        <f>Q277+R277</f>
      </c>
    </row>
    <row x14ac:dyDescent="0.25" r="278" customHeight="1" ht="18.75">
      <c r="A278" s="3" t="s">
        <v>251</v>
      </c>
      <c r="B278" s="4">
        <v>0</v>
      </c>
      <c r="C278" s="4">
        <v>0</v>
      </c>
      <c r="D278" s="4">
        <f>B278+C278</f>
      </c>
      <c r="E278" s="4">
        <v>0</v>
      </c>
      <c r="F278" s="4">
        <v>0</v>
      </c>
      <c r="G278" s="4">
        <f>E278+F278</f>
      </c>
      <c r="H278" s="4">
        <v>0</v>
      </c>
      <c r="I278" s="4">
        <v>0</v>
      </c>
      <c r="J278" s="4">
        <f>H278+I278</f>
      </c>
      <c r="K278" s="4">
        <v>0</v>
      </c>
      <c r="L278" s="4">
        <v>0</v>
      </c>
      <c r="M278" s="4">
        <f>K278+L278</f>
      </c>
      <c r="N278" s="4">
        <v>0</v>
      </c>
      <c r="O278" s="4">
        <v>0</v>
      </c>
      <c r="P278" s="4">
        <f>N278+O278</f>
      </c>
      <c r="Q278" s="4">
        <v>0</v>
      </c>
      <c r="R278" s="4">
        <v>0</v>
      </c>
      <c r="S278" s="4">
        <f>Q278+R278</f>
      </c>
    </row>
    <row x14ac:dyDescent="0.25" r="279" customHeight="1" ht="18.75">
      <c r="A279" s="3" t="s">
        <v>259</v>
      </c>
      <c r="B279" s="4">
        <v>19</v>
      </c>
      <c r="C279" s="4">
        <v>0</v>
      </c>
      <c r="D279" s="4">
        <f>B279+C279</f>
      </c>
      <c r="E279" s="4">
        <v>19</v>
      </c>
      <c r="F279" s="4">
        <v>0</v>
      </c>
      <c r="G279" s="4">
        <f>E279+F279</f>
      </c>
      <c r="H279" s="4">
        <v>0</v>
      </c>
      <c r="I279" s="4">
        <v>0</v>
      </c>
      <c r="J279" s="4">
        <f>H279+I279</f>
      </c>
      <c r="K279" s="4">
        <v>0</v>
      </c>
      <c r="L279" s="4">
        <v>0</v>
      </c>
      <c r="M279" s="4">
        <f>K279+L279</f>
      </c>
      <c r="N279" s="4">
        <v>0</v>
      </c>
      <c r="O279" s="4">
        <v>0</v>
      </c>
      <c r="P279" s="4">
        <f>N279+O279</f>
      </c>
      <c r="Q279" s="4">
        <v>0</v>
      </c>
      <c r="R279" s="4">
        <v>0</v>
      </c>
      <c r="S279" s="4">
        <f>Q279+R279</f>
      </c>
    </row>
    <row x14ac:dyDescent="0.25" r="280" customHeight="1" ht="18.75">
      <c r="A280" s="3" t="s">
        <v>260</v>
      </c>
      <c r="B280" s="4">
        <v>0</v>
      </c>
      <c r="C280" s="4">
        <v>34</v>
      </c>
      <c r="D280" s="4">
        <f>B280+C280</f>
      </c>
      <c r="E280" s="4">
        <v>0</v>
      </c>
      <c r="F280" s="4">
        <v>34</v>
      </c>
      <c r="G280" s="4">
        <f>E280+F280</f>
      </c>
      <c r="H280" s="4">
        <v>0</v>
      </c>
      <c r="I280" s="4">
        <v>0</v>
      </c>
      <c r="J280" s="4">
        <f>H280+I280</f>
      </c>
      <c r="K280" s="4">
        <v>0</v>
      </c>
      <c r="L280" s="4">
        <v>0</v>
      </c>
      <c r="M280" s="4">
        <f>K280+L280</f>
      </c>
      <c r="N280" s="4">
        <v>0</v>
      </c>
      <c r="O280" s="4">
        <v>0</v>
      </c>
      <c r="P280" s="4">
        <f>N280+O280</f>
      </c>
      <c r="Q280" s="4">
        <v>0</v>
      </c>
      <c r="R280" s="4">
        <v>0</v>
      </c>
      <c r="S280" s="4">
        <f>Q280+R280</f>
      </c>
    </row>
    <row x14ac:dyDescent="0.25" r="281" customHeight="1" ht="18.75">
      <c r="A281" s="3" t="s">
        <v>266</v>
      </c>
      <c r="B281" s="4">
        <v>0</v>
      </c>
      <c r="C281" s="4">
        <v>67</v>
      </c>
      <c r="D281" s="4">
        <f>B281+C281</f>
      </c>
      <c r="E281" s="4">
        <v>0</v>
      </c>
      <c r="F281" s="4">
        <v>5</v>
      </c>
      <c r="G281" s="4">
        <f>E281+F281</f>
      </c>
      <c r="H281" s="4">
        <v>0</v>
      </c>
      <c r="I281" s="4">
        <v>10</v>
      </c>
      <c r="J281" s="4">
        <f>H281+I281</f>
      </c>
      <c r="K281" s="4">
        <v>0</v>
      </c>
      <c r="L281" s="4">
        <v>9</v>
      </c>
      <c r="M281" s="4">
        <f>K281+L281</f>
      </c>
      <c r="N281" s="4">
        <v>0</v>
      </c>
      <c r="O281" s="4">
        <v>14</v>
      </c>
      <c r="P281" s="4">
        <f>N281+O281</f>
      </c>
      <c r="Q281" s="4">
        <v>0</v>
      </c>
      <c r="R281" s="4">
        <v>29</v>
      </c>
      <c r="S281" s="4">
        <f>Q281+R281</f>
      </c>
    </row>
    <row x14ac:dyDescent="0.25" r="282" customHeight="1" ht="18.75">
      <c r="A282" s="3" t="s">
        <v>273</v>
      </c>
      <c r="B282" s="4">
        <v>0</v>
      </c>
      <c r="C282" s="4">
        <v>1</v>
      </c>
      <c r="D282" s="4">
        <f>B282+C282</f>
      </c>
      <c r="E282" s="4">
        <v>0</v>
      </c>
      <c r="F282" s="4">
        <v>1</v>
      </c>
      <c r="G282" s="4">
        <f>E282+F282</f>
      </c>
      <c r="H282" s="4">
        <v>0</v>
      </c>
      <c r="I282" s="4">
        <v>0</v>
      </c>
      <c r="J282" s="4">
        <f>H282+I282</f>
      </c>
      <c r="K282" s="4">
        <v>0</v>
      </c>
      <c r="L282" s="4">
        <v>0</v>
      </c>
      <c r="M282" s="4">
        <f>K282+L282</f>
      </c>
      <c r="N282" s="4">
        <v>0</v>
      </c>
      <c r="O282" s="4">
        <v>0</v>
      </c>
      <c r="P282" s="4">
        <f>N282+O282</f>
      </c>
      <c r="Q282" s="4">
        <v>0</v>
      </c>
      <c r="R282" s="4">
        <v>0</v>
      </c>
      <c r="S282" s="4">
        <f>Q282+R282</f>
      </c>
    </row>
    <row x14ac:dyDescent="0.25" r="283" customHeight="1" ht="18.75">
      <c r="A283" s="3" t="s">
        <v>298</v>
      </c>
      <c r="B283" s="4">
        <v>0</v>
      </c>
      <c r="C283" s="4">
        <v>0</v>
      </c>
      <c r="D283" s="4">
        <f>B283+C283</f>
      </c>
      <c r="E283" s="4">
        <v>0</v>
      </c>
      <c r="F283" s="4">
        <v>0</v>
      </c>
      <c r="G283" s="4">
        <f>E283+F283</f>
      </c>
      <c r="H283" s="4">
        <v>0</v>
      </c>
      <c r="I283" s="4">
        <v>0</v>
      </c>
      <c r="J283" s="4">
        <f>H283+I283</f>
      </c>
      <c r="K283" s="4">
        <v>0</v>
      </c>
      <c r="L283" s="4">
        <v>0</v>
      </c>
      <c r="M283" s="4">
        <f>K283+L283</f>
      </c>
      <c r="N283" s="4">
        <v>0</v>
      </c>
      <c r="O283" s="4">
        <v>0</v>
      </c>
      <c r="P283" s="4">
        <f>N283+O283</f>
      </c>
      <c r="Q283" s="4">
        <v>0</v>
      </c>
      <c r="R283" s="4">
        <v>0</v>
      </c>
      <c r="S283" s="4">
        <f>Q283+R283</f>
      </c>
    </row>
    <row x14ac:dyDescent="0.25" r="284" customHeight="1" ht="18.75">
      <c r="A284" s="3" t="s">
        <v>305</v>
      </c>
      <c r="B284" s="4">
        <v>1</v>
      </c>
      <c r="C284" s="4">
        <v>0</v>
      </c>
      <c r="D284" s="4">
        <f>B284+C284</f>
      </c>
      <c r="E284" s="4">
        <v>0</v>
      </c>
      <c r="F284" s="4">
        <v>0</v>
      </c>
      <c r="G284" s="4">
        <f>E284+F284</f>
      </c>
      <c r="H284" s="4">
        <v>1</v>
      </c>
      <c r="I284" s="4">
        <v>0</v>
      </c>
      <c r="J284" s="4">
        <f>H284+I284</f>
      </c>
      <c r="K284" s="4">
        <v>0</v>
      </c>
      <c r="L284" s="4">
        <v>0</v>
      </c>
      <c r="M284" s="4">
        <f>K284+L284</f>
      </c>
      <c r="N284" s="4">
        <v>0</v>
      </c>
      <c r="O284" s="4">
        <v>0</v>
      </c>
      <c r="P284" s="4">
        <f>N284+O284</f>
      </c>
      <c r="Q284" s="4">
        <v>0</v>
      </c>
      <c r="R284" s="4">
        <v>0</v>
      </c>
      <c r="S284" s="4">
        <f>Q284+R284</f>
      </c>
    </row>
    <row x14ac:dyDescent="0.25" r="285" customHeight="1" ht="18.75">
      <c r="A285" s="3" t="s">
        <v>306</v>
      </c>
      <c r="B285" s="4">
        <v>0</v>
      </c>
      <c r="C285" s="4">
        <v>0</v>
      </c>
      <c r="D285" s="4">
        <f>B285+C285</f>
      </c>
      <c r="E285" s="4">
        <v>0</v>
      </c>
      <c r="F285" s="4">
        <v>0</v>
      </c>
      <c r="G285" s="4">
        <f>E285+F285</f>
      </c>
      <c r="H285" s="4">
        <v>0</v>
      </c>
      <c r="I285" s="4">
        <v>0</v>
      </c>
      <c r="J285" s="4">
        <f>H285+I285</f>
      </c>
      <c r="K285" s="4">
        <v>0</v>
      </c>
      <c r="L285" s="4">
        <v>0</v>
      </c>
      <c r="M285" s="4">
        <f>K285+L285</f>
      </c>
      <c r="N285" s="4">
        <v>0</v>
      </c>
      <c r="O285" s="4">
        <v>0</v>
      </c>
      <c r="P285" s="4">
        <f>N285+O285</f>
      </c>
      <c r="Q285" s="4">
        <v>0</v>
      </c>
      <c r="R285" s="4">
        <v>0</v>
      </c>
      <c r="S285" s="4">
        <f>Q285+R285</f>
      </c>
    </row>
    <row x14ac:dyDescent="0.25" r="286" customHeight="1" ht="18.75">
      <c r="A286" s="3"/>
      <c r="B286" s="15"/>
      <c r="C286" s="15"/>
      <c r="D286" s="15"/>
      <c r="E286" s="15"/>
      <c r="F286" s="15"/>
      <c r="G286" s="15"/>
      <c r="H286" s="15"/>
      <c r="I286" s="15"/>
      <c r="J286" s="15"/>
      <c r="K286" s="15"/>
      <c r="L286" s="15"/>
      <c r="M286" s="15"/>
      <c r="N286" s="15"/>
      <c r="O286" s="15"/>
      <c r="P286" s="15"/>
      <c r="Q286" s="15"/>
      <c r="R286" s="15"/>
      <c r="S286" s="15"/>
    </row>
    <row x14ac:dyDescent="0.25" r="287" customHeight="1" ht="18.75">
      <c r="A287" s="18" t="s">
        <v>497</v>
      </c>
      <c r="B287" s="19"/>
      <c r="C287" s="19"/>
      <c r="D287" s="19"/>
      <c r="E287" s="19"/>
      <c r="F287" s="19"/>
      <c r="G287" s="19"/>
      <c r="H287" s="19"/>
      <c r="I287" s="19"/>
      <c r="J287" s="19"/>
      <c r="K287" s="19"/>
      <c r="L287" s="19"/>
      <c r="M287" s="19"/>
      <c r="N287" s="19"/>
      <c r="O287" s="19"/>
      <c r="P287" s="19"/>
      <c r="Q287" s="19"/>
      <c r="R287" s="19"/>
      <c r="S287" s="19"/>
    </row>
    <row x14ac:dyDescent="0.25" r="288" customHeight="1" ht="18.75">
      <c r="A288" s="3" t="s">
        <v>29</v>
      </c>
      <c r="B288" s="4">
        <v>0</v>
      </c>
      <c r="C288" s="4">
        <v>0</v>
      </c>
      <c r="D288" s="4">
        <f>B288+C288</f>
      </c>
      <c r="E288" s="4">
        <v>0</v>
      </c>
      <c r="F288" s="4">
        <v>0</v>
      </c>
      <c r="G288" s="4">
        <f>E288+F288</f>
      </c>
      <c r="H288" s="4">
        <v>0</v>
      </c>
      <c r="I288" s="4">
        <v>0</v>
      </c>
      <c r="J288" s="4">
        <f>H288+I288</f>
      </c>
      <c r="K288" s="4">
        <v>0</v>
      </c>
      <c r="L288" s="4">
        <v>0</v>
      </c>
      <c r="M288" s="4">
        <f>K288+L288</f>
      </c>
      <c r="N288" s="4">
        <v>0</v>
      </c>
      <c r="O288" s="4">
        <v>0</v>
      </c>
      <c r="P288" s="4">
        <f>N288+O288</f>
      </c>
      <c r="Q288" s="4">
        <v>0</v>
      </c>
      <c r="R288" s="4">
        <v>0</v>
      </c>
      <c r="S288" s="4">
        <f>Q288+R288</f>
      </c>
    </row>
    <row x14ac:dyDescent="0.25" r="289" customHeight="1" ht="18.75">
      <c r="A289" s="3" t="s">
        <v>31</v>
      </c>
      <c r="B289" s="4">
        <v>0</v>
      </c>
      <c r="C289" s="4">
        <v>0</v>
      </c>
      <c r="D289" s="4">
        <f>B289+C289</f>
      </c>
      <c r="E289" s="4">
        <v>0</v>
      </c>
      <c r="F289" s="4">
        <v>0</v>
      </c>
      <c r="G289" s="4">
        <f>E289+F289</f>
      </c>
      <c r="H289" s="4">
        <v>0</v>
      </c>
      <c r="I289" s="4">
        <v>0</v>
      </c>
      <c r="J289" s="4">
        <f>H289+I289</f>
      </c>
      <c r="K289" s="4">
        <v>0</v>
      </c>
      <c r="L289" s="4">
        <v>0</v>
      </c>
      <c r="M289" s="4">
        <f>K289+L289</f>
      </c>
      <c r="N289" s="4">
        <v>0</v>
      </c>
      <c r="O289" s="4">
        <v>0</v>
      </c>
      <c r="P289" s="4">
        <f>N289+O289</f>
      </c>
      <c r="Q289" s="4">
        <v>0</v>
      </c>
      <c r="R289" s="4">
        <v>0</v>
      </c>
      <c r="S289" s="4">
        <f>Q289+R289</f>
      </c>
    </row>
    <row x14ac:dyDescent="0.25" r="290" customHeight="1" ht="18.75">
      <c r="A290" s="3" t="s">
        <v>76</v>
      </c>
      <c r="B290" s="4">
        <v>0</v>
      </c>
      <c r="C290" s="4">
        <v>0</v>
      </c>
      <c r="D290" s="4">
        <f>B290+C290</f>
      </c>
      <c r="E290" s="4">
        <v>0</v>
      </c>
      <c r="F290" s="4">
        <v>0</v>
      </c>
      <c r="G290" s="4">
        <f>E290+F290</f>
      </c>
      <c r="H290" s="4">
        <v>0</v>
      </c>
      <c r="I290" s="4">
        <v>0</v>
      </c>
      <c r="J290" s="4">
        <f>H290+I290</f>
      </c>
      <c r="K290" s="4">
        <v>0</v>
      </c>
      <c r="L290" s="4">
        <v>0</v>
      </c>
      <c r="M290" s="4">
        <f>K290+L290</f>
      </c>
      <c r="N290" s="4">
        <v>0</v>
      </c>
      <c r="O290" s="4">
        <v>0</v>
      </c>
      <c r="P290" s="4">
        <f>N290+O290</f>
      </c>
      <c r="Q290" s="4">
        <v>0</v>
      </c>
      <c r="R290" s="4">
        <v>0</v>
      </c>
      <c r="S290" s="4">
        <f>Q290+R290</f>
      </c>
    </row>
    <row x14ac:dyDescent="0.25" r="291" customHeight="1" ht="18.75">
      <c r="A291" s="3" t="s">
        <v>81</v>
      </c>
      <c r="B291" s="4">
        <v>0</v>
      </c>
      <c r="C291" s="4">
        <v>0</v>
      </c>
      <c r="D291" s="4">
        <f>B291+C291</f>
      </c>
      <c r="E291" s="4">
        <v>0</v>
      </c>
      <c r="F291" s="4">
        <v>0</v>
      </c>
      <c r="G291" s="4">
        <f>E291+F291</f>
      </c>
      <c r="H291" s="4">
        <v>0</v>
      </c>
      <c r="I291" s="4">
        <v>0</v>
      </c>
      <c r="J291" s="4">
        <f>H291+I291</f>
      </c>
      <c r="K291" s="4">
        <v>0</v>
      </c>
      <c r="L291" s="4">
        <v>0</v>
      </c>
      <c r="M291" s="4">
        <f>K291+L291</f>
      </c>
      <c r="N291" s="4">
        <v>0</v>
      </c>
      <c r="O291" s="4">
        <v>0</v>
      </c>
      <c r="P291" s="4">
        <f>N291+O291</f>
      </c>
      <c r="Q291" s="4">
        <v>0</v>
      </c>
      <c r="R291" s="4">
        <v>0</v>
      </c>
      <c r="S291" s="4">
        <f>Q291+R291</f>
      </c>
    </row>
    <row x14ac:dyDescent="0.25" r="292" customHeight="1" ht="18.75">
      <c r="A292" s="3" t="s">
        <v>143</v>
      </c>
      <c r="B292" s="4">
        <v>18</v>
      </c>
      <c r="C292" s="4">
        <v>45</v>
      </c>
      <c r="D292" s="4">
        <f>B292+C292</f>
      </c>
      <c r="E292" s="4">
        <v>18</v>
      </c>
      <c r="F292" s="4">
        <v>45</v>
      </c>
      <c r="G292" s="4">
        <f>E292+F292</f>
      </c>
      <c r="H292" s="4">
        <v>0</v>
      </c>
      <c r="I292" s="4">
        <v>0</v>
      </c>
      <c r="J292" s="4">
        <f>H292+I292</f>
      </c>
      <c r="K292" s="4">
        <v>0</v>
      </c>
      <c r="L292" s="4">
        <v>0</v>
      </c>
      <c r="M292" s="4">
        <f>K292+L292</f>
      </c>
      <c r="N292" s="4">
        <v>0</v>
      </c>
      <c r="O292" s="4">
        <v>0</v>
      </c>
      <c r="P292" s="4">
        <f>N292+O292</f>
      </c>
      <c r="Q292" s="4">
        <v>0</v>
      </c>
      <c r="R292" s="4">
        <v>0</v>
      </c>
      <c r="S292" s="4">
        <f>Q292+R292</f>
      </c>
    </row>
    <row x14ac:dyDescent="0.25" r="293" customHeight="1" ht="18.75">
      <c r="A293" s="3" t="s">
        <v>148</v>
      </c>
      <c r="B293" s="4">
        <v>0</v>
      </c>
      <c r="C293" s="4">
        <v>10</v>
      </c>
      <c r="D293" s="4">
        <f>B293+C293</f>
      </c>
      <c r="E293" s="4">
        <v>0</v>
      </c>
      <c r="F293" s="4">
        <v>9</v>
      </c>
      <c r="G293" s="4">
        <f>E293+F293</f>
      </c>
      <c r="H293" s="4">
        <v>0</v>
      </c>
      <c r="I293" s="4">
        <v>1</v>
      </c>
      <c r="J293" s="4">
        <f>H293+I293</f>
      </c>
      <c r="K293" s="4">
        <v>0</v>
      </c>
      <c r="L293" s="4">
        <v>0</v>
      </c>
      <c r="M293" s="4">
        <f>K293+L293</f>
      </c>
      <c r="N293" s="4">
        <v>0</v>
      </c>
      <c r="O293" s="4">
        <v>0</v>
      </c>
      <c r="P293" s="4">
        <f>N293+O293</f>
      </c>
      <c r="Q293" s="4">
        <v>0</v>
      </c>
      <c r="R293" s="4">
        <v>0</v>
      </c>
      <c r="S293" s="4">
        <f>Q293+R293</f>
      </c>
    </row>
    <row x14ac:dyDescent="0.25" r="294" customHeight="1" ht="18.75">
      <c r="A294" s="3" t="s">
        <v>198</v>
      </c>
      <c r="B294" s="4">
        <v>0</v>
      </c>
      <c r="C294" s="4">
        <v>1</v>
      </c>
      <c r="D294" s="4">
        <f>B294+C294</f>
      </c>
      <c r="E294" s="4">
        <v>0</v>
      </c>
      <c r="F294" s="4">
        <v>1</v>
      </c>
      <c r="G294" s="4">
        <f>E294+F294</f>
      </c>
      <c r="H294" s="4">
        <v>0</v>
      </c>
      <c r="I294" s="4">
        <v>0</v>
      </c>
      <c r="J294" s="4">
        <f>H294+I294</f>
      </c>
      <c r="K294" s="4">
        <v>0</v>
      </c>
      <c r="L294" s="4">
        <v>0</v>
      </c>
      <c r="M294" s="4">
        <f>K294+L294</f>
      </c>
      <c r="N294" s="4">
        <v>0</v>
      </c>
      <c r="O294" s="4">
        <v>0</v>
      </c>
      <c r="P294" s="4">
        <f>N294+O294</f>
      </c>
      <c r="Q294" s="4">
        <v>0</v>
      </c>
      <c r="R294" s="4">
        <v>0</v>
      </c>
      <c r="S294" s="4">
        <f>Q294+R294</f>
      </c>
    </row>
    <row x14ac:dyDescent="0.25" r="295" customHeight="1" ht="18.75">
      <c r="A295" s="3" t="s">
        <v>201</v>
      </c>
      <c r="B295" s="4">
        <v>1</v>
      </c>
      <c r="C295" s="4">
        <v>3</v>
      </c>
      <c r="D295" s="4">
        <f>B295+C295</f>
      </c>
      <c r="E295" s="4">
        <v>1</v>
      </c>
      <c r="F295" s="4">
        <v>3</v>
      </c>
      <c r="G295" s="4">
        <f>E295+F295</f>
      </c>
      <c r="H295" s="4">
        <v>0</v>
      </c>
      <c r="I295" s="4">
        <v>0</v>
      </c>
      <c r="J295" s="4">
        <f>H295+I295</f>
      </c>
      <c r="K295" s="4">
        <v>0</v>
      </c>
      <c r="L295" s="4">
        <v>0</v>
      </c>
      <c r="M295" s="4">
        <f>K295+L295</f>
      </c>
      <c r="N295" s="4">
        <v>0</v>
      </c>
      <c r="O295" s="4">
        <v>0</v>
      </c>
      <c r="P295" s="4">
        <f>N295+O295</f>
      </c>
      <c r="Q295" s="4">
        <v>0</v>
      </c>
      <c r="R295" s="4">
        <v>0</v>
      </c>
      <c r="S295" s="4">
        <f>Q295+R295</f>
      </c>
    </row>
    <row x14ac:dyDescent="0.25" r="296" customHeight="1" ht="18.75">
      <c r="A296" s="3" t="s">
        <v>218</v>
      </c>
      <c r="B296" s="4">
        <v>0</v>
      </c>
      <c r="C296" s="4">
        <v>1</v>
      </c>
      <c r="D296" s="4">
        <f>B296+C296</f>
      </c>
      <c r="E296" s="4">
        <v>0</v>
      </c>
      <c r="F296" s="4">
        <v>1</v>
      </c>
      <c r="G296" s="4">
        <f>E296+F296</f>
      </c>
      <c r="H296" s="4">
        <v>0</v>
      </c>
      <c r="I296" s="4">
        <v>0</v>
      </c>
      <c r="J296" s="4">
        <f>H296+I296</f>
      </c>
      <c r="K296" s="4">
        <v>0</v>
      </c>
      <c r="L296" s="4">
        <v>0</v>
      </c>
      <c r="M296" s="4">
        <f>K296+L296</f>
      </c>
      <c r="N296" s="4">
        <v>0</v>
      </c>
      <c r="O296" s="4">
        <v>0</v>
      </c>
      <c r="P296" s="4">
        <f>N296+O296</f>
      </c>
      <c r="Q296" s="4">
        <v>0</v>
      </c>
      <c r="R296" s="4">
        <v>0</v>
      </c>
      <c r="S296" s="4">
        <f>Q296+R296</f>
      </c>
    </row>
    <row x14ac:dyDescent="0.25" r="297" customHeight="1" ht="18.75">
      <c r="A297" s="3" t="s">
        <v>231</v>
      </c>
      <c r="B297" s="4">
        <v>1333</v>
      </c>
      <c r="C297" s="4">
        <v>49</v>
      </c>
      <c r="D297" s="4">
        <f>B297+C297</f>
      </c>
      <c r="E297" s="4">
        <v>1044</v>
      </c>
      <c r="F297" s="4">
        <v>29</v>
      </c>
      <c r="G297" s="4">
        <f>E297+F297</f>
      </c>
      <c r="H297" s="4">
        <v>267</v>
      </c>
      <c r="I297" s="4">
        <v>18</v>
      </c>
      <c r="J297" s="4">
        <f>H297+I297</f>
      </c>
      <c r="K297" s="4">
        <v>20</v>
      </c>
      <c r="L297" s="4">
        <v>2</v>
      </c>
      <c r="M297" s="4">
        <f>K297+L297</f>
      </c>
      <c r="N297" s="4">
        <v>1</v>
      </c>
      <c r="O297" s="4">
        <v>0</v>
      </c>
      <c r="P297" s="4">
        <f>N297+O297</f>
      </c>
      <c r="Q297" s="4">
        <v>1</v>
      </c>
      <c r="R297" s="4">
        <v>0</v>
      </c>
      <c r="S297" s="4">
        <f>Q297+R297</f>
      </c>
    </row>
    <row x14ac:dyDescent="0.25" r="298" customHeight="1" ht="18.75">
      <c r="A298" s="3" t="s">
        <v>249</v>
      </c>
      <c r="B298" s="4">
        <v>13</v>
      </c>
      <c r="C298" s="4">
        <v>0</v>
      </c>
      <c r="D298" s="4">
        <f>B298+C298</f>
      </c>
      <c r="E298" s="4">
        <v>13</v>
      </c>
      <c r="F298" s="4">
        <v>0</v>
      </c>
      <c r="G298" s="4">
        <f>E298+F298</f>
      </c>
      <c r="H298" s="4">
        <v>0</v>
      </c>
      <c r="I298" s="4">
        <v>0</v>
      </c>
      <c r="J298" s="4">
        <f>H298+I298</f>
      </c>
      <c r="K298" s="4">
        <v>0</v>
      </c>
      <c r="L298" s="4">
        <v>0</v>
      </c>
      <c r="M298" s="4">
        <f>K298+L298</f>
      </c>
      <c r="N298" s="4">
        <v>0</v>
      </c>
      <c r="O298" s="4">
        <v>0</v>
      </c>
      <c r="P298" s="4">
        <f>N298+O298</f>
      </c>
      <c r="Q298" s="4">
        <v>0</v>
      </c>
      <c r="R298" s="4">
        <v>0</v>
      </c>
      <c r="S298" s="4">
        <f>Q298+R298</f>
      </c>
    </row>
    <row x14ac:dyDescent="0.25" r="299" customHeight="1" ht="18.75">
      <c r="A299" s="3" t="s">
        <v>287</v>
      </c>
      <c r="B299" s="4">
        <v>3024</v>
      </c>
      <c r="C299" s="4">
        <v>155</v>
      </c>
      <c r="D299" s="4">
        <f>B299+C299</f>
      </c>
      <c r="E299" s="4">
        <v>2957</v>
      </c>
      <c r="F299" s="4">
        <v>152</v>
      </c>
      <c r="G299" s="4">
        <f>E299+F299</f>
      </c>
      <c r="H299" s="4">
        <v>56</v>
      </c>
      <c r="I299" s="4">
        <v>3</v>
      </c>
      <c r="J299" s="4">
        <f>H299+I299</f>
      </c>
      <c r="K299" s="4">
        <v>8</v>
      </c>
      <c r="L299" s="4">
        <v>0</v>
      </c>
      <c r="M299" s="4">
        <f>K299+L299</f>
      </c>
      <c r="N299" s="4">
        <v>0</v>
      </c>
      <c r="O299" s="4">
        <v>0</v>
      </c>
      <c r="P299" s="4">
        <f>N299+O299</f>
      </c>
      <c r="Q299" s="4">
        <v>3</v>
      </c>
      <c r="R299" s="4">
        <v>0</v>
      </c>
      <c r="S299" s="4">
        <f>Q299+R299</f>
      </c>
    </row>
    <row x14ac:dyDescent="0.25" r="300" customHeight="1" ht="18.75">
      <c r="A300" s="3"/>
      <c r="B300" s="15"/>
      <c r="C300" s="15"/>
      <c r="D300" s="15"/>
      <c r="E300" s="15"/>
      <c r="F300" s="15"/>
      <c r="G300" s="15"/>
      <c r="H300" s="15"/>
      <c r="I300" s="15"/>
      <c r="J300" s="15"/>
      <c r="K300" s="15"/>
      <c r="L300" s="15"/>
      <c r="M300" s="15"/>
      <c r="N300" s="15"/>
      <c r="O300" s="15"/>
      <c r="P300" s="15"/>
      <c r="Q300" s="15"/>
      <c r="R300" s="15"/>
      <c r="S300" s="15"/>
    </row>
    <row x14ac:dyDescent="0.25" r="301" customHeight="1" ht="18.75">
      <c r="A301" s="18" t="s">
        <v>498</v>
      </c>
      <c r="B301" s="19"/>
      <c r="C301" s="19"/>
      <c r="D301" s="19"/>
      <c r="E301" s="19"/>
      <c r="F301" s="19"/>
      <c r="G301" s="19"/>
      <c r="H301" s="19"/>
      <c r="I301" s="19"/>
      <c r="J301" s="19"/>
      <c r="K301" s="19"/>
      <c r="L301" s="19"/>
      <c r="M301" s="19"/>
      <c r="N301" s="19"/>
      <c r="O301" s="19"/>
      <c r="P301" s="19"/>
      <c r="Q301" s="19"/>
      <c r="R301" s="19"/>
      <c r="S301" s="19"/>
    </row>
    <row x14ac:dyDescent="0.25" r="302" customHeight="1" ht="18.75">
      <c r="A302" s="3" t="s">
        <v>41</v>
      </c>
      <c r="B302" s="4">
        <v>0</v>
      </c>
      <c r="C302" s="4">
        <v>2</v>
      </c>
      <c r="D302" s="4">
        <f>B302+C302</f>
      </c>
      <c r="E302" s="4">
        <v>0</v>
      </c>
      <c r="F302" s="4">
        <v>2</v>
      </c>
      <c r="G302" s="4">
        <f>E302+F302</f>
      </c>
      <c r="H302" s="4">
        <v>0</v>
      </c>
      <c r="I302" s="4">
        <v>0</v>
      </c>
      <c r="J302" s="4">
        <f>H302+I302</f>
      </c>
      <c r="K302" s="4">
        <v>0</v>
      </c>
      <c r="L302" s="4">
        <v>0</v>
      </c>
      <c r="M302" s="4">
        <f>K302+L302</f>
      </c>
      <c r="N302" s="4">
        <v>0</v>
      </c>
      <c r="O302" s="4">
        <v>0</v>
      </c>
      <c r="P302" s="4">
        <f>N302+O302</f>
      </c>
      <c r="Q302" s="4">
        <v>0</v>
      </c>
      <c r="R302" s="4">
        <v>0</v>
      </c>
      <c r="S302" s="4">
        <f>Q302+R302</f>
      </c>
    </row>
    <row x14ac:dyDescent="0.25" r="303" customHeight="1" ht="18.75">
      <c r="A303" s="3" t="s">
        <v>42</v>
      </c>
      <c r="B303" s="4">
        <v>0</v>
      </c>
      <c r="C303" s="4">
        <v>0</v>
      </c>
      <c r="D303" s="4">
        <f>B303+C303</f>
      </c>
      <c r="E303" s="4">
        <v>0</v>
      </c>
      <c r="F303" s="4">
        <v>0</v>
      </c>
      <c r="G303" s="4">
        <f>E303+F303</f>
      </c>
      <c r="H303" s="4">
        <v>0</v>
      </c>
      <c r="I303" s="4">
        <v>0</v>
      </c>
      <c r="J303" s="4">
        <f>H303+I303</f>
      </c>
      <c r="K303" s="4">
        <v>0</v>
      </c>
      <c r="L303" s="4">
        <v>0</v>
      </c>
      <c r="M303" s="4">
        <f>K303+L303</f>
      </c>
      <c r="N303" s="4">
        <v>0</v>
      </c>
      <c r="O303" s="4">
        <v>0</v>
      </c>
      <c r="P303" s="4">
        <f>N303+O303</f>
      </c>
      <c r="Q303" s="4">
        <v>0</v>
      </c>
      <c r="R303" s="4">
        <v>0</v>
      </c>
      <c r="S303" s="4">
        <f>Q303+R303</f>
      </c>
    </row>
    <row x14ac:dyDescent="0.25" r="304" customHeight="1" ht="18.75">
      <c r="A304" s="3" t="s">
        <v>48</v>
      </c>
      <c r="B304" s="4">
        <v>0</v>
      </c>
      <c r="C304" s="4">
        <v>1</v>
      </c>
      <c r="D304" s="4">
        <f>B304+C304</f>
      </c>
      <c r="E304" s="4">
        <v>0</v>
      </c>
      <c r="F304" s="4">
        <v>0</v>
      </c>
      <c r="G304" s="4">
        <f>E304+F304</f>
      </c>
      <c r="H304" s="4">
        <v>0</v>
      </c>
      <c r="I304" s="4">
        <v>1</v>
      </c>
      <c r="J304" s="4">
        <f>H304+I304</f>
      </c>
      <c r="K304" s="4">
        <v>0</v>
      </c>
      <c r="L304" s="4">
        <v>0</v>
      </c>
      <c r="M304" s="4">
        <f>K304+L304</f>
      </c>
      <c r="N304" s="4">
        <v>0</v>
      </c>
      <c r="O304" s="4">
        <v>0</v>
      </c>
      <c r="P304" s="4">
        <f>N304+O304</f>
      </c>
      <c r="Q304" s="4">
        <v>0</v>
      </c>
      <c r="R304" s="4">
        <v>0</v>
      </c>
      <c r="S304" s="4">
        <f>Q304+R304</f>
      </c>
    </row>
    <row x14ac:dyDescent="0.25" r="305" customHeight="1" ht="18.75">
      <c r="A305" s="3" t="s">
        <v>51</v>
      </c>
      <c r="B305" s="4">
        <v>0</v>
      </c>
      <c r="C305" s="4">
        <v>0</v>
      </c>
      <c r="D305" s="4">
        <f>B305+C305</f>
      </c>
      <c r="E305" s="4">
        <v>0</v>
      </c>
      <c r="F305" s="4">
        <v>0</v>
      </c>
      <c r="G305" s="4">
        <f>E305+F305</f>
      </c>
      <c r="H305" s="4">
        <v>0</v>
      </c>
      <c r="I305" s="4">
        <v>0</v>
      </c>
      <c r="J305" s="4">
        <f>H305+I305</f>
      </c>
      <c r="K305" s="4">
        <v>0</v>
      </c>
      <c r="L305" s="4">
        <v>0</v>
      </c>
      <c r="M305" s="4">
        <f>K305+L305</f>
      </c>
      <c r="N305" s="4">
        <v>0</v>
      </c>
      <c r="O305" s="4">
        <v>0</v>
      </c>
      <c r="P305" s="4">
        <f>N305+O305</f>
      </c>
      <c r="Q305" s="4">
        <v>0</v>
      </c>
      <c r="R305" s="4">
        <v>0</v>
      </c>
      <c r="S305" s="4">
        <f>Q305+R305</f>
      </c>
    </row>
    <row x14ac:dyDescent="0.25" r="306" customHeight="1" ht="18.75">
      <c r="A306" s="3" t="s">
        <v>54</v>
      </c>
      <c r="B306" s="4">
        <v>0</v>
      </c>
      <c r="C306" s="4">
        <v>0</v>
      </c>
      <c r="D306" s="4">
        <f>B306+C306</f>
      </c>
      <c r="E306" s="4">
        <v>0</v>
      </c>
      <c r="F306" s="4">
        <v>0</v>
      </c>
      <c r="G306" s="4">
        <f>E306+F306</f>
      </c>
      <c r="H306" s="4">
        <v>0</v>
      </c>
      <c r="I306" s="4">
        <v>0</v>
      </c>
      <c r="J306" s="4">
        <f>H306+I306</f>
      </c>
      <c r="K306" s="4">
        <v>0</v>
      </c>
      <c r="L306" s="4">
        <v>0</v>
      </c>
      <c r="M306" s="4">
        <f>K306+L306</f>
      </c>
      <c r="N306" s="4">
        <v>0</v>
      </c>
      <c r="O306" s="4">
        <v>0</v>
      </c>
      <c r="P306" s="4">
        <f>N306+O306</f>
      </c>
      <c r="Q306" s="4">
        <v>0</v>
      </c>
      <c r="R306" s="4">
        <v>0</v>
      </c>
      <c r="S306" s="4">
        <f>Q306+R306</f>
      </c>
    </row>
    <row x14ac:dyDescent="0.25" r="307" customHeight="1" ht="18.75">
      <c r="A307" s="3" t="s">
        <v>57</v>
      </c>
      <c r="B307" s="4">
        <v>2</v>
      </c>
      <c r="C307" s="4">
        <v>18</v>
      </c>
      <c r="D307" s="4">
        <f>B307+C307</f>
      </c>
      <c r="E307" s="4">
        <v>2</v>
      </c>
      <c r="F307" s="4">
        <v>18</v>
      </c>
      <c r="G307" s="4">
        <f>E307+F307</f>
      </c>
      <c r="H307" s="4">
        <v>0</v>
      </c>
      <c r="I307" s="4">
        <v>0</v>
      </c>
      <c r="J307" s="4">
        <f>H307+I307</f>
      </c>
      <c r="K307" s="4">
        <v>0</v>
      </c>
      <c r="L307" s="4">
        <v>0</v>
      </c>
      <c r="M307" s="4">
        <f>K307+L307</f>
      </c>
      <c r="N307" s="4">
        <v>0</v>
      </c>
      <c r="O307" s="4">
        <v>0</v>
      </c>
      <c r="P307" s="4">
        <f>N307+O307</f>
      </c>
      <c r="Q307" s="4">
        <v>0</v>
      </c>
      <c r="R307" s="4">
        <v>0</v>
      </c>
      <c r="S307" s="4">
        <f>Q307+R307</f>
      </c>
    </row>
    <row x14ac:dyDescent="0.25" r="308" customHeight="1" ht="18.75">
      <c r="A308" s="3" t="s">
        <v>60</v>
      </c>
      <c r="B308" s="4">
        <v>1</v>
      </c>
      <c r="C308" s="4">
        <v>20</v>
      </c>
      <c r="D308" s="4">
        <f>B308+C308</f>
      </c>
      <c r="E308" s="4">
        <v>1</v>
      </c>
      <c r="F308" s="4">
        <v>19</v>
      </c>
      <c r="G308" s="4">
        <f>E308+F308</f>
      </c>
      <c r="H308" s="4">
        <v>0</v>
      </c>
      <c r="I308" s="4">
        <v>1</v>
      </c>
      <c r="J308" s="4">
        <f>H308+I308</f>
      </c>
      <c r="K308" s="4">
        <v>0</v>
      </c>
      <c r="L308" s="4">
        <v>0</v>
      </c>
      <c r="M308" s="4">
        <f>K308+L308</f>
      </c>
      <c r="N308" s="4">
        <v>0</v>
      </c>
      <c r="O308" s="4">
        <v>0</v>
      </c>
      <c r="P308" s="4">
        <f>N308+O308</f>
      </c>
      <c r="Q308" s="4">
        <v>0</v>
      </c>
      <c r="R308" s="4">
        <v>0</v>
      </c>
      <c r="S308" s="4">
        <f>Q308+R308</f>
      </c>
    </row>
    <row x14ac:dyDescent="0.25" r="309" customHeight="1" ht="18.75">
      <c r="A309" s="3" t="s">
        <v>65</v>
      </c>
      <c r="B309" s="4">
        <v>0</v>
      </c>
      <c r="C309" s="4">
        <v>49</v>
      </c>
      <c r="D309" s="4">
        <f>B309+C309</f>
      </c>
      <c r="E309" s="4">
        <v>0</v>
      </c>
      <c r="F309" s="4">
        <v>49</v>
      </c>
      <c r="G309" s="4">
        <f>E309+F309</f>
      </c>
      <c r="H309" s="4">
        <v>0</v>
      </c>
      <c r="I309" s="4">
        <v>0</v>
      </c>
      <c r="J309" s="4">
        <f>H309+I309</f>
      </c>
      <c r="K309" s="4">
        <v>0</v>
      </c>
      <c r="L309" s="4">
        <v>0</v>
      </c>
      <c r="M309" s="4">
        <f>K309+L309</f>
      </c>
      <c r="N309" s="4">
        <v>0</v>
      </c>
      <c r="O309" s="4">
        <v>0</v>
      </c>
      <c r="P309" s="4">
        <f>N309+O309</f>
      </c>
      <c r="Q309" s="4">
        <v>0</v>
      </c>
      <c r="R309" s="4">
        <v>0</v>
      </c>
      <c r="S309" s="4">
        <f>Q309+R309</f>
      </c>
    </row>
    <row x14ac:dyDescent="0.25" r="310" customHeight="1" ht="18.75">
      <c r="A310" s="3" t="s">
        <v>66</v>
      </c>
      <c r="B310" s="4">
        <v>0</v>
      </c>
      <c r="C310" s="4">
        <v>0</v>
      </c>
      <c r="D310" s="4">
        <f>B310+C310</f>
      </c>
      <c r="E310" s="4">
        <v>0</v>
      </c>
      <c r="F310" s="4">
        <v>0</v>
      </c>
      <c r="G310" s="4">
        <f>E310+F310</f>
      </c>
      <c r="H310" s="4">
        <v>0</v>
      </c>
      <c r="I310" s="4">
        <v>0</v>
      </c>
      <c r="J310" s="4">
        <f>H310+I310</f>
      </c>
      <c r="K310" s="4">
        <v>0</v>
      </c>
      <c r="L310" s="4">
        <v>0</v>
      </c>
      <c r="M310" s="4">
        <f>K310+L310</f>
      </c>
      <c r="N310" s="4">
        <v>0</v>
      </c>
      <c r="O310" s="4">
        <v>0</v>
      </c>
      <c r="P310" s="4">
        <f>N310+O310</f>
      </c>
      <c r="Q310" s="4">
        <v>0</v>
      </c>
      <c r="R310" s="4">
        <v>0</v>
      </c>
      <c r="S310" s="4">
        <f>Q310+R310</f>
      </c>
    </row>
    <row x14ac:dyDescent="0.25" r="311" customHeight="1" ht="18.75">
      <c r="A311" s="3" t="s">
        <v>71</v>
      </c>
      <c r="B311" s="4">
        <v>0</v>
      </c>
      <c r="C311" s="4">
        <v>0</v>
      </c>
      <c r="D311" s="4">
        <f>B311+C311</f>
      </c>
      <c r="E311" s="4">
        <v>0</v>
      </c>
      <c r="F311" s="4">
        <v>0</v>
      </c>
      <c r="G311" s="4">
        <f>E311+F311</f>
      </c>
      <c r="H311" s="4">
        <v>0</v>
      </c>
      <c r="I311" s="4">
        <v>0</v>
      </c>
      <c r="J311" s="4">
        <f>H311+I311</f>
      </c>
      <c r="K311" s="4">
        <v>0</v>
      </c>
      <c r="L311" s="4">
        <v>0</v>
      </c>
      <c r="M311" s="4">
        <f>K311+L311</f>
      </c>
      <c r="N311" s="4">
        <v>0</v>
      </c>
      <c r="O311" s="4">
        <v>0</v>
      </c>
      <c r="P311" s="4">
        <f>N311+O311</f>
      </c>
      <c r="Q311" s="4">
        <v>0</v>
      </c>
      <c r="R311" s="4">
        <v>0</v>
      </c>
      <c r="S311" s="4">
        <f>Q311+R311</f>
      </c>
    </row>
    <row x14ac:dyDescent="0.25" r="312" customHeight="1" ht="18.75">
      <c r="A312" s="3" t="s">
        <v>90</v>
      </c>
      <c r="B312" s="4">
        <v>0</v>
      </c>
      <c r="C312" s="4">
        <v>0</v>
      </c>
      <c r="D312" s="4">
        <f>B312+C312</f>
      </c>
      <c r="E312" s="4">
        <v>0</v>
      </c>
      <c r="F312" s="4">
        <v>0</v>
      </c>
      <c r="G312" s="4">
        <f>E312+F312</f>
      </c>
      <c r="H312" s="4">
        <v>0</v>
      </c>
      <c r="I312" s="4">
        <v>0</v>
      </c>
      <c r="J312" s="4">
        <f>H312+I312</f>
      </c>
      <c r="K312" s="4">
        <v>0</v>
      </c>
      <c r="L312" s="4">
        <v>0</v>
      </c>
      <c r="M312" s="4">
        <f>K312+L312</f>
      </c>
      <c r="N312" s="4">
        <v>0</v>
      </c>
      <c r="O312" s="4">
        <v>0</v>
      </c>
      <c r="P312" s="4">
        <f>N312+O312</f>
      </c>
      <c r="Q312" s="4">
        <v>0</v>
      </c>
      <c r="R312" s="4">
        <v>0</v>
      </c>
      <c r="S312" s="4">
        <f>Q312+R312</f>
      </c>
    </row>
    <row x14ac:dyDescent="0.25" r="313" customHeight="1" ht="18.75">
      <c r="A313" s="3" t="s">
        <v>94</v>
      </c>
      <c r="B313" s="4">
        <v>0</v>
      </c>
      <c r="C313" s="4">
        <v>33</v>
      </c>
      <c r="D313" s="4">
        <f>B313+C313</f>
      </c>
      <c r="E313" s="4">
        <v>0</v>
      </c>
      <c r="F313" s="4">
        <v>33</v>
      </c>
      <c r="G313" s="4">
        <f>E313+F313</f>
      </c>
      <c r="H313" s="4">
        <v>0</v>
      </c>
      <c r="I313" s="4">
        <v>0</v>
      </c>
      <c r="J313" s="4">
        <f>H313+I313</f>
      </c>
      <c r="K313" s="4">
        <v>0</v>
      </c>
      <c r="L313" s="4">
        <v>0</v>
      </c>
      <c r="M313" s="4">
        <f>K313+L313</f>
      </c>
      <c r="N313" s="4">
        <v>0</v>
      </c>
      <c r="O313" s="4">
        <v>0</v>
      </c>
      <c r="P313" s="4">
        <f>N313+O313</f>
      </c>
      <c r="Q313" s="4">
        <v>0</v>
      </c>
      <c r="R313" s="4">
        <v>0</v>
      </c>
      <c r="S313" s="4">
        <f>Q313+R313</f>
      </c>
    </row>
    <row x14ac:dyDescent="0.25" r="314" customHeight="1" ht="18.75">
      <c r="A314" s="3" t="s">
        <v>97</v>
      </c>
      <c r="B314" s="4">
        <v>0</v>
      </c>
      <c r="C314" s="4">
        <v>0</v>
      </c>
      <c r="D314" s="4">
        <f>B314+C314</f>
      </c>
      <c r="E314" s="4">
        <v>0</v>
      </c>
      <c r="F314" s="4">
        <v>0</v>
      </c>
      <c r="G314" s="4">
        <f>E314+F314</f>
      </c>
      <c r="H314" s="4">
        <v>0</v>
      </c>
      <c r="I314" s="4">
        <v>0</v>
      </c>
      <c r="J314" s="4">
        <f>H314+I314</f>
      </c>
      <c r="K314" s="4">
        <v>0</v>
      </c>
      <c r="L314" s="4">
        <v>0</v>
      </c>
      <c r="M314" s="4">
        <f>K314+L314</f>
      </c>
      <c r="N314" s="4">
        <v>0</v>
      </c>
      <c r="O314" s="4">
        <v>0</v>
      </c>
      <c r="P314" s="4">
        <f>N314+O314</f>
      </c>
      <c r="Q314" s="4">
        <v>0</v>
      </c>
      <c r="R314" s="4">
        <v>0</v>
      </c>
      <c r="S314" s="4">
        <f>Q314+R314</f>
      </c>
    </row>
    <row x14ac:dyDescent="0.25" r="315" customHeight="1" ht="18.75">
      <c r="A315" s="3" t="s">
        <v>100</v>
      </c>
      <c r="B315" s="4">
        <v>50</v>
      </c>
      <c r="C315" s="4">
        <v>140</v>
      </c>
      <c r="D315" s="4">
        <f>B315+C315</f>
      </c>
      <c r="E315" s="4">
        <v>48</v>
      </c>
      <c r="F315" s="4">
        <v>137</v>
      </c>
      <c r="G315" s="4">
        <f>E315+F315</f>
      </c>
      <c r="H315" s="4">
        <v>2</v>
      </c>
      <c r="I315" s="4">
        <v>3</v>
      </c>
      <c r="J315" s="4">
        <f>H315+I315</f>
      </c>
      <c r="K315" s="4">
        <v>0</v>
      </c>
      <c r="L315" s="4">
        <v>0</v>
      </c>
      <c r="M315" s="4">
        <f>K315+L315</f>
      </c>
      <c r="N315" s="4">
        <v>0</v>
      </c>
      <c r="O315" s="4">
        <v>0</v>
      </c>
      <c r="P315" s="4">
        <f>N315+O315</f>
      </c>
      <c r="Q315" s="4">
        <v>0</v>
      </c>
      <c r="R315" s="4">
        <v>0</v>
      </c>
      <c r="S315" s="4">
        <f>Q315+R315</f>
      </c>
    </row>
    <row x14ac:dyDescent="0.25" r="316" customHeight="1" ht="18.75">
      <c r="A316" s="3" t="s">
        <v>104</v>
      </c>
      <c r="B316" s="4">
        <v>550</v>
      </c>
      <c r="C316" s="4">
        <v>98</v>
      </c>
      <c r="D316" s="4">
        <f>B316+C316</f>
      </c>
      <c r="E316" s="4">
        <v>539</v>
      </c>
      <c r="F316" s="4">
        <v>91</v>
      </c>
      <c r="G316" s="4">
        <f>E316+F316</f>
      </c>
      <c r="H316" s="4">
        <v>6</v>
      </c>
      <c r="I316" s="4">
        <v>5</v>
      </c>
      <c r="J316" s="4">
        <f>H316+I316</f>
      </c>
      <c r="K316" s="4">
        <v>1</v>
      </c>
      <c r="L316" s="4">
        <v>1</v>
      </c>
      <c r="M316" s="4">
        <f>K316+L316</f>
      </c>
      <c r="N316" s="4">
        <v>1</v>
      </c>
      <c r="O316" s="4">
        <v>0</v>
      </c>
      <c r="P316" s="4">
        <f>N316+O316</f>
      </c>
      <c r="Q316" s="4">
        <v>3</v>
      </c>
      <c r="R316" s="4">
        <v>1</v>
      </c>
      <c r="S316" s="4">
        <f>Q316+R316</f>
      </c>
    </row>
    <row x14ac:dyDescent="0.25" r="317" customHeight="1" ht="18.75">
      <c r="A317" s="3" t="s">
        <v>119</v>
      </c>
      <c r="B317" s="4">
        <v>0</v>
      </c>
      <c r="C317" s="4">
        <v>0</v>
      </c>
      <c r="D317" s="4">
        <f>B317+C317</f>
      </c>
      <c r="E317" s="4">
        <v>0</v>
      </c>
      <c r="F317" s="4">
        <v>0</v>
      </c>
      <c r="G317" s="4">
        <f>E317+F317</f>
      </c>
      <c r="H317" s="4">
        <v>0</v>
      </c>
      <c r="I317" s="4">
        <v>0</v>
      </c>
      <c r="J317" s="4">
        <f>H317+I317</f>
      </c>
      <c r="K317" s="4">
        <v>0</v>
      </c>
      <c r="L317" s="4">
        <v>0</v>
      </c>
      <c r="M317" s="4">
        <f>K317+L317</f>
      </c>
      <c r="N317" s="4">
        <v>0</v>
      </c>
      <c r="O317" s="4">
        <v>0</v>
      </c>
      <c r="P317" s="4">
        <f>N317+O317</f>
      </c>
      <c r="Q317" s="4">
        <v>0</v>
      </c>
      <c r="R317" s="4">
        <v>0</v>
      </c>
      <c r="S317" s="4">
        <f>Q317+R317</f>
      </c>
    </row>
    <row x14ac:dyDescent="0.25" r="318" customHeight="1" ht="18.75">
      <c r="A318" s="3" t="s">
        <v>123</v>
      </c>
      <c r="B318" s="4">
        <v>0</v>
      </c>
      <c r="C318" s="4">
        <v>0</v>
      </c>
      <c r="D318" s="4">
        <f>B318+C318</f>
      </c>
      <c r="E318" s="4">
        <v>0</v>
      </c>
      <c r="F318" s="4">
        <v>0</v>
      </c>
      <c r="G318" s="4">
        <f>E318+F318</f>
      </c>
      <c r="H318" s="4">
        <v>0</v>
      </c>
      <c r="I318" s="4">
        <v>0</v>
      </c>
      <c r="J318" s="4">
        <f>H318+I318</f>
      </c>
      <c r="K318" s="4">
        <v>0</v>
      </c>
      <c r="L318" s="4">
        <v>0</v>
      </c>
      <c r="M318" s="4">
        <f>K318+L318</f>
      </c>
      <c r="N318" s="4">
        <v>0</v>
      </c>
      <c r="O318" s="4">
        <v>0</v>
      </c>
      <c r="P318" s="4">
        <f>N318+O318</f>
      </c>
      <c r="Q318" s="4">
        <v>0</v>
      </c>
      <c r="R318" s="4">
        <v>0</v>
      </c>
      <c r="S318" s="4">
        <f>Q318+R318</f>
      </c>
    </row>
    <row x14ac:dyDescent="0.25" r="319" customHeight="1" ht="18.75">
      <c r="A319" s="3" t="s">
        <v>145</v>
      </c>
      <c r="B319" s="4">
        <v>2</v>
      </c>
      <c r="C319" s="4">
        <v>108</v>
      </c>
      <c r="D319" s="4">
        <f>B319+C319</f>
      </c>
      <c r="E319" s="4">
        <v>2</v>
      </c>
      <c r="F319" s="4">
        <v>74</v>
      </c>
      <c r="G319" s="4">
        <f>E319+F319</f>
      </c>
      <c r="H319" s="4">
        <v>0</v>
      </c>
      <c r="I319" s="4">
        <v>29</v>
      </c>
      <c r="J319" s="4">
        <f>H319+I319</f>
      </c>
      <c r="K319" s="4">
        <v>0</v>
      </c>
      <c r="L319" s="4">
        <v>3</v>
      </c>
      <c r="M319" s="4">
        <f>K319+L319</f>
      </c>
      <c r="N319" s="4">
        <v>0</v>
      </c>
      <c r="O319" s="4">
        <v>1</v>
      </c>
      <c r="P319" s="4">
        <f>N319+O319</f>
      </c>
      <c r="Q319" s="4">
        <v>0</v>
      </c>
      <c r="R319" s="4">
        <v>1</v>
      </c>
      <c r="S319" s="4">
        <f>Q319+R319</f>
      </c>
    </row>
    <row x14ac:dyDescent="0.25" r="320" customHeight="1" ht="18.75">
      <c r="A320" s="3" t="s">
        <v>159</v>
      </c>
      <c r="B320" s="4">
        <v>0</v>
      </c>
      <c r="C320" s="4">
        <v>0</v>
      </c>
      <c r="D320" s="4">
        <f>B320+C320</f>
      </c>
      <c r="E320" s="4">
        <v>0</v>
      </c>
      <c r="F320" s="4">
        <v>0</v>
      </c>
      <c r="G320" s="4">
        <f>E320+F320</f>
      </c>
      <c r="H320" s="4">
        <v>0</v>
      </c>
      <c r="I320" s="4">
        <v>0</v>
      </c>
      <c r="J320" s="4">
        <f>H320+I320</f>
      </c>
      <c r="K320" s="4">
        <v>0</v>
      </c>
      <c r="L320" s="4">
        <v>0</v>
      </c>
      <c r="M320" s="4">
        <f>K320+L320</f>
      </c>
      <c r="N320" s="4">
        <v>0</v>
      </c>
      <c r="O320" s="4">
        <v>0</v>
      </c>
      <c r="P320" s="4">
        <f>N320+O320</f>
      </c>
      <c r="Q320" s="4">
        <v>0</v>
      </c>
      <c r="R320" s="4">
        <v>0</v>
      </c>
      <c r="S320" s="4">
        <f>Q320+R320</f>
      </c>
    </row>
    <row x14ac:dyDescent="0.25" r="321" customHeight="1" ht="18.75">
      <c r="A321" s="3" t="s">
        <v>178</v>
      </c>
      <c r="B321" s="4">
        <v>0</v>
      </c>
      <c r="C321" s="4">
        <v>0</v>
      </c>
      <c r="D321" s="4">
        <f>B321+C321</f>
      </c>
      <c r="E321" s="4">
        <v>0</v>
      </c>
      <c r="F321" s="4">
        <v>0</v>
      </c>
      <c r="G321" s="4">
        <f>E321+F321</f>
      </c>
      <c r="H321" s="4">
        <v>0</v>
      </c>
      <c r="I321" s="4">
        <v>0</v>
      </c>
      <c r="J321" s="4">
        <f>H321+I321</f>
      </c>
      <c r="K321" s="4">
        <v>0</v>
      </c>
      <c r="L321" s="4">
        <v>0</v>
      </c>
      <c r="M321" s="4">
        <f>K321+L321</f>
      </c>
      <c r="N321" s="4">
        <v>0</v>
      </c>
      <c r="O321" s="4">
        <v>0</v>
      </c>
      <c r="P321" s="4">
        <f>N321+O321</f>
      </c>
      <c r="Q321" s="4">
        <v>0</v>
      </c>
      <c r="R321" s="4">
        <v>0</v>
      </c>
      <c r="S321" s="4">
        <f>Q321+R321</f>
      </c>
    </row>
    <row x14ac:dyDescent="0.25" r="322" customHeight="1" ht="18.75">
      <c r="A322" s="3" t="s">
        <v>180</v>
      </c>
      <c r="B322" s="4">
        <v>4</v>
      </c>
      <c r="C322" s="4">
        <v>0</v>
      </c>
      <c r="D322" s="4">
        <f>B322+C322</f>
      </c>
      <c r="E322" s="4">
        <v>3</v>
      </c>
      <c r="F322" s="4">
        <v>0</v>
      </c>
      <c r="G322" s="4">
        <f>E322+F322</f>
      </c>
      <c r="H322" s="4">
        <v>0</v>
      </c>
      <c r="I322" s="4">
        <v>0</v>
      </c>
      <c r="J322" s="4">
        <f>H322+I322</f>
      </c>
      <c r="K322" s="4">
        <v>1</v>
      </c>
      <c r="L322" s="4">
        <v>0</v>
      </c>
      <c r="M322" s="4">
        <f>K322+L322</f>
      </c>
      <c r="N322" s="4">
        <v>0</v>
      </c>
      <c r="O322" s="4">
        <v>0</v>
      </c>
      <c r="P322" s="4">
        <f>N322+O322</f>
      </c>
      <c r="Q322" s="4">
        <v>0</v>
      </c>
      <c r="R322" s="4">
        <v>0</v>
      </c>
      <c r="S322" s="4">
        <f>Q322+R322</f>
      </c>
    </row>
    <row x14ac:dyDescent="0.25" r="323" customHeight="1" ht="18.75">
      <c r="A323" s="3" t="s">
        <v>204</v>
      </c>
      <c r="B323" s="4">
        <v>0</v>
      </c>
      <c r="C323" s="4">
        <v>0</v>
      </c>
      <c r="D323" s="4">
        <f>B323+C323</f>
      </c>
      <c r="E323" s="4">
        <v>0</v>
      </c>
      <c r="F323" s="4">
        <v>0</v>
      </c>
      <c r="G323" s="4">
        <f>E323+F323</f>
      </c>
      <c r="H323" s="4">
        <v>0</v>
      </c>
      <c r="I323" s="4">
        <v>0</v>
      </c>
      <c r="J323" s="4">
        <f>H323+I323</f>
      </c>
      <c r="K323" s="4">
        <v>0</v>
      </c>
      <c r="L323" s="4">
        <v>0</v>
      </c>
      <c r="M323" s="4">
        <f>K323+L323</f>
      </c>
      <c r="N323" s="4">
        <v>0</v>
      </c>
      <c r="O323" s="4">
        <v>0</v>
      </c>
      <c r="P323" s="4">
        <f>N323+O323</f>
      </c>
      <c r="Q323" s="4">
        <v>0</v>
      </c>
      <c r="R323" s="4">
        <v>0</v>
      </c>
      <c r="S323" s="4">
        <f>Q323+R323</f>
      </c>
    </row>
    <row x14ac:dyDescent="0.25" r="324" customHeight="1" ht="18.75">
      <c r="A324" s="3" t="s">
        <v>230</v>
      </c>
      <c r="B324" s="4">
        <v>0</v>
      </c>
      <c r="C324" s="4">
        <v>2</v>
      </c>
      <c r="D324" s="4">
        <f>B324+C324</f>
      </c>
      <c r="E324" s="4">
        <v>0</v>
      </c>
      <c r="F324" s="4">
        <v>2</v>
      </c>
      <c r="G324" s="4">
        <f>E324+F324</f>
      </c>
      <c r="H324" s="4">
        <v>0</v>
      </c>
      <c r="I324" s="4">
        <v>0</v>
      </c>
      <c r="J324" s="4">
        <f>H324+I324</f>
      </c>
      <c r="K324" s="4">
        <v>0</v>
      </c>
      <c r="L324" s="4">
        <v>0</v>
      </c>
      <c r="M324" s="4">
        <f>K324+L324</f>
      </c>
      <c r="N324" s="4">
        <v>0</v>
      </c>
      <c r="O324" s="4">
        <v>0</v>
      </c>
      <c r="P324" s="4">
        <f>N324+O324</f>
      </c>
      <c r="Q324" s="4">
        <v>0</v>
      </c>
      <c r="R324" s="4">
        <v>0</v>
      </c>
      <c r="S324" s="4">
        <f>Q324+R324</f>
      </c>
    </row>
    <row x14ac:dyDescent="0.25" r="325" customHeight="1" ht="18.75">
      <c r="A325" s="3" t="s">
        <v>238</v>
      </c>
      <c r="B325" s="4">
        <v>0</v>
      </c>
      <c r="C325" s="4">
        <v>0</v>
      </c>
      <c r="D325" s="4">
        <f>B325+C325</f>
      </c>
      <c r="E325" s="4">
        <v>0</v>
      </c>
      <c r="F325" s="4">
        <v>0</v>
      </c>
      <c r="G325" s="4">
        <f>E325+F325</f>
      </c>
      <c r="H325" s="4">
        <v>0</v>
      </c>
      <c r="I325" s="4">
        <v>0</v>
      </c>
      <c r="J325" s="4">
        <f>H325+I325</f>
      </c>
      <c r="K325" s="4">
        <v>0</v>
      </c>
      <c r="L325" s="4">
        <v>0</v>
      </c>
      <c r="M325" s="4">
        <f>K325+L325</f>
      </c>
      <c r="N325" s="4">
        <v>0</v>
      </c>
      <c r="O325" s="4">
        <v>0</v>
      </c>
      <c r="P325" s="4">
        <f>N325+O325</f>
      </c>
      <c r="Q325" s="4">
        <v>0</v>
      </c>
      <c r="R325" s="4">
        <v>0</v>
      </c>
      <c r="S325" s="4">
        <f>Q325+R325</f>
      </c>
    </row>
    <row x14ac:dyDescent="0.25" r="326" customHeight="1" ht="18.75">
      <c r="A326" s="3" t="s">
        <v>267</v>
      </c>
      <c r="B326" s="4">
        <v>0</v>
      </c>
      <c r="C326" s="4">
        <v>5</v>
      </c>
      <c r="D326" s="4">
        <f>B326+C326</f>
      </c>
      <c r="E326" s="4">
        <v>0</v>
      </c>
      <c r="F326" s="4">
        <v>5</v>
      </c>
      <c r="G326" s="4">
        <f>E326+F326</f>
      </c>
      <c r="H326" s="4">
        <v>0</v>
      </c>
      <c r="I326" s="4">
        <v>0</v>
      </c>
      <c r="J326" s="4">
        <f>H326+I326</f>
      </c>
      <c r="K326" s="4">
        <v>0</v>
      </c>
      <c r="L326" s="4">
        <v>0</v>
      </c>
      <c r="M326" s="4">
        <f>K326+L326</f>
      </c>
      <c r="N326" s="4">
        <v>0</v>
      </c>
      <c r="O326" s="4">
        <v>0</v>
      </c>
      <c r="P326" s="4">
        <f>N326+O326</f>
      </c>
      <c r="Q326" s="4">
        <v>0</v>
      </c>
      <c r="R326" s="4">
        <v>0</v>
      </c>
      <c r="S326" s="4">
        <f>Q326+R326</f>
      </c>
    </row>
    <row x14ac:dyDescent="0.25" r="327" customHeight="1" ht="18.75">
      <c r="A327" s="3" t="s">
        <v>276</v>
      </c>
      <c r="B327" s="4">
        <v>0</v>
      </c>
      <c r="C327" s="4">
        <v>36</v>
      </c>
      <c r="D327" s="4">
        <f>B327+C327</f>
      </c>
      <c r="E327" s="4">
        <v>0</v>
      </c>
      <c r="F327" s="4">
        <v>35</v>
      </c>
      <c r="G327" s="4">
        <f>E327+F327</f>
      </c>
      <c r="H327" s="4">
        <v>0</v>
      </c>
      <c r="I327" s="4">
        <v>1</v>
      </c>
      <c r="J327" s="4">
        <f>H327+I327</f>
      </c>
      <c r="K327" s="4">
        <v>0</v>
      </c>
      <c r="L327" s="4">
        <v>0</v>
      </c>
      <c r="M327" s="4">
        <f>K327+L327</f>
      </c>
      <c r="N327" s="4">
        <v>0</v>
      </c>
      <c r="O327" s="4">
        <v>0</v>
      </c>
      <c r="P327" s="4">
        <f>N327+O327</f>
      </c>
      <c r="Q327" s="4">
        <v>0</v>
      </c>
      <c r="R327" s="4">
        <v>0</v>
      </c>
      <c r="S327" s="4">
        <f>Q327+R327</f>
      </c>
    </row>
    <row x14ac:dyDescent="0.25" r="328" customHeight="1" ht="18.75">
      <c r="A328" s="3" t="s">
        <v>292</v>
      </c>
      <c r="B328" s="4">
        <v>13</v>
      </c>
      <c r="C328" s="4">
        <v>1</v>
      </c>
      <c r="D328" s="4">
        <f>B328+C328</f>
      </c>
      <c r="E328" s="4">
        <v>13</v>
      </c>
      <c r="F328" s="4">
        <v>1</v>
      </c>
      <c r="G328" s="4">
        <f>E328+F328</f>
      </c>
      <c r="H328" s="4">
        <v>0</v>
      </c>
      <c r="I328" s="4">
        <v>0</v>
      </c>
      <c r="J328" s="4">
        <f>H328+I328</f>
      </c>
      <c r="K328" s="4">
        <v>0</v>
      </c>
      <c r="L328" s="4">
        <v>0</v>
      </c>
      <c r="M328" s="4">
        <f>K328+L328</f>
      </c>
      <c r="N328" s="4">
        <v>0</v>
      </c>
      <c r="O328" s="4">
        <v>0</v>
      </c>
      <c r="P328" s="4">
        <f>N328+O328</f>
      </c>
      <c r="Q328" s="4">
        <v>0</v>
      </c>
      <c r="R328" s="4">
        <v>0</v>
      </c>
      <c r="S328" s="4">
        <f>Q328+R328</f>
      </c>
    </row>
    <row x14ac:dyDescent="0.25" r="329" customHeight="1" ht="18.75">
      <c r="A329" s="3" t="s">
        <v>294</v>
      </c>
      <c r="B329" s="4">
        <v>0</v>
      </c>
      <c r="C329" s="4">
        <v>1</v>
      </c>
      <c r="D329" s="4">
        <f>B329+C329</f>
      </c>
      <c r="E329" s="4">
        <v>0</v>
      </c>
      <c r="F329" s="4">
        <v>1</v>
      </c>
      <c r="G329" s="4">
        <f>E329+F329</f>
      </c>
      <c r="H329" s="4">
        <v>0</v>
      </c>
      <c r="I329" s="4">
        <v>0</v>
      </c>
      <c r="J329" s="4">
        <f>H329+I329</f>
      </c>
      <c r="K329" s="4">
        <v>0</v>
      </c>
      <c r="L329" s="4">
        <v>0</v>
      </c>
      <c r="M329" s="4">
        <f>K329+L329</f>
      </c>
      <c r="N329" s="4">
        <v>0</v>
      </c>
      <c r="O329" s="4">
        <v>0</v>
      </c>
      <c r="P329" s="4">
        <f>N329+O329</f>
      </c>
      <c r="Q329" s="4">
        <v>0</v>
      </c>
      <c r="R329" s="4">
        <v>0</v>
      </c>
      <c r="S329" s="4">
        <f>Q329+R329</f>
      </c>
    </row>
    <row x14ac:dyDescent="0.25" r="330" customHeight="1" ht="18.75">
      <c r="A330" s="3" t="s">
        <v>295</v>
      </c>
      <c r="B330" s="4">
        <v>14</v>
      </c>
      <c r="C330" s="4">
        <v>6</v>
      </c>
      <c r="D330" s="4">
        <f>B330+C330</f>
      </c>
      <c r="E330" s="4">
        <v>14</v>
      </c>
      <c r="F330" s="4">
        <v>6</v>
      </c>
      <c r="G330" s="4">
        <f>E330+F330</f>
      </c>
      <c r="H330" s="4">
        <v>0</v>
      </c>
      <c r="I330" s="4">
        <v>0</v>
      </c>
      <c r="J330" s="4">
        <f>H330+I330</f>
      </c>
      <c r="K330" s="4">
        <v>0</v>
      </c>
      <c r="L330" s="4">
        <v>0</v>
      </c>
      <c r="M330" s="4">
        <f>K330+L330</f>
      </c>
      <c r="N330" s="4">
        <v>0</v>
      </c>
      <c r="O330" s="4">
        <v>0</v>
      </c>
      <c r="P330" s="4">
        <f>N330+O330</f>
      </c>
      <c r="Q330" s="4">
        <v>0</v>
      </c>
      <c r="R330" s="4">
        <v>0</v>
      </c>
      <c r="S330" s="4">
        <f>Q330+R330</f>
      </c>
    </row>
    <row x14ac:dyDescent="0.25" r="331" customHeight="1" ht="18.75">
      <c r="A331" s="3" t="s">
        <v>302</v>
      </c>
      <c r="B331" s="4">
        <v>0</v>
      </c>
      <c r="C331" s="4">
        <v>3</v>
      </c>
      <c r="D331" s="4">
        <f>B331+C331</f>
      </c>
      <c r="E331" s="4">
        <v>0</v>
      </c>
      <c r="F331" s="4">
        <v>0</v>
      </c>
      <c r="G331" s="4">
        <f>E331+F331</f>
      </c>
      <c r="H331" s="4">
        <v>0</v>
      </c>
      <c r="I331" s="4">
        <v>0</v>
      </c>
      <c r="J331" s="4">
        <f>H331+I331</f>
      </c>
      <c r="K331" s="4">
        <v>0</v>
      </c>
      <c r="L331" s="4">
        <v>1</v>
      </c>
      <c r="M331" s="4">
        <f>K331+L331</f>
      </c>
      <c r="N331" s="4">
        <v>0</v>
      </c>
      <c r="O331" s="4">
        <v>1</v>
      </c>
      <c r="P331" s="4">
        <f>N331+O331</f>
      </c>
      <c r="Q331" s="4">
        <v>0</v>
      </c>
      <c r="R331" s="4">
        <v>1</v>
      </c>
      <c r="S331" s="4">
        <f>Q331+R331</f>
      </c>
    </row>
    <row x14ac:dyDescent="0.25" r="332" customHeight="1" ht="18.75">
      <c r="A332" s="3"/>
      <c r="B332" s="15"/>
      <c r="C332" s="15"/>
      <c r="D332" s="15"/>
      <c r="E332" s="15"/>
      <c r="F332" s="15"/>
      <c r="G332" s="15"/>
      <c r="H332" s="15"/>
      <c r="I332" s="15"/>
      <c r="J332" s="15"/>
      <c r="K332" s="15"/>
      <c r="L332" s="15"/>
      <c r="M332" s="15"/>
      <c r="N332" s="15"/>
      <c r="O332" s="15"/>
      <c r="P332" s="15"/>
      <c r="Q332" s="15"/>
      <c r="R332" s="15"/>
      <c r="S332" s="15"/>
    </row>
    <row x14ac:dyDescent="0.25" r="333" customHeight="1" ht="18.75">
      <c r="A333" s="18" t="s">
        <v>499</v>
      </c>
      <c r="B333" s="19"/>
      <c r="C333" s="19"/>
      <c r="D333" s="19"/>
      <c r="E333" s="19"/>
      <c r="F333" s="19"/>
      <c r="G333" s="19"/>
      <c r="H333" s="19"/>
      <c r="I333" s="19"/>
      <c r="J333" s="19"/>
      <c r="K333" s="19"/>
      <c r="L333" s="19"/>
      <c r="M333" s="19"/>
      <c r="N333" s="19"/>
      <c r="O333" s="19"/>
      <c r="P333" s="19"/>
      <c r="Q333" s="19"/>
      <c r="R333" s="19"/>
      <c r="S333" s="19"/>
    </row>
    <row x14ac:dyDescent="0.25" r="334" customHeight="1" ht="18.75">
      <c r="A334" s="3" t="s">
        <v>250</v>
      </c>
      <c r="B334" s="4">
        <v>0</v>
      </c>
      <c r="C334" s="4">
        <v>16</v>
      </c>
      <c r="D334" s="4">
        <f>B334+C334</f>
      </c>
      <c r="E334" s="4">
        <v>0</v>
      </c>
      <c r="F334" s="4">
        <v>0</v>
      </c>
      <c r="G334" s="4">
        <f>E334+F334</f>
      </c>
      <c r="H334" s="4">
        <v>0</v>
      </c>
      <c r="I334" s="4">
        <v>0</v>
      </c>
      <c r="J334" s="4">
        <f>H334+I334</f>
      </c>
      <c r="K334" s="4">
        <v>0</v>
      </c>
      <c r="L334" s="4">
        <v>0</v>
      </c>
      <c r="M334" s="4">
        <f>K334+L334</f>
      </c>
      <c r="N334" s="4">
        <v>0</v>
      </c>
      <c r="O334" s="4">
        <v>7</v>
      </c>
      <c r="P334" s="4">
        <f>N334+O334</f>
      </c>
      <c r="Q334" s="4">
        <v>0</v>
      </c>
      <c r="R334" s="4">
        <v>9</v>
      </c>
      <c r="S334" s="4">
        <f>Q334+R334</f>
      </c>
    </row>
    <row x14ac:dyDescent="0.25" r="335" customHeight="1" ht="18.75">
      <c r="A335" s="3"/>
      <c r="B335" s="15"/>
      <c r="C335" s="15"/>
      <c r="D335" s="15"/>
      <c r="E335" s="15"/>
      <c r="F335" s="15"/>
      <c r="G335" s="15"/>
      <c r="H335" s="15"/>
      <c r="I335" s="15"/>
      <c r="J335" s="15"/>
      <c r="K335" s="15"/>
      <c r="L335" s="15"/>
      <c r="M335" s="15"/>
      <c r="N335" s="15"/>
      <c r="O335" s="15"/>
      <c r="P335" s="15"/>
      <c r="Q335" s="15"/>
      <c r="R335" s="15"/>
      <c r="S335" s="15"/>
    </row>
    <row x14ac:dyDescent="0.25" r="336" customHeight="1" ht="18.75">
      <c r="A336" s="18" t="s">
        <v>500</v>
      </c>
      <c r="B336" s="19"/>
      <c r="C336" s="19"/>
      <c r="D336" s="19"/>
      <c r="E336" s="19"/>
      <c r="F336" s="19"/>
      <c r="G336" s="19"/>
      <c r="H336" s="19"/>
      <c r="I336" s="19"/>
      <c r="J336" s="19"/>
      <c r="K336" s="19"/>
      <c r="L336" s="19"/>
      <c r="M336" s="19"/>
      <c r="N336" s="19"/>
      <c r="O336" s="19"/>
      <c r="P336" s="19"/>
      <c r="Q336" s="19"/>
      <c r="R336" s="19"/>
      <c r="S336" s="19"/>
    </row>
    <row x14ac:dyDescent="0.25" r="337" customHeight="1" ht="18.75">
      <c r="A337" s="3" t="s">
        <v>307</v>
      </c>
      <c r="B337" s="4">
        <v>0</v>
      </c>
      <c r="C337" s="4">
        <v>0</v>
      </c>
      <c r="D337" s="4">
        <f>B337+C337</f>
      </c>
      <c r="E337" s="4">
        <v>0</v>
      </c>
      <c r="F337" s="4">
        <v>0</v>
      </c>
      <c r="G337" s="4">
        <f>E337+F337</f>
      </c>
      <c r="H337" s="4">
        <v>0</v>
      </c>
      <c r="I337" s="4">
        <v>0</v>
      </c>
      <c r="J337" s="4">
        <f>H337+I337</f>
      </c>
      <c r="K337" s="4">
        <v>0</v>
      </c>
      <c r="L337" s="4">
        <v>0</v>
      </c>
      <c r="M337" s="4">
        <f>K337+L337</f>
      </c>
      <c r="N337" s="4">
        <v>0</v>
      </c>
      <c r="O337" s="4">
        <v>0</v>
      </c>
      <c r="P337" s="4">
        <f>N337+O337</f>
      </c>
      <c r="Q337" s="4">
        <v>0</v>
      </c>
      <c r="R337" s="4">
        <v>0</v>
      </c>
      <c r="S337" s="4">
        <f>Q337+R337</f>
      </c>
    </row>
    <row x14ac:dyDescent="0.25" r="338" customHeight="1" ht="18.75">
      <c r="A338" s="3"/>
      <c r="B338" s="15"/>
      <c r="C338" s="15"/>
      <c r="D338" s="15"/>
      <c r="E338" s="15"/>
      <c r="F338" s="15"/>
      <c r="G338" s="15"/>
      <c r="H338" s="15"/>
      <c r="I338" s="15"/>
      <c r="J338" s="15"/>
      <c r="K338" s="15"/>
      <c r="L338" s="15"/>
      <c r="M338" s="15"/>
      <c r="N338" s="15"/>
      <c r="O338" s="15"/>
      <c r="P338" s="15"/>
      <c r="Q338" s="15"/>
      <c r="R338" s="15"/>
      <c r="S338" s="15"/>
    </row>
    <row x14ac:dyDescent="0.25" r="339" customHeight="1" ht="18.75">
      <c r="A339" s="1" t="s">
        <v>4</v>
      </c>
      <c r="B339" s="2">
        <f>SUM(B2:B338)</f>
      </c>
      <c r="C339" s="2">
        <f>SUM(C2:C338)</f>
      </c>
      <c r="D339" s="2">
        <f>SUM(D2:D338)</f>
      </c>
      <c r="E339" s="2">
        <f>SUM(E2:E338)</f>
      </c>
      <c r="F339" s="2">
        <f>SUM(F2:F338)</f>
      </c>
      <c r="G339" s="2">
        <f>SUM(G2:G338)</f>
      </c>
      <c r="H339" s="2">
        <f>SUM(H2:H338)</f>
      </c>
      <c r="I339" s="2">
        <f>SUM(I2:I338)</f>
      </c>
      <c r="J339" s="2">
        <f>SUM(J2:J338)</f>
      </c>
      <c r="K339" s="2">
        <f>SUM(K2:K338)</f>
      </c>
      <c r="L339" s="2">
        <f>SUM(L2:L338)</f>
      </c>
      <c r="M339" s="2">
        <f>SUM(M2:M338)</f>
      </c>
      <c r="N339" s="2">
        <f>SUM(N2:N338)</f>
      </c>
      <c r="O339" s="2">
        <f>SUM(O2:O338)</f>
      </c>
      <c r="P339" s="2">
        <f>SUM(P2:P338)</f>
      </c>
      <c r="Q339" s="2">
        <f>SUM(Q2:Q338)</f>
      </c>
      <c r="R339" s="2">
        <f>SUM(R2:R338)</f>
      </c>
      <c r="S339" s="2">
        <f>SUM(S2:S338)</f>
      </c>
    </row>
  </sheetData>
  <mergeCells count="25">
    <mergeCell ref="B1:D1"/>
    <mergeCell ref="E1:G1"/>
    <mergeCell ref="H1:J1"/>
    <mergeCell ref="K1:M1"/>
    <mergeCell ref="N1:P1"/>
    <mergeCell ref="Q1:S1"/>
    <mergeCell ref="A3:S3"/>
    <mergeCell ref="A7:S7"/>
    <mergeCell ref="A28:S28"/>
    <mergeCell ref="A65:S65"/>
    <mergeCell ref="A68:S68"/>
    <mergeCell ref="A93:S93"/>
    <mergeCell ref="A104:S104"/>
    <mergeCell ref="A107:S107"/>
    <mergeCell ref="A121:S121"/>
    <mergeCell ref="A134:S134"/>
    <mergeCell ref="A181:S181"/>
    <mergeCell ref="A193:S193"/>
    <mergeCell ref="A196:S196"/>
    <mergeCell ref="A215:S215"/>
    <mergeCell ref="A257:S257"/>
    <mergeCell ref="A287:S287"/>
    <mergeCell ref="A301:S301"/>
    <mergeCell ref="A333:S333"/>
    <mergeCell ref="A336:S3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39"/>
  <sheetViews>
    <sheetView workbookViewId="0" tabSelected="1">
      <pane state="frozen" activePane="bottomLeft" topLeftCell="A2" ySplit="1" xSplit="0"/>
    </sheetView>
  </sheetViews>
  <sheetFormatPr defaultRowHeight="15" x14ac:dyDescent="0.25"/>
  <cols>
    <col min="1" max="1" style="6" width="66.86214285714286"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 min="13" max="13" style="7" width="13.576428571428572" customWidth="1" bestFit="1"/>
  </cols>
  <sheetData>
    <row x14ac:dyDescent="0.25" r="1" customHeight="1" ht="18.75">
      <c r="A1" s="1" t="s">
        <v>0</v>
      </c>
      <c r="B1" s="2" t="s">
        <v>308</v>
      </c>
      <c r="C1" s="2"/>
      <c r="D1" s="2"/>
      <c r="E1" s="2" t="s">
        <v>309</v>
      </c>
      <c r="F1" s="2"/>
      <c r="G1" s="2"/>
      <c r="H1" s="2" t="s">
        <v>310</v>
      </c>
      <c r="I1" s="2"/>
      <c r="J1" s="2"/>
      <c r="K1" s="2" t="s">
        <v>311</v>
      </c>
      <c r="L1" s="2"/>
      <c r="M1" s="2"/>
    </row>
    <row x14ac:dyDescent="0.25" r="2" customHeight="1" ht="18.75">
      <c r="A2" s="3"/>
      <c r="B2" s="15" t="s">
        <v>479</v>
      </c>
      <c r="C2" s="15" t="s">
        <v>480</v>
      </c>
      <c r="D2" s="15" t="s">
        <v>481</v>
      </c>
      <c r="E2" s="15" t="s">
        <v>479</v>
      </c>
      <c r="F2" s="15" t="s">
        <v>480</v>
      </c>
      <c r="G2" s="15" t="s">
        <v>481</v>
      </c>
      <c r="H2" s="15" t="s">
        <v>479</v>
      </c>
      <c r="I2" s="15" t="s">
        <v>480</v>
      </c>
      <c r="J2" s="15" t="s">
        <v>481</v>
      </c>
      <c r="K2" s="15" t="s">
        <v>479</v>
      </c>
      <c r="L2" s="15" t="s">
        <v>480</v>
      </c>
      <c r="M2" s="15" t="s">
        <v>481</v>
      </c>
    </row>
    <row x14ac:dyDescent="0.25" r="3" customHeight="1" ht="18.75">
      <c r="A3" s="18" t="s">
        <v>482</v>
      </c>
      <c r="B3" s="19"/>
      <c r="C3" s="19"/>
      <c r="D3" s="19"/>
      <c r="E3" s="19"/>
      <c r="F3" s="19"/>
      <c r="G3" s="19"/>
      <c r="H3" s="19"/>
      <c r="I3" s="19"/>
      <c r="J3" s="19"/>
      <c r="K3" s="19"/>
      <c r="L3" s="19"/>
      <c r="M3" s="19"/>
    </row>
    <row x14ac:dyDescent="0.25" r="4" customHeight="1" ht="18.75">
      <c r="A4" s="3" t="s">
        <v>131</v>
      </c>
      <c r="B4" s="4">
        <v>8</v>
      </c>
      <c r="C4" s="4">
        <v>70</v>
      </c>
      <c r="D4" s="4">
        <f>B4+C4</f>
      </c>
      <c r="E4" s="4">
        <v>0</v>
      </c>
      <c r="F4" s="4">
        <v>27</v>
      </c>
      <c r="G4" s="4">
        <f>E4+F4</f>
      </c>
      <c r="H4" s="4">
        <v>0</v>
      </c>
      <c r="I4" s="4">
        <v>3663</v>
      </c>
      <c r="J4" s="4">
        <f>H4+I4</f>
      </c>
      <c r="K4" s="4">
        <v>0</v>
      </c>
      <c r="L4" s="4">
        <v>3452</v>
      </c>
      <c r="M4" s="4">
        <f>K4+L4</f>
      </c>
    </row>
    <row x14ac:dyDescent="0.25" r="5" customHeight="1" ht="18.75">
      <c r="A5" s="3" t="s">
        <v>222</v>
      </c>
      <c r="B5" s="4">
        <v>1</v>
      </c>
      <c r="C5" s="4">
        <v>1</v>
      </c>
      <c r="D5" s="4">
        <f>B5+C5</f>
      </c>
      <c r="E5" s="4">
        <v>0</v>
      </c>
      <c r="F5" s="4">
        <v>0</v>
      </c>
      <c r="G5" s="4">
        <f>E5+F5</f>
      </c>
      <c r="H5" s="4">
        <v>0</v>
      </c>
      <c r="I5" s="4">
        <v>0</v>
      </c>
      <c r="J5" s="4">
        <f>H5+I5</f>
      </c>
      <c r="K5" s="4">
        <v>0</v>
      </c>
      <c r="L5" s="4">
        <v>0</v>
      </c>
      <c r="M5" s="4">
        <f>K5+L5</f>
      </c>
    </row>
    <row x14ac:dyDescent="0.25" r="6" customHeight="1" ht="18.75">
      <c r="A6" s="3"/>
      <c r="B6" s="15"/>
      <c r="C6" s="15"/>
      <c r="D6" s="15"/>
      <c r="E6" s="15"/>
      <c r="F6" s="15"/>
      <c r="G6" s="15"/>
      <c r="H6" s="15"/>
      <c r="I6" s="15"/>
      <c r="J6" s="15"/>
      <c r="K6" s="15"/>
      <c r="L6" s="15"/>
      <c r="M6" s="15"/>
    </row>
    <row x14ac:dyDescent="0.25" r="7" customHeight="1" ht="18.75">
      <c r="A7" s="18" t="s">
        <v>483</v>
      </c>
      <c r="B7" s="19"/>
      <c r="C7" s="19"/>
      <c r="D7" s="19"/>
      <c r="E7" s="19"/>
      <c r="F7" s="19"/>
      <c r="G7" s="19"/>
      <c r="H7" s="19"/>
      <c r="I7" s="19"/>
      <c r="J7" s="19"/>
      <c r="K7" s="19"/>
      <c r="L7" s="19"/>
      <c r="M7" s="19"/>
    </row>
    <row x14ac:dyDescent="0.25" r="8" customHeight="1" ht="18.75">
      <c r="A8" s="3" t="s">
        <v>24</v>
      </c>
      <c r="B8" s="4">
        <v>0</v>
      </c>
      <c r="C8" s="4">
        <v>0</v>
      </c>
      <c r="D8" s="4">
        <f>B8+C8</f>
      </c>
      <c r="E8" s="4">
        <v>0</v>
      </c>
      <c r="F8" s="4">
        <v>0</v>
      </c>
      <c r="G8" s="4">
        <f>E8+F8</f>
      </c>
      <c r="H8" s="4">
        <v>0</v>
      </c>
      <c r="I8" s="4">
        <v>0</v>
      </c>
      <c r="J8" s="4">
        <f>H8+I8</f>
      </c>
      <c r="K8" s="4">
        <v>0</v>
      </c>
      <c r="L8" s="4">
        <v>0</v>
      </c>
      <c r="M8" s="4">
        <f>K8+L8</f>
      </c>
    </row>
    <row x14ac:dyDescent="0.25" r="9" customHeight="1" ht="18.75">
      <c r="A9" s="3" t="s">
        <v>34</v>
      </c>
      <c r="B9" s="4">
        <v>0</v>
      </c>
      <c r="C9" s="4">
        <v>0</v>
      </c>
      <c r="D9" s="4">
        <f>B9+C9</f>
      </c>
      <c r="E9" s="4">
        <v>0</v>
      </c>
      <c r="F9" s="4">
        <v>0</v>
      </c>
      <c r="G9" s="4">
        <f>E9+F9</f>
      </c>
      <c r="H9" s="4">
        <v>0</v>
      </c>
      <c r="I9" s="4">
        <v>0</v>
      </c>
      <c r="J9" s="4">
        <f>H9+I9</f>
      </c>
      <c r="K9" s="4">
        <v>0</v>
      </c>
      <c r="L9" s="4">
        <v>0</v>
      </c>
      <c r="M9" s="4">
        <f>K9+L9</f>
      </c>
    </row>
    <row x14ac:dyDescent="0.25" r="10" customHeight="1" ht="18.75">
      <c r="A10" s="3" t="s">
        <v>44</v>
      </c>
      <c r="B10" s="4">
        <v>0</v>
      </c>
      <c r="C10" s="4">
        <v>1</v>
      </c>
      <c r="D10" s="4">
        <f>B10+C10</f>
      </c>
      <c r="E10" s="4">
        <v>0</v>
      </c>
      <c r="F10" s="4">
        <v>0</v>
      </c>
      <c r="G10" s="4">
        <f>E10+F10</f>
      </c>
      <c r="H10" s="4">
        <v>0</v>
      </c>
      <c r="I10" s="4">
        <v>0</v>
      </c>
      <c r="J10" s="4">
        <f>H10+I10</f>
      </c>
      <c r="K10" s="4">
        <v>0</v>
      </c>
      <c r="L10" s="4">
        <v>0</v>
      </c>
      <c r="M10" s="4">
        <f>K10+L10</f>
      </c>
    </row>
    <row x14ac:dyDescent="0.25" r="11" customHeight="1" ht="18.75">
      <c r="A11" s="3" t="s">
        <v>75</v>
      </c>
      <c r="B11" s="4">
        <v>1</v>
      </c>
      <c r="C11" s="4">
        <v>2</v>
      </c>
      <c r="D11" s="4">
        <f>B11+C11</f>
      </c>
      <c r="E11" s="4">
        <v>2</v>
      </c>
      <c r="F11" s="4">
        <v>1</v>
      </c>
      <c r="G11" s="4">
        <f>E11+F11</f>
      </c>
      <c r="H11" s="4">
        <v>1507</v>
      </c>
      <c r="I11" s="4">
        <v>1330</v>
      </c>
      <c r="J11" s="4">
        <f>H11+I11</f>
      </c>
      <c r="K11" s="4">
        <v>387</v>
      </c>
      <c r="L11" s="4">
        <v>0</v>
      </c>
      <c r="M11" s="4">
        <f>K11+L11</f>
      </c>
    </row>
    <row x14ac:dyDescent="0.25" r="12" customHeight="1" ht="18.75">
      <c r="A12" s="3" t="s">
        <v>77</v>
      </c>
      <c r="B12" s="4">
        <v>0</v>
      </c>
      <c r="C12" s="4">
        <v>0</v>
      </c>
      <c r="D12" s="4">
        <f>B12+C12</f>
      </c>
      <c r="E12" s="4">
        <v>0</v>
      </c>
      <c r="F12" s="4">
        <v>0</v>
      </c>
      <c r="G12" s="4">
        <f>E12+F12</f>
      </c>
      <c r="H12" s="4">
        <v>0</v>
      </c>
      <c r="I12" s="4">
        <v>0</v>
      </c>
      <c r="J12" s="4">
        <f>H12+I12</f>
      </c>
      <c r="K12" s="4">
        <v>0</v>
      </c>
      <c r="L12" s="4">
        <v>0</v>
      </c>
      <c r="M12" s="4">
        <f>K12+L12</f>
      </c>
    </row>
    <row x14ac:dyDescent="0.25" r="13" customHeight="1" ht="18.75">
      <c r="A13" s="3" t="s">
        <v>91</v>
      </c>
      <c r="B13" s="4">
        <v>2</v>
      </c>
      <c r="C13" s="4">
        <v>18</v>
      </c>
      <c r="D13" s="4">
        <f>B13+C13</f>
      </c>
      <c r="E13" s="4">
        <v>0</v>
      </c>
      <c r="F13" s="4">
        <v>2</v>
      </c>
      <c r="G13" s="4">
        <f>E13+F13</f>
      </c>
      <c r="H13" s="4">
        <v>0</v>
      </c>
      <c r="I13" s="4">
        <v>1679</v>
      </c>
      <c r="J13" s="4">
        <f>H13+I13</f>
      </c>
      <c r="K13" s="4">
        <v>0</v>
      </c>
      <c r="L13" s="4">
        <v>686</v>
      </c>
      <c r="M13" s="4">
        <f>K13+L13</f>
      </c>
    </row>
    <row x14ac:dyDescent="0.25" r="14" customHeight="1" ht="18.75">
      <c r="A14" s="3" t="s">
        <v>109</v>
      </c>
      <c r="B14" s="4">
        <v>1</v>
      </c>
      <c r="C14" s="4">
        <v>21</v>
      </c>
      <c r="D14" s="4">
        <f>B14+C14</f>
      </c>
      <c r="E14" s="4">
        <v>0</v>
      </c>
      <c r="F14" s="4">
        <v>8</v>
      </c>
      <c r="G14" s="4">
        <f>E14+F14</f>
      </c>
      <c r="H14" s="4">
        <v>0</v>
      </c>
      <c r="I14" s="4">
        <v>4637</v>
      </c>
      <c r="J14" s="4">
        <f>H14+I14</f>
      </c>
      <c r="K14" s="4">
        <v>0</v>
      </c>
      <c r="L14" s="4">
        <v>3156</v>
      </c>
      <c r="M14" s="4">
        <f>K14+L14</f>
      </c>
    </row>
    <row x14ac:dyDescent="0.25" r="15" customHeight="1" ht="18.75">
      <c r="A15" s="3" t="s">
        <v>125</v>
      </c>
      <c r="B15" s="4">
        <v>0</v>
      </c>
      <c r="C15" s="4">
        <v>0</v>
      </c>
      <c r="D15" s="4">
        <f>B15+C15</f>
      </c>
      <c r="E15" s="4">
        <v>0</v>
      </c>
      <c r="F15" s="4">
        <v>0</v>
      </c>
      <c r="G15" s="4">
        <f>E15+F15</f>
      </c>
      <c r="H15" s="4">
        <v>0</v>
      </c>
      <c r="I15" s="4">
        <v>0</v>
      </c>
      <c r="J15" s="4">
        <f>H15+I15</f>
      </c>
      <c r="K15" s="4">
        <v>0</v>
      </c>
      <c r="L15" s="4">
        <v>0</v>
      </c>
      <c r="M15" s="4">
        <f>K15+L15</f>
      </c>
    </row>
    <row x14ac:dyDescent="0.25" r="16" customHeight="1" ht="18.75">
      <c r="A16" s="3" t="s">
        <v>132</v>
      </c>
      <c r="B16" s="4">
        <v>6</v>
      </c>
      <c r="C16" s="4">
        <v>216</v>
      </c>
      <c r="D16" s="4">
        <f>B16+C16</f>
      </c>
      <c r="E16" s="4">
        <v>1</v>
      </c>
      <c r="F16" s="4">
        <v>31</v>
      </c>
      <c r="G16" s="4">
        <f>E16+F16</f>
      </c>
      <c r="H16" s="4">
        <v>37</v>
      </c>
      <c r="I16" s="4">
        <v>5799</v>
      </c>
      <c r="J16" s="4">
        <f>H16+I16</f>
      </c>
      <c r="K16" s="4">
        <v>37</v>
      </c>
      <c r="L16" s="4">
        <v>3701</v>
      </c>
      <c r="M16" s="4">
        <f>K16+L16</f>
      </c>
    </row>
    <row x14ac:dyDescent="0.25" r="17" customHeight="1" ht="18.75">
      <c r="A17" s="3" t="s">
        <v>149</v>
      </c>
      <c r="B17" s="4">
        <v>0</v>
      </c>
      <c r="C17" s="4">
        <v>5</v>
      </c>
      <c r="D17" s="4">
        <f>B17+C17</f>
      </c>
      <c r="E17" s="4">
        <v>0</v>
      </c>
      <c r="F17" s="4">
        <v>1</v>
      </c>
      <c r="G17" s="4">
        <f>E17+F17</f>
      </c>
      <c r="H17" s="4">
        <v>0</v>
      </c>
      <c r="I17" s="4">
        <v>225</v>
      </c>
      <c r="J17" s="4">
        <f>H17+I17</f>
      </c>
      <c r="K17" s="4">
        <v>0</v>
      </c>
      <c r="L17" s="4">
        <v>225</v>
      </c>
      <c r="M17" s="4">
        <f>K17+L17</f>
      </c>
    </row>
    <row x14ac:dyDescent="0.25" r="18" customHeight="1" ht="18.75">
      <c r="A18" s="3" t="s">
        <v>160</v>
      </c>
      <c r="B18" s="4">
        <v>0</v>
      </c>
      <c r="C18" s="4">
        <v>0</v>
      </c>
      <c r="D18" s="4">
        <f>B18+C18</f>
      </c>
      <c r="E18" s="4">
        <v>0</v>
      </c>
      <c r="F18" s="4">
        <v>0</v>
      </c>
      <c r="G18" s="4">
        <f>E18+F18</f>
      </c>
      <c r="H18" s="4">
        <v>0</v>
      </c>
      <c r="I18" s="4">
        <v>0</v>
      </c>
      <c r="J18" s="4">
        <f>H18+I18</f>
      </c>
      <c r="K18" s="4">
        <v>0</v>
      </c>
      <c r="L18" s="4">
        <v>0</v>
      </c>
      <c r="M18" s="4">
        <f>K18+L18</f>
      </c>
    </row>
    <row x14ac:dyDescent="0.25" r="19" customHeight="1" ht="18.75">
      <c r="A19" s="3" t="s">
        <v>168</v>
      </c>
      <c r="B19" s="4">
        <v>0</v>
      </c>
      <c r="C19" s="4">
        <v>0</v>
      </c>
      <c r="D19" s="4">
        <f>B19+C19</f>
      </c>
      <c r="E19" s="4">
        <v>0</v>
      </c>
      <c r="F19" s="4">
        <v>0</v>
      </c>
      <c r="G19" s="4">
        <f>E19+F19</f>
      </c>
      <c r="H19" s="4">
        <v>0</v>
      </c>
      <c r="I19" s="4">
        <v>0</v>
      </c>
      <c r="J19" s="4">
        <f>H19+I19</f>
      </c>
      <c r="K19" s="4">
        <v>0</v>
      </c>
      <c r="L19" s="4">
        <v>0</v>
      </c>
      <c r="M19" s="4">
        <f>K19+L19</f>
      </c>
    </row>
    <row x14ac:dyDescent="0.25" r="20" customHeight="1" ht="18.75">
      <c r="A20" s="3" t="s">
        <v>169</v>
      </c>
      <c r="B20" s="4">
        <v>1</v>
      </c>
      <c r="C20" s="4">
        <v>6</v>
      </c>
      <c r="D20" s="4">
        <f>B20+C20</f>
      </c>
      <c r="E20" s="4">
        <v>0</v>
      </c>
      <c r="F20" s="4">
        <v>7</v>
      </c>
      <c r="G20" s="4">
        <f>E20+F20</f>
      </c>
      <c r="H20" s="4">
        <v>0</v>
      </c>
      <c r="I20" s="4">
        <v>10050</v>
      </c>
      <c r="J20" s="4">
        <f>H20+I20</f>
      </c>
      <c r="K20" s="4">
        <v>0</v>
      </c>
      <c r="L20" s="4">
        <v>2207</v>
      </c>
      <c r="M20" s="4">
        <f>K20+L20</f>
      </c>
    </row>
    <row x14ac:dyDescent="0.25" r="21" customHeight="1" ht="18.75">
      <c r="A21" s="3" t="s">
        <v>189</v>
      </c>
      <c r="B21" s="4">
        <v>0</v>
      </c>
      <c r="C21" s="4">
        <v>1</v>
      </c>
      <c r="D21" s="4">
        <f>B21+C21</f>
      </c>
      <c r="E21" s="4">
        <v>0</v>
      </c>
      <c r="F21" s="4">
        <v>0</v>
      </c>
      <c r="G21" s="4">
        <f>E21+F21</f>
      </c>
      <c r="H21" s="4">
        <v>0</v>
      </c>
      <c r="I21" s="4">
        <v>0</v>
      </c>
      <c r="J21" s="4">
        <f>H21+I21</f>
      </c>
      <c r="K21" s="4">
        <v>0</v>
      </c>
      <c r="L21" s="4">
        <v>0</v>
      </c>
      <c r="M21" s="4">
        <f>K21+L21</f>
      </c>
    </row>
    <row x14ac:dyDescent="0.25" r="22" customHeight="1" ht="18.75">
      <c r="A22" s="3" t="s">
        <v>217</v>
      </c>
      <c r="B22" s="4">
        <v>0</v>
      </c>
      <c r="C22" s="4">
        <v>14</v>
      </c>
      <c r="D22" s="4">
        <f>B22+C22</f>
      </c>
      <c r="E22" s="4">
        <v>0</v>
      </c>
      <c r="F22" s="4">
        <v>0</v>
      </c>
      <c r="G22" s="4">
        <f>E22+F22</f>
      </c>
      <c r="H22" s="4">
        <v>0</v>
      </c>
      <c r="I22" s="4">
        <v>0</v>
      </c>
      <c r="J22" s="4">
        <f>H22+I22</f>
      </c>
      <c r="K22" s="4">
        <v>0</v>
      </c>
      <c r="L22" s="4">
        <v>0</v>
      </c>
      <c r="M22" s="4">
        <f>K22+L22</f>
      </c>
    </row>
    <row x14ac:dyDescent="0.25" r="23" customHeight="1" ht="18.75">
      <c r="A23" s="3" t="s">
        <v>225</v>
      </c>
      <c r="B23" s="4">
        <v>0</v>
      </c>
      <c r="C23" s="4">
        <v>3</v>
      </c>
      <c r="D23" s="4">
        <f>B23+C23</f>
      </c>
      <c r="E23" s="4">
        <v>0</v>
      </c>
      <c r="F23" s="4">
        <v>0</v>
      </c>
      <c r="G23" s="4">
        <f>E23+F23</f>
      </c>
      <c r="H23" s="4">
        <v>0</v>
      </c>
      <c r="I23" s="4">
        <v>0</v>
      </c>
      <c r="J23" s="4">
        <f>H23+I23</f>
      </c>
      <c r="K23" s="4">
        <v>0</v>
      </c>
      <c r="L23" s="4">
        <v>0</v>
      </c>
      <c r="M23" s="4">
        <f>K23+L23</f>
      </c>
    </row>
    <row x14ac:dyDescent="0.25" r="24" customHeight="1" ht="18.75">
      <c r="A24" s="3" t="s">
        <v>271</v>
      </c>
      <c r="B24" s="4">
        <v>0</v>
      </c>
      <c r="C24" s="4">
        <v>0</v>
      </c>
      <c r="D24" s="4">
        <f>B24+C24</f>
      </c>
      <c r="E24" s="4">
        <v>0</v>
      </c>
      <c r="F24" s="4">
        <v>0</v>
      </c>
      <c r="G24" s="4">
        <f>E24+F24</f>
      </c>
      <c r="H24" s="4">
        <v>0</v>
      </c>
      <c r="I24" s="4">
        <v>0</v>
      </c>
      <c r="J24" s="4">
        <f>H24+I24</f>
      </c>
      <c r="K24" s="4">
        <v>0</v>
      </c>
      <c r="L24" s="4">
        <v>0</v>
      </c>
      <c r="M24" s="4">
        <f>K24+L24</f>
      </c>
    </row>
    <row x14ac:dyDescent="0.25" r="25" customHeight="1" ht="18.75">
      <c r="A25" s="3" t="s">
        <v>293</v>
      </c>
      <c r="B25" s="4">
        <v>0</v>
      </c>
      <c r="C25" s="4">
        <v>0</v>
      </c>
      <c r="D25" s="4">
        <f>B25+C25</f>
      </c>
      <c r="E25" s="4">
        <v>0</v>
      </c>
      <c r="F25" s="4">
        <v>0</v>
      </c>
      <c r="G25" s="4">
        <f>E25+F25</f>
      </c>
      <c r="H25" s="4">
        <v>0</v>
      </c>
      <c r="I25" s="4">
        <v>0</v>
      </c>
      <c r="J25" s="4">
        <f>H25+I25</f>
      </c>
      <c r="K25" s="4">
        <v>0</v>
      </c>
      <c r="L25" s="4">
        <v>0</v>
      </c>
      <c r="M25" s="4">
        <f>K25+L25</f>
      </c>
    </row>
    <row x14ac:dyDescent="0.25" r="26" customHeight="1" ht="18.75">
      <c r="A26" s="3" t="s">
        <v>304</v>
      </c>
      <c r="B26" s="4">
        <v>2</v>
      </c>
      <c r="C26" s="4">
        <v>1</v>
      </c>
      <c r="D26" s="4">
        <f>B26+C26</f>
      </c>
      <c r="E26" s="4">
        <v>0</v>
      </c>
      <c r="F26" s="4">
        <v>0</v>
      </c>
      <c r="G26" s="4">
        <f>E26+F26</f>
      </c>
      <c r="H26" s="4">
        <v>0</v>
      </c>
      <c r="I26" s="4">
        <v>0</v>
      </c>
      <c r="J26" s="4">
        <f>H26+I26</f>
      </c>
      <c r="K26" s="4">
        <v>0</v>
      </c>
      <c r="L26" s="4">
        <v>0</v>
      </c>
      <c r="M26" s="4">
        <f>K26+L26</f>
      </c>
    </row>
    <row x14ac:dyDescent="0.25" r="27" customHeight="1" ht="18.75">
      <c r="A27" s="3"/>
      <c r="B27" s="15"/>
      <c r="C27" s="15"/>
      <c r="D27" s="15"/>
      <c r="E27" s="15"/>
      <c r="F27" s="15"/>
      <c r="G27" s="15"/>
      <c r="H27" s="15"/>
      <c r="I27" s="15"/>
      <c r="J27" s="15"/>
      <c r="K27" s="15"/>
      <c r="L27" s="15"/>
      <c r="M27" s="15"/>
    </row>
    <row x14ac:dyDescent="0.25" r="28" customHeight="1" ht="18.75">
      <c r="A28" s="18" t="s">
        <v>484</v>
      </c>
      <c r="B28" s="19"/>
      <c r="C28" s="19"/>
      <c r="D28" s="19"/>
      <c r="E28" s="19"/>
      <c r="F28" s="19"/>
      <c r="G28" s="19"/>
      <c r="H28" s="19"/>
      <c r="I28" s="19"/>
      <c r="J28" s="19"/>
      <c r="K28" s="19"/>
      <c r="L28" s="19"/>
      <c r="M28" s="19"/>
    </row>
    <row x14ac:dyDescent="0.25" r="29" customHeight="1" ht="18.75">
      <c r="A29" s="3" t="s">
        <v>11</v>
      </c>
      <c r="B29" s="4">
        <v>1550</v>
      </c>
      <c r="C29" s="4">
        <v>14</v>
      </c>
      <c r="D29" s="4">
        <f>B29+C29</f>
      </c>
      <c r="E29" s="4">
        <v>0</v>
      </c>
      <c r="F29" s="4">
        <v>4</v>
      </c>
      <c r="G29" s="4">
        <f>E29+F29</f>
      </c>
      <c r="H29" s="4">
        <v>0</v>
      </c>
      <c r="I29" s="4">
        <v>16422</v>
      </c>
      <c r="J29" s="4">
        <f>H29+I29</f>
      </c>
      <c r="K29" s="4">
        <v>0</v>
      </c>
      <c r="L29" s="4">
        <v>0</v>
      </c>
      <c r="M29" s="4">
        <f>K29+L29</f>
      </c>
    </row>
    <row x14ac:dyDescent="0.25" r="30" customHeight="1" ht="18.75">
      <c r="A30" s="3" t="s">
        <v>13</v>
      </c>
      <c r="B30" s="4">
        <v>0</v>
      </c>
      <c r="C30" s="4">
        <v>0</v>
      </c>
      <c r="D30" s="4">
        <f>B30+C30</f>
      </c>
      <c r="E30" s="4">
        <v>0</v>
      </c>
      <c r="F30" s="4">
        <v>0</v>
      </c>
      <c r="G30" s="4">
        <f>E30+F30</f>
      </c>
      <c r="H30" s="4">
        <v>0</v>
      </c>
      <c r="I30" s="4">
        <v>0</v>
      </c>
      <c r="J30" s="4">
        <f>H30+I30</f>
      </c>
      <c r="K30" s="4">
        <v>0</v>
      </c>
      <c r="L30" s="4">
        <v>0</v>
      </c>
      <c r="M30" s="4">
        <f>K30+L30</f>
      </c>
    </row>
    <row x14ac:dyDescent="0.25" r="31" customHeight="1" ht="18.75">
      <c r="A31" s="3" t="s">
        <v>27</v>
      </c>
      <c r="B31" s="4">
        <v>0</v>
      </c>
      <c r="C31" s="4">
        <v>0</v>
      </c>
      <c r="D31" s="4">
        <f>B31+C31</f>
      </c>
      <c r="E31" s="4">
        <v>0</v>
      </c>
      <c r="F31" s="4">
        <v>0</v>
      </c>
      <c r="G31" s="4">
        <f>E31+F31</f>
      </c>
      <c r="H31" s="4">
        <v>0</v>
      </c>
      <c r="I31" s="4">
        <v>0</v>
      </c>
      <c r="J31" s="4">
        <f>H31+I31</f>
      </c>
      <c r="K31" s="4">
        <v>0</v>
      </c>
      <c r="L31" s="4">
        <v>0</v>
      </c>
      <c r="M31" s="4">
        <f>K31+L31</f>
      </c>
    </row>
    <row x14ac:dyDescent="0.25" r="32" customHeight="1" ht="18.75">
      <c r="A32" s="3" t="s">
        <v>49</v>
      </c>
      <c r="B32" s="4">
        <v>3</v>
      </c>
      <c r="C32" s="4">
        <v>12</v>
      </c>
      <c r="D32" s="4">
        <f>B32+C32</f>
      </c>
      <c r="E32" s="4">
        <v>0</v>
      </c>
      <c r="F32" s="4">
        <v>0</v>
      </c>
      <c r="G32" s="4">
        <f>E32+F32</f>
      </c>
      <c r="H32" s="4">
        <v>0</v>
      </c>
      <c r="I32" s="4">
        <v>0</v>
      </c>
      <c r="J32" s="4">
        <f>H32+I32</f>
      </c>
      <c r="K32" s="4">
        <v>0</v>
      </c>
      <c r="L32" s="4">
        <v>0</v>
      </c>
      <c r="M32" s="4">
        <f>K32+L32</f>
      </c>
    </row>
    <row x14ac:dyDescent="0.25" r="33" customHeight="1" ht="18.75">
      <c r="A33" s="3" t="s">
        <v>50</v>
      </c>
      <c r="B33" s="4">
        <v>57</v>
      </c>
      <c r="C33" s="4">
        <v>173</v>
      </c>
      <c r="D33" s="4">
        <f>B33+C33</f>
      </c>
      <c r="E33" s="4">
        <v>0</v>
      </c>
      <c r="F33" s="4">
        <v>0</v>
      </c>
      <c r="G33" s="4">
        <f>E33+F33</f>
      </c>
      <c r="H33" s="4">
        <v>0</v>
      </c>
      <c r="I33" s="4">
        <v>0</v>
      </c>
      <c r="J33" s="4">
        <f>H33+I33</f>
      </c>
      <c r="K33" s="4">
        <v>0</v>
      </c>
      <c r="L33" s="4">
        <v>0</v>
      </c>
      <c r="M33" s="4">
        <f>K33+L33</f>
      </c>
    </row>
    <row x14ac:dyDescent="0.25" r="34" customHeight="1" ht="18.75">
      <c r="A34" s="3" t="s">
        <v>56</v>
      </c>
      <c r="B34" s="4">
        <v>2</v>
      </c>
      <c r="C34" s="4">
        <v>5</v>
      </c>
      <c r="D34" s="4">
        <f>B34+C34</f>
      </c>
      <c r="E34" s="4">
        <v>0</v>
      </c>
      <c r="F34" s="4">
        <v>0</v>
      </c>
      <c r="G34" s="4">
        <f>E34+F34</f>
      </c>
      <c r="H34" s="4">
        <v>0</v>
      </c>
      <c r="I34" s="4">
        <v>0</v>
      </c>
      <c r="J34" s="4">
        <f>H34+I34</f>
      </c>
      <c r="K34" s="4">
        <v>0</v>
      </c>
      <c r="L34" s="4">
        <v>0</v>
      </c>
      <c r="M34" s="4">
        <f>K34+L34</f>
      </c>
    </row>
    <row x14ac:dyDescent="0.25" r="35" customHeight="1" ht="18.75">
      <c r="A35" s="3" t="s">
        <v>61</v>
      </c>
      <c r="B35" s="4">
        <v>11</v>
      </c>
      <c r="C35" s="4">
        <v>5</v>
      </c>
      <c r="D35" s="4">
        <f>B35+C35</f>
      </c>
      <c r="E35" s="4">
        <v>0</v>
      </c>
      <c r="F35" s="4">
        <v>0</v>
      </c>
      <c r="G35" s="4">
        <f>E35+F35</f>
      </c>
      <c r="H35" s="4">
        <v>0</v>
      </c>
      <c r="I35" s="4">
        <v>0</v>
      </c>
      <c r="J35" s="4">
        <f>H35+I35</f>
      </c>
      <c r="K35" s="4">
        <v>0</v>
      </c>
      <c r="L35" s="4">
        <v>0</v>
      </c>
      <c r="M35" s="4">
        <f>K35+L35</f>
      </c>
    </row>
    <row x14ac:dyDescent="0.25" r="36" customHeight="1" ht="18.75">
      <c r="A36" s="3" t="s">
        <v>74</v>
      </c>
      <c r="B36" s="4">
        <v>43</v>
      </c>
      <c r="C36" s="4">
        <v>3</v>
      </c>
      <c r="D36" s="4">
        <f>B36+C36</f>
      </c>
      <c r="E36" s="4">
        <v>0</v>
      </c>
      <c r="F36" s="4">
        <v>0</v>
      </c>
      <c r="G36" s="4">
        <f>E36+F36</f>
      </c>
      <c r="H36" s="4">
        <v>0</v>
      </c>
      <c r="I36" s="4">
        <v>0</v>
      </c>
      <c r="J36" s="4">
        <f>H36+I36</f>
      </c>
      <c r="K36" s="4">
        <v>0</v>
      </c>
      <c r="L36" s="4">
        <v>0</v>
      </c>
      <c r="M36" s="4">
        <f>K36+L36</f>
      </c>
    </row>
    <row x14ac:dyDescent="0.25" r="37" customHeight="1" ht="18.75">
      <c r="A37" s="3" t="s">
        <v>78</v>
      </c>
      <c r="B37" s="4">
        <v>14</v>
      </c>
      <c r="C37" s="4">
        <v>11</v>
      </c>
      <c r="D37" s="4">
        <f>B37+C37</f>
      </c>
      <c r="E37" s="4">
        <v>0</v>
      </c>
      <c r="F37" s="4">
        <v>0</v>
      </c>
      <c r="G37" s="4">
        <f>E37+F37</f>
      </c>
      <c r="H37" s="4">
        <v>0</v>
      </c>
      <c r="I37" s="4">
        <v>0</v>
      </c>
      <c r="J37" s="4">
        <f>H37+I37</f>
      </c>
      <c r="K37" s="4">
        <v>0</v>
      </c>
      <c r="L37" s="4">
        <v>0</v>
      </c>
      <c r="M37" s="4">
        <f>K37+L37</f>
      </c>
    </row>
    <row x14ac:dyDescent="0.25" r="38" customHeight="1" ht="18.75">
      <c r="A38" s="3" t="s">
        <v>84</v>
      </c>
      <c r="B38" s="4">
        <v>0</v>
      </c>
      <c r="C38" s="4">
        <v>0</v>
      </c>
      <c r="D38" s="4">
        <f>B38+C38</f>
      </c>
      <c r="E38" s="4">
        <v>0</v>
      </c>
      <c r="F38" s="4">
        <v>0</v>
      </c>
      <c r="G38" s="4">
        <f>E38+F38</f>
      </c>
      <c r="H38" s="4">
        <v>0</v>
      </c>
      <c r="I38" s="4">
        <v>0</v>
      </c>
      <c r="J38" s="4">
        <f>H38+I38</f>
      </c>
      <c r="K38" s="4">
        <v>0</v>
      </c>
      <c r="L38" s="4">
        <v>0</v>
      </c>
      <c r="M38" s="4">
        <f>K38+L38</f>
      </c>
    </row>
    <row x14ac:dyDescent="0.25" r="39" customHeight="1" ht="18.75">
      <c r="A39" s="3" t="s">
        <v>87</v>
      </c>
      <c r="B39" s="4">
        <v>0</v>
      </c>
      <c r="C39" s="4">
        <v>1</v>
      </c>
      <c r="D39" s="4">
        <f>B39+C39</f>
      </c>
      <c r="E39" s="4">
        <v>0</v>
      </c>
      <c r="F39" s="4">
        <v>2</v>
      </c>
      <c r="G39" s="4">
        <f>E39+F39</f>
      </c>
      <c r="H39" s="4">
        <v>0</v>
      </c>
      <c r="I39" s="4">
        <v>565</v>
      </c>
      <c r="J39" s="4">
        <f>H39+I39</f>
      </c>
      <c r="K39" s="4">
        <v>0</v>
      </c>
      <c r="L39" s="4">
        <v>283</v>
      </c>
      <c r="M39" s="4">
        <f>K39+L39</f>
      </c>
    </row>
    <row x14ac:dyDescent="0.25" r="40" customHeight="1" ht="18.75">
      <c r="A40" s="3" t="s">
        <v>117</v>
      </c>
      <c r="B40" s="4">
        <v>0</v>
      </c>
      <c r="C40" s="4">
        <v>1</v>
      </c>
      <c r="D40" s="4">
        <f>B40+C40</f>
      </c>
      <c r="E40" s="4">
        <v>0</v>
      </c>
      <c r="F40" s="4">
        <v>0</v>
      </c>
      <c r="G40" s="4">
        <f>E40+F40</f>
      </c>
      <c r="H40" s="4">
        <v>0</v>
      </c>
      <c r="I40" s="4">
        <v>0</v>
      </c>
      <c r="J40" s="4">
        <f>H40+I40</f>
      </c>
      <c r="K40" s="4">
        <v>0</v>
      </c>
      <c r="L40" s="4">
        <v>0</v>
      </c>
      <c r="M40" s="4">
        <f>K40+L40</f>
      </c>
    </row>
    <row x14ac:dyDescent="0.25" r="41" customHeight="1" ht="18.75">
      <c r="A41" s="3" t="s">
        <v>118</v>
      </c>
      <c r="B41" s="4">
        <v>123</v>
      </c>
      <c r="C41" s="4">
        <v>71</v>
      </c>
      <c r="D41" s="4">
        <f>B41+C41</f>
      </c>
      <c r="E41" s="4">
        <v>0</v>
      </c>
      <c r="F41" s="4">
        <v>2</v>
      </c>
      <c r="G41" s="4">
        <f>E41+F41</f>
      </c>
      <c r="H41" s="4">
        <v>21</v>
      </c>
      <c r="I41" s="4">
        <v>1186</v>
      </c>
      <c r="J41" s="4">
        <f>H41+I41</f>
      </c>
      <c r="K41" s="4">
        <v>0</v>
      </c>
      <c r="L41" s="4">
        <v>747</v>
      </c>
      <c r="M41" s="4">
        <f>K41+L41</f>
      </c>
    </row>
    <row x14ac:dyDescent="0.25" r="42" customHeight="1" ht="18.75">
      <c r="A42" s="3" t="s">
        <v>120</v>
      </c>
      <c r="B42" s="4">
        <v>104</v>
      </c>
      <c r="C42" s="4">
        <v>16</v>
      </c>
      <c r="D42" s="4">
        <f>B42+C42</f>
      </c>
      <c r="E42" s="4">
        <v>0</v>
      </c>
      <c r="F42" s="4">
        <v>0</v>
      </c>
      <c r="G42" s="4">
        <f>E42+F42</f>
      </c>
      <c r="H42" s="4">
        <v>0</v>
      </c>
      <c r="I42" s="4">
        <v>0</v>
      </c>
      <c r="J42" s="4">
        <f>H42+I42</f>
      </c>
      <c r="K42" s="4">
        <v>0</v>
      </c>
      <c r="L42" s="4">
        <v>0</v>
      </c>
      <c r="M42" s="4">
        <f>K42+L42</f>
      </c>
    </row>
    <row x14ac:dyDescent="0.25" r="43" customHeight="1" ht="18.75">
      <c r="A43" s="3" t="s">
        <v>127</v>
      </c>
      <c r="B43" s="4">
        <v>0</v>
      </c>
      <c r="C43" s="4">
        <v>0</v>
      </c>
      <c r="D43" s="4">
        <f>B43+C43</f>
      </c>
      <c r="E43" s="4">
        <v>0</v>
      </c>
      <c r="F43" s="4">
        <v>0</v>
      </c>
      <c r="G43" s="4">
        <f>E43+F43</f>
      </c>
      <c r="H43" s="4">
        <v>0</v>
      </c>
      <c r="I43" s="4">
        <v>0</v>
      </c>
      <c r="J43" s="4">
        <f>H43+I43</f>
      </c>
      <c r="K43" s="4">
        <v>0</v>
      </c>
      <c r="L43" s="4">
        <v>0</v>
      </c>
      <c r="M43" s="4">
        <f>K43+L43</f>
      </c>
    </row>
    <row x14ac:dyDescent="0.25" r="44" customHeight="1" ht="18.75">
      <c r="A44" s="3" t="s">
        <v>152</v>
      </c>
      <c r="B44" s="4">
        <v>17</v>
      </c>
      <c r="C44" s="4">
        <v>21</v>
      </c>
      <c r="D44" s="4">
        <f>B44+C44</f>
      </c>
      <c r="E44" s="4">
        <v>0</v>
      </c>
      <c r="F44" s="4">
        <v>0</v>
      </c>
      <c r="G44" s="4">
        <f>E44+F44</f>
      </c>
      <c r="H44" s="4">
        <v>0</v>
      </c>
      <c r="I44" s="4">
        <v>0</v>
      </c>
      <c r="J44" s="4">
        <f>H44+I44</f>
      </c>
      <c r="K44" s="4">
        <v>0</v>
      </c>
      <c r="L44" s="4">
        <v>0</v>
      </c>
      <c r="M44" s="4">
        <f>K44+L44</f>
      </c>
    </row>
    <row x14ac:dyDescent="0.25" r="45" customHeight="1" ht="18.75">
      <c r="A45" s="3" t="s">
        <v>153</v>
      </c>
      <c r="B45" s="4">
        <v>38</v>
      </c>
      <c r="C45" s="4">
        <v>19</v>
      </c>
      <c r="D45" s="4">
        <f>B45+C45</f>
      </c>
      <c r="E45" s="4">
        <v>0</v>
      </c>
      <c r="F45" s="4">
        <v>2</v>
      </c>
      <c r="G45" s="4">
        <f>E45+F45</f>
      </c>
      <c r="H45" s="4">
        <v>0</v>
      </c>
      <c r="I45" s="4">
        <v>905</v>
      </c>
      <c r="J45" s="4">
        <f>H45+I45</f>
      </c>
      <c r="K45" s="4">
        <v>0</v>
      </c>
      <c r="L45" s="4">
        <v>227</v>
      </c>
      <c r="M45" s="4">
        <f>K45+L45</f>
      </c>
    </row>
    <row x14ac:dyDescent="0.25" r="46" customHeight="1" ht="18.75">
      <c r="A46" s="3" t="s">
        <v>154</v>
      </c>
      <c r="B46" s="4">
        <v>0</v>
      </c>
      <c r="C46" s="4">
        <v>9</v>
      </c>
      <c r="D46" s="4">
        <f>B46+C46</f>
      </c>
      <c r="E46" s="4">
        <v>0</v>
      </c>
      <c r="F46" s="4">
        <v>0</v>
      </c>
      <c r="G46" s="4">
        <f>E46+F46</f>
      </c>
      <c r="H46" s="4">
        <v>0</v>
      </c>
      <c r="I46" s="4">
        <v>0</v>
      </c>
      <c r="J46" s="4">
        <f>H46+I46</f>
      </c>
      <c r="K46" s="4">
        <v>0</v>
      </c>
      <c r="L46" s="4">
        <v>0</v>
      </c>
      <c r="M46" s="4">
        <f>K46+L46</f>
      </c>
    </row>
    <row x14ac:dyDescent="0.25" r="47" customHeight="1" ht="18.75">
      <c r="A47" s="3" t="s">
        <v>155</v>
      </c>
      <c r="B47" s="4">
        <v>0</v>
      </c>
      <c r="C47" s="4">
        <v>0</v>
      </c>
      <c r="D47" s="4">
        <f>B47+C47</f>
      </c>
      <c r="E47" s="4">
        <v>0</v>
      </c>
      <c r="F47" s="4">
        <v>0</v>
      </c>
      <c r="G47" s="4">
        <f>E47+F47</f>
      </c>
      <c r="H47" s="4">
        <v>0</v>
      </c>
      <c r="I47" s="4">
        <v>0</v>
      </c>
      <c r="J47" s="4">
        <f>H47+I47</f>
      </c>
      <c r="K47" s="4">
        <v>0</v>
      </c>
      <c r="L47" s="4">
        <v>0</v>
      </c>
      <c r="M47" s="4">
        <f>K47+L47</f>
      </c>
    </row>
    <row x14ac:dyDescent="0.25" r="48" customHeight="1" ht="18.75">
      <c r="A48" s="3" t="s">
        <v>156</v>
      </c>
      <c r="B48" s="4">
        <v>0</v>
      </c>
      <c r="C48" s="4">
        <v>12</v>
      </c>
      <c r="D48" s="4">
        <f>B48+C48</f>
      </c>
      <c r="E48" s="4">
        <v>0</v>
      </c>
      <c r="F48" s="4">
        <v>0</v>
      </c>
      <c r="G48" s="4">
        <f>E48+F48</f>
      </c>
      <c r="H48" s="4">
        <v>0</v>
      </c>
      <c r="I48" s="4">
        <v>0</v>
      </c>
      <c r="J48" s="4">
        <f>H48+I48</f>
      </c>
      <c r="K48" s="4">
        <v>0</v>
      </c>
      <c r="L48" s="4">
        <v>0</v>
      </c>
      <c r="M48" s="4">
        <f>K48+L48</f>
      </c>
    </row>
    <row x14ac:dyDescent="0.25" r="49" customHeight="1" ht="18.75">
      <c r="A49" s="3" t="s">
        <v>157</v>
      </c>
      <c r="B49" s="4">
        <v>0</v>
      </c>
      <c r="C49" s="4">
        <v>24</v>
      </c>
      <c r="D49" s="4">
        <f>B49+C49</f>
      </c>
      <c r="E49" s="4">
        <v>0</v>
      </c>
      <c r="F49" s="4">
        <v>0</v>
      </c>
      <c r="G49" s="4">
        <f>E49+F49</f>
      </c>
      <c r="H49" s="4">
        <v>0</v>
      </c>
      <c r="I49" s="4">
        <v>0</v>
      </c>
      <c r="J49" s="4">
        <f>H49+I49</f>
      </c>
      <c r="K49" s="4">
        <v>0</v>
      </c>
      <c r="L49" s="4">
        <v>0</v>
      </c>
      <c r="M49" s="4">
        <f>K49+L49</f>
      </c>
    </row>
    <row x14ac:dyDescent="0.25" r="50" customHeight="1" ht="18.75">
      <c r="A50" s="3" t="s">
        <v>171</v>
      </c>
      <c r="B50" s="4">
        <v>0</v>
      </c>
      <c r="C50" s="4">
        <v>2</v>
      </c>
      <c r="D50" s="4">
        <f>B50+C50</f>
      </c>
      <c r="E50" s="4">
        <v>0</v>
      </c>
      <c r="F50" s="4">
        <v>0</v>
      </c>
      <c r="G50" s="4">
        <f>E50+F50</f>
      </c>
      <c r="H50" s="4">
        <v>0</v>
      </c>
      <c r="I50" s="4">
        <v>0</v>
      </c>
      <c r="J50" s="4">
        <f>H50+I50</f>
      </c>
      <c r="K50" s="4">
        <v>0</v>
      </c>
      <c r="L50" s="4">
        <v>0</v>
      </c>
      <c r="M50" s="4">
        <f>K50+L50</f>
      </c>
    </row>
    <row x14ac:dyDescent="0.25" r="51" customHeight="1" ht="18.75">
      <c r="A51" s="3" t="s">
        <v>172</v>
      </c>
      <c r="B51" s="4">
        <v>378</v>
      </c>
      <c r="C51" s="4">
        <v>3</v>
      </c>
      <c r="D51" s="4">
        <f>B51+C51</f>
      </c>
      <c r="E51" s="4">
        <v>0</v>
      </c>
      <c r="F51" s="4">
        <v>0</v>
      </c>
      <c r="G51" s="4">
        <f>E51+F51</f>
      </c>
      <c r="H51" s="4">
        <v>0</v>
      </c>
      <c r="I51" s="4">
        <v>0</v>
      </c>
      <c r="J51" s="4">
        <f>H51+I51</f>
      </c>
      <c r="K51" s="4">
        <v>0</v>
      </c>
      <c r="L51" s="4">
        <v>0</v>
      </c>
      <c r="M51" s="4">
        <f>K51+L51</f>
      </c>
    </row>
    <row x14ac:dyDescent="0.25" r="52" customHeight="1" ht="18.75">
      <c r="A52" s="3" t="s">
        <v>207</v>
      </c>
      <c r="B52" s="4">
        <v>0</v>
      </c>
      <c r="C52" s="4">
        <v>4</v>
      </c>
      <c r="D52" s="4">
        <f>B52+C52</f>
      </c>
      <c r="E52" s="4">
        <v>0</v>
      </c>
      <c r="F52" s="4">
        <v>0</v>
      </c>
      <c r="G52" s="4">
        <f>E52+F52</f>
      </c>
      <c r="H52" s="4">
        <v>0</v>
      </c>
      <c r="I52" s="4">
        <v>0</v>
      </c>
      <c r="J52" s="4">
        <f>H52+I52</f>
      </c>
      <c r="K52" s="4">
        <v>0</v>
      </c>
      <c r="L52" s="4">
        <v>0</v>
      </c>
      <c r="M52" s="4">
        <f>K52+L52</f>
      </c>
    </row>
    <row x14ac:dyDescent="0.25" r="53" customHeight="1" ht="18.75">
      <c r="A53" s="3" t="s">
        <v>227</v>
      </c>
      <c r="B53" s="4">
        <v>3</v>
      </c>
      <c r="C53" s="4">
        <v>11</v>
      </c>
      <c r="D53" s="4">
        <f>B53+C53</f>
      </c>
      <c r="E53" s="4">
        <v>0</v>
      </c>
      <c r="F53" s="4">
        <v>0</v>
      </c>
      <c r="G53" s="4">
        <f>E53+F53</f>
      </c>
      <c r="H53" s="4">
        <v>0</v>
      </c>
      <c r="I53" s="4">
        <v>0</v>
      </c>
      <c r="J53" s="4">
        <f>H53+I53</f>
      </c>
      <c r="K53" s="4">
        <v>0</v>
      </c>
      <c r="L53" s="4">
        <v>0</v>
      </c>
      <c r="M53" s="4">
        <f>K53+L53</f>
      </c>
    </row>
    <row x14ac:dyDescent="0.25" r="54" customHeight="1" ht="18.75">
      <c r="A54" s="3" t="s">
        <v>244</v>
      </c>
      <c r="B54" s="4">
        <v>1</v>
      </c>
      <c r="C54" s="4">
        <v>3</v>
      </c>
      <c r="D54" s="4">
        <f>B54+C54</f>
      </c>
      <c r="E54" s="4">
        <v>0</v>
      </c>
      <c r="F54" s="4">
        <v>0</v>
      </c>
      <c r="G54" s="4">
        <f>E54+F54</f>
      </c>
      <c r="H54" s="4">
        <v>0</v>
      </c>
      <c r="I54" s="4">
        <v>0</v>
      </c>
      <c r="J54" s="4">
        <f>H54+I54</f>
      </c>
      <c r="K54" s="4">
        <v>0</v>
      </c>
      <c r="L54" s="4">
        <v>0</v>
      </c>
      <c r="M54" s="4">
        <f>K54+L54</f>
      </c>
    </row>
    <row x14ac:dyDescent="0.25" r="55" customHeight="1" ht="18.75">
      <c r="A55" s="3" t="s">
        <v>254</v>
      </c>
      <c r="B55" s="4">
        <v>0</v>
      </c>
      <c r="C55" s="4">
        <v>7</v>
      </c>
      <c r="D55" s="4">
        <f>B55+C55</f>
      </c>
      <c r="E55" s="4">
        <v>0</v>
      </c>
      <c r="F55" s="4">
        <v>0</v>
      </c>
      <c r="G55" s="4">
        <f>E55+F55</f>
      </c>
      <c r="H55" s="4">
        <v>0</v>
      </c>
      <c r="I55" s="4">
        <v>0</v>
      </c>
      <c r="J55" s="4">
        <f>H55+I55</f>
      </c>
      <c r="K55" s="4">
        <v>0</v>
      </c>
      <c r="L55" s="4">
        <v>0</v>
      </c>
      <c r="M55" s="4">
        <f>K55+L55</f>
      </c>
    </row>
    <row x14ac:dyDescent="0.25" r="56" customHeight="1" ht="18.75">
      <c r="A56" s="3" t="s">
        <v>255</v>
      </c>
      <c r="B56" s="4">
        <v>142</v>
      </c>
      <c r="C56" s="4">
        <v>90</v>
      </c>
      <c r="D56" s="4">
        <f>B56+C56</f>
      </c>
      <c r="E56" s="4">
        <v>0</v>
      </c>
      <c r="F56" s="4">
        <v>0</v>
      </c>
      <c r="G56" s="4">
        <f>E56+F56</f>
      </c>
      <c r="H56" s="4">
        <v>0</v>
      </c>
      <c r="I56" s="4">
        <v>0</v>
      </c>
      <c r="J56" s="4">
        <f>H56+I56</f>
      </c>
      <c r="K56" s="4">
        <v>0</v>
      </c>
      <c r="L56" s="4">
        <v>0</v>
      </c>
      <c r="M56" s="4">
        <f>K56+L56</f>
      </c>
    </row>
    <row x14ac:dyDescent="0.25" r="57" customHeight="1" ht="18.75">
      <c r="A57" s="3" t="s">
        <v>256</v>
      </c>
      <c r="B57" s="4">
        <v>28</v>
      </c>
      <c r="C57" s="4">
        <v>17</v>
      </c>
      <c r="D57" s="4">
        <f>B57+C57</f>
      </c>
      <c r="E57" s="4">
        <v>0</v>
      </c>
      <c r="F57" s="4">
        <v>0</v>
      </c>
      <c r="G57" s="4">
        <f>E57+F57</f>
      </c>
      <c r="H57" s="4">
        <v>0</v>
      </c>
      <c r="I57" s="4">
        <v>0</v>
      </c>
      <c r="J57" s="4">
        <f>H57+I57</f>
      </c>
      <c r="K57" s="4">
        <v>0</v>
      </c>
      <c r="L57" s="4">
        <v>0</v>
      </c>
      <c r="M57" s="4">
        <f>K57+L57</f>
      </c>
    </row>
    <row x14ac:dyDescent="0.25" r="58" customHeight="1" ht="18.75">
      <c r="A58" s="3" t="s">
        <v>258</v>
      </c>
      <c r="B58" s="4">
        <v>0</v>
      </c>
      <c r="C58" s="4">
        <v>0</v>
      </c>
      <c r="D58" s="4">
        <f>B58+C58</f>
      </c>
      <c r="E58" s="4">
        <v>0</v>
      </c>
      <c r="F58" s="4">
        <v>0</v>
      </c>
      <c r="G58" s="4">
        <f>E58+F58</f>
      </c>
      <c r="H58" s="4">
        <v>0</v>
      </c>
      <c r="I58" s="4">
        <v>0</v>
      </c>
      <c r="J58" s="4">
        <f>H58+I58</f>
      </c>
      <c r="K58" s="4">
        <v>0</v>
      </c>
      <c r="L58" s="4">
        <v>0</v>
      </c>
      <c r="M58" s="4">
        <f>K58+L58</f>
      </c>
    </row>
    <row x14ac:dyDescent="0.25" r="59" customHeight="1" ht="18.75">
      <c r="A59" s="3" t="s">
        <v>272</v>
      </c>
      <c r="B59" s="4">
        <v>0</v>
      </c>
      <c r="C59" s="4">
        <v>2</v>
      </c>
      <c r="D59" s="4">
        <f>B59+C59</f>
      </c>
      <c r="E59" s="4">
        <v>0</v>
      </c>
      <c r="F59" s="4">
        <v>0</v>
      </c>
      <c r="G59" s="4">
        <f>E59+F59</f>
      </c>
      <c r="H59" s="4">
        <v>0</v>
      </c>
      <c r="I59" s="4">
        <v>0</v>
      </c>
      <c r="J59" s="4">
        <f>H59+I59</f>
      </c>
      <c r="K59" s="4">
        <v>0</v>
      </c>
      <c r="L59" s="4">
        <v>0</v>
      </c>
      <c r="M59" s="4">
        <f>K59+L59</f>
      </c>
    </row>
    <row x14ac:dyDescent="0.25" r="60" customHeight="1" ht="18.75">
      <c r="A60" s="3" t="s">
        <v>281</v>
      </c>
      <c r="B60" s="4">
        <v>4</v>
      </c>
      <c r="C60" s="4">
        <v>10</v>
      </c>
      <c r="D60" s="4">
        <f>B60+C60</f>
      </c>
      <c r="E60" s="4">
        <v>0</v>
      </c>
      <c r="F60" s="4">
        <v>0</v>
      </c>
      <c r="G60" s="4">
        <f>E60+F60</f>
      </c>
      <c r="H60" s="4">
        <v>0</v>
      </c>
      <c r="I60" s="4">
        <v>0</v>
      </c>
      <c r="J60" s="4">
        <f>H60+I60</f>
      </c>
      <c r="K60" s="4">
        <v>0</v>
      </c>
      <c r="L60" s="4">
        <v>0</v>
      </c>
      <c r="M60" s="4">
        <f>K60+L60</f>
      </c>
    </row>
    <row x14ac:dyDescent="0.25" r="61" customHeight="1" ht="18.75">
      <c r="A61" s="3" t="s">
        <v>282</v>
      </c>
      <c r="B61" s="4">
        <v>0</v>
      </c>
      <c r="C61" s="4">
        <v>2</v>
      </c>
      <c r="D61" s="4">
        <f>B61+C61</f>
      </c>
      <c r="E61" s="4">
        <v>0</v>
      </c>
      <c r="F61" s="4">
        <v>0</v>
      </c>
      <c r="G61" s="4">
        <f>E61+F61</f>
      </c>
      <c r="H61" s="4">
        <v>0</v>
      </c>
      <c r="I61" s="4">
        <v>0</v>
      </c>
      <c r="J61" s="4">
        <f>H61+I61</f>
      </c>
      <c r="K61" s="4">
        <v>0</v>
      </c>
      <c r="L61" s="4">
        <v>0</v>
      </c>
      <c r="M61" s="4">
        <f>K61+L61</f>
      </c>
    </row>
    <row x14ac:dyDescent="0.25" r="62" customHeight="1" ht="18.75">
      <c r="A62" s="3" t="s">
        <v>284</v>
      </c>
      <c r="B62" s="4">
        <v>1</v>
      </c>
      <c r="C62" s="4">
        <v>0</v>
      </c>
      <c r="D62" s="4">
        <f>B62+C62</f>
      </c>
      <c r="E62" s="4">
        <v>0</v>
      </c>
      <c r="F62" s="4">
        <v>0</v>
      </c>
      <c r="G62" s="4">
        <f>E62+F62</f>
      </c>
      <c r="H62" s="4">
        <v>0</v>
      </c>
      <c r="I62" s="4">
        <v>0</v>
      </c>
      <c r="J62" s="4">
        <f>H62+I62</f>
      </c>
      <c r="K62" s="4">
        <v>0</v>
      </c>
      <c r="L62" s="4">
        <v>0</v>
      </c>
      <c r="M62" s="4">
        <f>K62+L62</f>
      </c>
    </row>
    <row x14ac:dyDescent="0.25" r="63" customHeight="1" ht="18.75">
      <c r="A63" s="3" t="s">
        <v>288</v>
      </c>
      <c r="B63" s="4">
        <v>0</v>
      </c>
      <c r="C63" s="4">
        <v>0</v>
      </c>
      <c r="D63" s="4">
        <f>B63+C63</f>
      </c>
      <c r="E63" s="4">
        <v>0</v>
      </c>
      <c r="F63" s="4">
        <v>0</v>
      </c>
      <c r="G63" s="4">
        <f>E63+F63</f>
      </c>
      <c r="H63" s="4">
        <v>0</v>
      </c>
      <c r="I63" s="4">
        <v>0</v>
      </c>
      <c r="J63" s="4">
        <f>H63+I63</f>
      </c>
      <c r="K63" s="4">
        <v>0</v>
      </c>
      <c r="L63" s="4">
        <v>0</v>
      </c>
      <c r="M63" s="4">
        <f>K63+L63</f>
      </c>
    </row>
    <row x14ac:dyDescent="0.25" r="64" customHeight="1" ht="18.75">
      <c r="A64" s="3"/>
      <c r="B64" s="15"/>
      <c r="C64" s="15"/>
      <c r="D64" s="15"/>
      <c r="E64" s="15"/>
      <c r="F64" s="15"/>
      <c r="G64" s="15"/>
      <c r="H64" s="15"/>
      <c r="I64" s="15"/>
      <c r="J64" s="15"/>
      <c r="K64" s="15"/>
      <c r="L64" s="15"/>
      <c r="M64" s="15"/>
    </row>
    <row x14ac:dyDescent="0.25" r="65" customHeight="1" ht="18.75">
      <c r="A65" s="18" t="s">
        <v>485</v>
      </c>
      <c r="B65" s="19"/>
      <c r="C65" s="19"/>
      <c r="D65" s="19"/>
      <c r="E65" s="19"/>
      <c r="F65" s="19"/>
      <c r="G65" s="19"/>
      <c r="H65" s="19"/>
      <c r="I65" s="19"/>
      <c r="J65" s="19"/>
      <c r="K65" s="19"/>
      <c r="L65" s="19"/>
      <c r="M65" s="19"/>
    </row>
    <row x14ac:dyDescent="0.25" r="66" customHeight="1" ht="18.75">
      <c r="A66" s="3" t="s">
        <v>133</v>
      </c>
      <c r="B66" s="4">
        <v>0</v>
      </c>
      <c r="C66" s="4">
        <v>29</v>
      </c>
      <c r="D66" s="4">
        <f>B66+C66</f>
      </c>
      <c r="E66" s="4">
        <v>0</v>
      </c>
      <c r="F66" s="4">
        <v>9</v>
      </c>
      <c r="G66" s="4">
        <f>E66+F66</f>
      </c>
      <c r="H66" s="4">
        <v>0</v>
      </c>
      <c r="I66" s="4">
        <v>1677</v>
      </c>
      <c r="J66" s="4">
        <f>H66+I66</f>
      </c>
      <c r="K66" s="4">
        <v>0</v>
      </c>
      <c r="L66" s="4">
        <v>178</v>
      </c>
      <c r="M66" s="4">
        <f>K66+L66</f>
      </c>
    </row>
    <row x14ac:dyDescent="0.25" r="67" customHeight="1" ht="18.75">
      <c r="A67" s="3"/>
      <c r="B67" s="15"/>
      <c r="C67" s="15"/>
      <c r="D67" s="15"/>
      <c r="E67" s="15"/>
      <c r="F67" s="15"/>
      <c r="G67" s="15"/>
      <c r="H67" s="15"/>
      <c r="I67" s="15"/>
      <c r="J67" s="15"/>
      <c r="K67" s="15"/>
      <c r="L67" s="15"/>
      <c r="M67" s="15"/>
    </row>
    <row x14ac:dyDescent="0.25" r="68" customHeight="1" ht="18.75">
      <c r="A68" s="18" t="s">
        <v>486</v>
      </c>
      <c r="B68" s="19"/>
      <c r="C68" s="19"/>
      <c r="D68" s="19"/>
      <c r="E68" s="19"/>
      <c r="F68" s="19"/>
      <c r="G68" s="19"/>
      <c r="H68" s="19"/>
      <c r="I68" s="19"/>
      <c r="J68" s="19"/>
      <c r="K68" s="19"/>
      <c r="L68" s="19"/>
      <c r="M68" s="19"/>
    </row>
    <row x14ac:dyDescent="0.25" r="69" customHeight="1" ht="18.75">
      <c r="A69" s="3" t="s">
        <v>26</v>
      </c>
      <c r="B69" s="4">
        <v>0</v>
      </c>
      <c r="C69" s="4">
        <v>0</v>
      </c>
      <c r="D69" s="4">
        <f>B69+C69</f>
      </c>
      <c r="E69" s="4">
        <v>0</v>
      </c>
      <c r="F69" s="4">
        <v>0</v>
      </c>
      <c r="G69" s="4">
        <f>E69+F69</f>
      </c>
      <c r="H69" s="4">
        <v>0</v>
      </c>
      <c r="I69" s="4">
        <v>0</v>
      </c>
      <c r="J69" s="4">
        <f>H69+I69</f>
      </c>
      <c r="K69" s="4">
        <v>0</v>
      </c>
      <c r="L69" s="4">
        <v>0</v>
      </c>
      <c r="M69" s="4">
        <f>K69+L69</f>
      </c>
    </row>
    <row x14ac:dyDescent="0.25" r="70" customHeight="1" ht="18.75">
      <c r="A70" s="3" t="s">
        <v>28</v>
      </c>
      <c r="B70" s="4">
        <v>0</v>
      </c>
      <c r="C70" s="4">
        <v>0</v>
      </c>
      <c r="D70" s="4">
        <f>B70+C70</f>
      </c>
      <c r="E70" s="4">
        <v>0</v>
      </c>
      <c r="F70" s="4">
        <v>0</v>
      </c>
      <c r="G70" s="4">
        <f>E70+F70</f>
      </c>
      <c r="H70" s="4">
        <v>0</v>
      </c>
      <c r="I70" s="4">
        <v>0</v>
      </c>
      <c r="J70" s="4">
        <f>H70+I70</f>
      </c>
      <c r="K70" s="4">
        <v>0</v>
      </c>
      <c r="L70" s="4">
        <v>0</v>
      </c>
      <c r="M70" s="4">
        <f>K70+L70</f>
      </c>
    </row>
    <row x14ac:dyDescent="0.25" r="71" customHeight="1" ht="18.75">
      <c r="A71" s="3" t="s">
        <v>86</v>
      </c>
      <c r="B71" s="4">
        <v>0</v>
      </c>
      <c r="C71" s="4">
        <v>0</v>
      </c>
      <c r="D71" s="4">
        <f>B71+C71</f>
      </c>
      <c r="E71" s="4">
        <v>0</v>
      </c>
      <c r="F71" s="4">
        <v>0</v>
      </c>
      <c r="G71" s="4">
        <f>E71+F71</f>
      </c>
      <c r="H71" s="4">
        <v>0</v>
      </c>
      <c r="I71" s="4">
        <v>0</v>
      </c>
      <c r="J71" s="4">
        <f>H71+I71</f>
      </c>
      <c r="K71" s="4">
        <v>0</v>
      </c>
      <c r="L71" s="4">
        <v>0</v>
      </c>
      <c r="M71" s="4">
        <f>K71+L71</f>
      </c>
    </row>
    <row x14ac:dyDescent="0.25" r="72" customHeight="1" ht="18.75">
      <c r="A72" s="3" t="s">
        <v>108</v>
      </c>
      <c r="B72" s="4">
        <v>3</v>
      </c>
      <c r="C72" s="4">
        <v>8</v>
      </c>
      <c r="D72" s="4">
        <f>B72+C72</f>
      </c>
      <c r="E72" s="4">
        <v>0</v>
      </c>
      <c r="F72" s="4">
        <v>0</v>
      </c>
      <c r="G72" s="4">
        <f>E72+F72</f>
      </c>
      <c r="H72" s="4">
        <v>0</v>
      </c>
      <c r="I72" s="4">
        <v>0</v>
      </c>
      <c r="J72" s="4">
        <f>H72+I72</f>
      </c>
      <c r="K72" s="4">
        <v>0</v>
      </c>
      <c r="L72" s="4">
        <v>0</v>
      </c>
      <c r="M72" s="4">
        <f>K72+L72</f>
      </c>
    </row>
    <row x14ac:dyDescent="0.25" r="73" customHeight="1" ht="18.75">
      <c r="A73" s="3" t="s">
        <v>126</v>
      </c>
      <c r="B73" s="4">
        <v>0</v>
      </c>
      <c r="C73" s="4">
        <v>0</v>
      </c>
      <c r="D73" s="4">
        <f>B73+C73</f>
      </c>
      <c r="E73" s="4">
        <v>0</v>
      </c>
      <c r="F73" s="4">
        <v>0</v>
      </c>
      <c r="G73" s="4">
        <f>E73+F73</f>
      </c>
      <c r="H73" s="4">
        <v>0</v>
      </c>
      <c r="I73" s="4">
        <v>0</v>
      </c>
      <c r="J73" s="4">
        <f>H73+I73</f>
      </c>
      <c r="K73" s="4">
        <v>0</v>
      </c>
      <c r="L73" s="4">
        <v>0</v>
      </c>
      <c r="M73" s="4">
        <f>K73+L73</f>
      </c>
    </row>
    <row x14ac:dyDescent="0.25" r="74" customHeight="1" ht="18.75">
      <c r="A74" s="3" t="s">
        <v>129</v>
      </c>
      <c r="B74" s="4">
        <v>1</v>
      </c>
      <c r="C74" s="4">
        <v>5</v>
      </c>
      <c r="D74" s="4">
        <f>B74+C74</f>
      </c>
      <c r="E74" s="4">
        <v>0</v>
      </c>
      <c r="F74" s="4">
        <v>1</v>
      </c>
      <c r="G74" s="4">
        <f>E74+F74</f>
      </c>
      <c r="H74" s="4">
        <v>697</v>
      </c>
      <c r="I74" s="4">
        <v>0</v>
      </c>
      <c r="J74" s="4">
        <f>H74+I74</f>
      </c>
      <c r="K74" s="4">
        <v>0</v>
      </c>
      <c r="L74" s="4">
        <v>0</v>
      </c>
      <c r="M74" s="4">
        <f>K74+L74</f>
      </c>
    </row>
    <row x14ac:dyDescent="0.25" r="75" customHeight="1" ht="18.75">
      <c r="A75" s="3" t="s">
        <v>130</v>
      </c>
      <c r="B75" s="4">
        <v>0</v>
      </c>
      <c r="C75" s="4">
        <v>0</v>
      </c>
      <c r="D75" s="4">
        <f>B75+C75</f>
      </c>
      <c r="E75" s="4">
        <v>0</v>
      </c>
      <c r="F75" s="4">
        <v>0</v>
      </c>
      <c r="G75" s="4">
        <f>E75+F75</f>
      </c>
      <c r="H75" s="4">
        <v>0</v>
      </c>
      <c r="I75" s="4">
        <v>0</v>
      </c>
      <c r="J75" s="4">
        <f>H75+I75</f>
      </c>
      <c r="K75" s="4">
        <v>0</v>
      </c>
      <c r="L75" s="4">
        <v>0</v>
      </c>
      <c r="M75" s="4">
        <f>K75+L75</f>
      </c>
    </row>
    <row x14ac:dyDescent="0.25" r="76" customHeight="1" ht="18.75">
      <c r="A76" s="3" t="s">
        <v>134</v>
      </c>
      <c r="B76" s="4">
        <v>287</v>
      </c>
      <c r="C76" s="4">
        <v>332</v>
      </c>
      <c r="D76" s="4">
        <f>B76+C76</f>
      </c>
      <c r="E76" s="4">
        <v>0</v>
      </c>
      <c r="F76" s="4">
        <v>19</v>
      </c>
      <c r="G76" s="4">
        <f>E76+F76</f>
      </c>
      <c r="H76" s="4">
        <v>0</v>
      </c>
      <c r="I76" s="4">
        <v>19895</v>
      </c>
      <c r="J76" s="4">
        <f>H76+I76</f>
      </c>
      <c r="K76" s="4">
        <v>0</v>
      </c>
      <c r="L76" s="4">
        <v>4741</v>
      </c>
      <c r="M76" s="4">
        <f>K76+L76</f>
      </c>
    </row>
    <row x14ac:dyDescent="0.25" r="77" customHeight="1" ht="18.75">
      <c r="A77" s="3" t="s">
        <v>146</v>
      </c>
      <c r="B77" s="4">
        <v>2393</v>
      </c>
      <c r="C77" s="4">
        <v>60</v>
      </c>
      <c r="D77" s="4">
        <f>B77+C77</f>
      </c>
      <c r="E77" s="4">
        <v>0</v>
      </c>
      <c r="F77" s="4">
        <v>1</v>
      </c>
      <c r="G77" s="4">
        <f>E77+F77</f>
      </c>
      <c r="H77" s="4">
        <v>0</v>
      </c>
      <c r="I77" s="4">
        <v>333</v>
      </c>
      <c r="J77" s="4">
        <f>H77+I77</f>
      </c>
      <c r="K77" s="4">
        <v>0</v>
      </c>
      <c r="L77" s="4">
        <v>0</v>
      </c>
      <c r="M77" s="4">
        <f>K77+L77</f>
      </c>
    </row>
    <row x14ac:dyDescent="0.25" r="78" customHeight="1" ht="18.75">
      <c r="A78" s="3" t="s">
        <v>185</v>
      </c>
      <c r="B78" s="4">
        <v>0</v>
      </c>
      <c r="C78" s="4">
        <v>0</v>
      </c>
      <c r="D78" s="4">
        <f>B78+C78</f>
      </c>
      <c r="E78" s="4">
        <v>0</v>
      </c>
      <c r="F78" s="4">
        <v>0</v>
      </c>
      <c r="G78" s="4">
        <f>E78+F78</f>
      </c>
      <c r="H78" s="4">
        <v>0</v>
      </c>
      <c r="I78" s="4">
        <v>0</v>
      </c>
      <c r="J78" s="4">
        <f>H78+I78</f>
      </c>
      <c r="K78" s="4">
        <v>0</v>
      </c>
      <c r="L78" s="4">
        <v>0</v>
      </c>
      <c r="M78" s="4">
        <f>K78+L78</f>
      </c>
    </row>
    <row x14ac:dyDescent="0.25" r="79" customHeight="1" ht="18.75">
      <c r="A79" s="3" t="s">
        <v>186</v>
      </c>
      <c r="B79" s="4">
        <v>0</v>
      </c>
      <c r="C79" s="4">
        <v>0</v>
      </c>
      <c r="D79" s="4">
        <f>B79+C79</f>
      </c>
      <c r="E79" s="4">
        <v>0</v>
      </c>
      <c r="F79" s="4">
        <v>0</v>
      </c>
      <c r="G79" s="4">
        <f>E79+F79</f>
      </c>
      <c r="H79" s="4">
        <v>0</v>
      </c>
      <c r="I79" s="4">
        <v>0</v>
      </c>
      <c r="J79" s="4">
        <f>H79+I79</f>
      </c>
      <c r="K79" s="4">
        <v>0</v>
      </c>
      <c r="L79" s="4">
        <v>0</v>
      </c>
      <c r="M79" s="4">
        <f>K79+L79</f>
      </c>
    </row>
    <row x14ac:dyDescent="0.25" r="80" customHeight="1" ht="18.75">
      <c r="A80" s="3" t="s">
        <v>192</v>
      </c>
      <c r="B80" s="4">
        <v>0</v>
      </c>
      <c r="C80" s="4">
        <v>6</v>
      </c>
      <c r="D80" s="4">
        <f>B80+C80</f>
      </c>
      <c r="E80" s="4">
        <v>0</v>
      </c>
      <c r="F80" s="4">
        <v>0</v>
      </c>
      <c r="G80" s="4">
        <f>E80+F80</f>
      </c>
      <c r="H80" s="4">
        <v>0</v>
      </c>
      <c r="I80" s="4">
        <v>0</v>
      </c>
      <c r="J80" s="4">
        <f>H80+I80</f>
      </c>
      <c r="K80" s="4">
        <v>0</v>
      </c>
      <c r="L80" s="4">
        <v>0</v>
      </c>
      <c r="M80" s="4">
        <f>K80+L80</f>
      </c>
    </row>
    <row x14ac:dyDescent="0.25" r="81" customHeight="1" ht="18.75">
      <c r="A81" s="3" t="s">
        <v>193</v>
      </c>
      <c r="B81" s="4">
        <v>0</v>
      </c>
      <c r="C81" s="4">
        <v>1</v>
      </c>
      <c r="D81" s="4">
        <f>B81+C81</f>
      </c>
      <c r="E81" s="4">
        <v>0</v>
      </c>
      <c r="F81" s="4">
        <v>0</v>
      </c>
      <c r="G81" s="4">
        <f>E81+F81</f>
      </c>
      <c r="H81" s="4">
        <v>0</v>
      </c>
      <c r="I81" s="4">
        <v>0</v>
      </c>
      <c r="J81" s="4">
        <f>H81+I81</f>
      </c>
      <c r="K81" s="4">
        <v>0</v>
      </c>
      <c r="L81" s="4">
        <v>0</v>
      </c>
      <c r="M81" s="4">
        <f>K81+L81</f>
      </c>
    </row>
    <row x14ac:dyDescent="0.25" r="82" customHeight="1" ht="18.75">
      <c r="A82" s="3" t="s">
        <v>194</v>
      </c>
      <c r="B82" s="4">
        <v>0</v>
      </c>
      <c r="C82" s="4">
        <v>4</v>
      </c>
      <c r="D82" s="4">
        <f>B82+C82</f>
      </c>
      <c r="E82" s="4">
        <v>0</v>
      </c>
      <c r="F82" s="4">
        <v>0</v>
      </c>
      <c r="G82" s="4">
        <f>E82+F82</f>
      </c>
      <c r="H82" s="4">
        <v>0</v>
      </c>
      <c r="I82" s="4">
        <v>0</v>
      </c>
      <c r="J82" s="4">
        <f>H82+I82</f>
      </c>
      <c r="K82" s="4">
        <v>0</v>
      </c>
      <c r="L82" s="4">
        <v>0</v>
      </c>
      <c r="M82" s="4">
        <f>K82+L82</f>
      </c>
    </row>
    <row x14ac:dyDescent="0.25" r="83" customHeight="1" ht="18.75">
      <c r="A83" s="3" t="s">
        <v>221</v>
      </c>
      <c r="B83" s="4">
        <v>0</v>
      </c>
      <c r="C83" s="4">
        <v>0</v>
      </c>
      <c r="D83" s="4">
        <f>B83+C83</f>
      </c>
      <c r="E83" s="4">
        <v>0</v>
      </c>
      <c r="F83" s="4">
        <v>0</v>
      </c>
      <c r="G83" s="4">
        <f>E83+F83</f>
      </c>
      <c r="H83" s="4">
        <v>0</v>
      </c>
      <c r="I83" s="4">
        <v>0</v>
      </c>
      <c r="J83" s="4">
        <f>H83+I83</f>
      </c>
      <c r="K83" s="4">
        <v>0</v>
      </c>
      <c r="L83" s="4">
        <v>0</v>
      </c>
      <c r="M83" s="4">
        <f>K83+L83</f>
      </c>
    </row>
    <row x14ac:dyDescent="0.25" r="84" customHeight="1" ht="18.75">
      <c r="A84" s="3" t="s">
        <v>274</v>
      </c>
      <c r="B84" s="4">
        <v>0</v>
      </c>
      <c r="C84" s="4">
        <v>0</v>
      </c>
      <c r="D84" s="4">
        <f>B84+C84</f>
      </c>
      <c r="E84" s="4">
        <v>0</v>
      </c>
      <c r="F84" s="4">
        <v>0</v>
      </c>
      <c r="G84" s="4">
        <f>E84+F84</f>
      </c>
      <c r="H84" s="4">
        <v>0</v>
      </c>
      <c r="I84" s="4">
        <v>0</v>
      </c>
      <c r="J84" s="4">
        <f>H84+I84</f>
      </c>
      <c r="K84" s="4">
        <v>0</v>
      </c>
      <c r="L84" s="4">
        <v>0</v>
      </c>
      <c r="M84" s="4">
        <f>K84+L84</f>
      </c>
    </row>
    <row x14ac:dyDescent="0.25" r="85" customHeight="1" ht="18.75">
      <c r="A85" s="3" t="s">
        <v>275</v>
      </c>
      <c r="B85" s="4">
        <v>0</v>
      </c>
      <c r="C85" s="4">
        <v>3</v>
      </c>
      <c r="D85" s="4">
        <f>B85+C85</f>
      </c>
      <c r="E85" s="4">
        <v>0</v>
      </c>
      <c r="F85" s="4">
        <v>0</v>
      </c>
      <c r="G85" s="4">
        <f>E85+F85</f>
      </c>
      <c r="H85" s="4">
        <v>0</v>
      </c>
      <c r="I85" s="4">
        <v>0</v>
      </c>
      <c r="J85" s="4">
        <f>H85+I85</f>
      </c>
      <c r="K85" s="4">
        <v>0</v>
      </c>
      <c r="L85" s="4">
        <v>0</v>
      </c>
      <c r="M85" s="4">
        <f>K85+L85</f>
      </c>
    </row>
    <row x14ac:dyDescent="0.25" r="86" customHeight="1" ht="18.75">
      <c r="A86" s="3" t="s">
        <v>277</v>
      </c>
      <c r="B86" s="4">
        <v>0</v>
      </c>
      <c r="C86" s="4">
        <v>1</v>
      </c>
      <c r="D86" s="4">
        <f>B86+C86</f>
      </c>
      <c r="E86" s="4">
        <v>0</v>
      </c>
      <c r="F86" s="4">
        <v>0</v>
      </c>
      <c r="G86" s="4">
        <f>E86+F86</f>
      </c>
      <c r="H86" s="4">
        <v>0</v>
      </c>
      <c r="I86" s="4">
        <v>0</v>
      </c>
      <c r="J86" s="4">
        <f>H86+I86</f>
      </c>
      <c r="K86" s="4">
        <v>0</v>
      </c>
      <c r="L86" s="4">
        <v>0</v>
      </c>
      <c r="M86" s="4">
        <f>K86+L86</f>
      </c>
    </row>
    <row x14ac:dyDescent="0.25" r="87" customHeight="1" ht="18.75">
      <c r="A87" s="3" t="s">
        <v>278</v>
      </c>
      <c r="B87" s="4">
        <v>0</v>
      </c>
      <c r="C87" s="4">
        <v>0</v>
      </c>
      <c r="D87" s="4">
        <f>B87+C87</f>
      </c>
      <c r="E87" s="4">
        <v>0</v>
      </c>
      <c r="F87" s="4">
        <v>0</v>
      </c>
      <c r="G87" s="4">
        <f>E87+F87</f>
      </c>
      <c r="H87" s="4">
        <v>0</v>
      </c>
      <c r="I87" s="4">
        <v>0</v>
      </c>
      <c r="J87" s="4">
        <f>H87+I87</f>
      </c>
      <c r="K87" s="4">
        <v>0</v>
      </c>
      <c r="L87" s="4">
        <v>0</v>
      </c>
      <c r="M87" s="4">
        <f>K87+L87</f>
      </c>
    </row>
    <row x14ac:dyDescent="0.25" r="88" customHeight="1" ht="18.75">
      <c r="A88" s="3" t="s">
        <v>279</v>
      </c>
      <c r="B88" s="4">
        <v>0</v>
      </c>
      <c r="C88" s="4">
        <v>0</v>
      </c>
      <c r="D88" s="4">
        <f>B88+C88</f>
      </c>
      <c r="E88" s="4">
        <v>0</v>
      </c>
      <c r="F88" s="4">
        <v>0</v>
      </c>
      <c r="G88" s="4">
        <f>E88+F88</f>
      </c>
      <c r="H88" s="4">
        <v>0</v>
      </c>
      <c r="I88" s="4">
        <v>0</v>
      </c>
      <c r="J88" s="4">
        <f>H88+I88</f>
      </c>
      <c r="K88" s="4">
        <v>0</v>
      </c>
      <c r="L88" s="4">
        <v>0</v>
      </c>
      <c r="M88" s="4">
        <f>K88+L88</f>
      </c>
    </row>
    <row x14ac:dyDescent="0.25" r="89" customHeight="1" ht="18.75">
      <c r="A89" s="3" t="s">
        <v>280</v>
      </c>
      <c r="B89" s="4">
        <v>0</v>
      </c>
      <c r="C89" s="4">
        <v>0</v>
      </c>
      <c r="D89" s="4">
        <f>B89+C89</f>
      </c>
      <c r="E89" s="4">
        <v>0</v>
      </c>
      <c r="F89" s="4">
        <v>0</v>
      </c>
      <c r="G89" s="4">
        <f>E89+F89</f>
      </c>
      <c r="H89" s="4">
        <v>0</v>
      </c>
      <c r="I89" s="4">
        <v>0</v>
      </c>
      <c r="J89" s="4">
        <f>H89+I89</f>
      </c>
      <c r="K89" s="4">
        <v>0</v>
      </c>
      <c r="L89" s="4">
        <v>0</v>
      </c>
      <c r="M89" s="4">
        <f>K89+L89</f>
      </c>
    </row>
    <row x14ac:dyDescent="0.25" r="90" customHeight="1" ht="18.75">
      <c r="A90" s="3" t="s">
        <v>291</v>
      </c>
      <c r="B90" s="4">
        <v>0</v>
      </c>
      <c r="C90" s="4">
        <v>0</v>
      </c>
      <c r="D90" s="4">
        <f>B90+C90</f>
      </c>
      <c r="E90" s="4">
        <v>0</v>
      </c>
      <c r="F90" s="4">
        <v>0</v>
      </c>
      <c r="G90" s="4">
        <f>E90+F90</f>
      </c>
      <c r="H90" s="4">
        <v>0</v>
      </c>
      <c r="I90" s="4">
        <v>0</v>
      </c>
      <c r="J90" s="4">
        <f>H90+I90</f>
      </c>
      <c r="K90" s="4">
        <v>0</v>
      </c>
      <c r="L90" s="4">
        <v>0</v>
      </c>
      <c r="M90" s="4">
        <f>K90+L90</f>
      </c>
    </row>
    <row x14ac:dyDescent="0.25" r="91" customHeight="1" ht="18.75">
      <c r="A91" s="3" t="s">
        <v>303</v>
      </c>
      <c r="B91" s="4">
        <v>6</v>
      </c>
      <c r="C91" s="4">
        <v>1</v>
      </c>
      <c r="D91" s="4">
        <f>B91+C91</f>
      </c>
      <c r="E91" s="4">
        <v>0</v>
      </c>
      <c r="F91" s="4">
        <v>0</v>
      </c>
      <c r="G91" s="4">
        <f>E91+F91</f>
      </c>
      <c r="H91" s="4">
        <v>0</v>
      </c>
      <c r="I91" s="4">
        <v>0</v>
      </c>
      <c r="J91" s="4">
        <f>H91+I91</f>
      </c>
      <c r="K91" s="4">
        <v>0</v>
      </c>
      <c r="L91" s="4">
        <v>0</v>
      </c>
      <c r="M91" s="4">
        <f>K91+L91</f>
      </c>
    </row>
    <row x14ac:dyDescent="0.25" r="92" customHeight="1" ht="18.75">
      <c r="A92" s="3"/>
      <c r="B92" s="15"/>
      <c r="C92" s="15"/>
      <c r="D92" s="15"/>
      <c r="E92" s="15"/>
      <c r="F92" s="15"/>
      <c r="G92" s="15"/>
      <c r="H92" s="15"/>
      <c r="I92" s="15"/>
      <c r="J92" s="15"/>
      <c r="K92" s="15"/>
      <c r="L92" s="15"/>
      <c r="M92" s="15"/>
    </row>
    <row x14ac:dyDescent="0.25" r="93" customHeight="1" ht="18.75">
      <c r="A93" s="18" t="s">
        <v>487</v>
      </c>
      <c r="B93" s="19"/>
      <c r="C93" s="19"/>
      <c r="D93" s="19"/>
      <c r="E93" s="19"/>
      <c r="F93" s="19"/>
      <c r="G93" s="19"/>
      <c r="H93" s="19"/>
      <c r="I93" s="19"/>
      <c r="J93" s="19"/>
      <c r="K93" s="19"/>
      <c r="L93" s="19"/>
      <c r="M93" s="19"/>
    </row>
    <row x14ac:dyDescent="0.25" r="94" customHeight="1" ht="18.75">
      <c r="A94" s="3" t="s">
        <v>43</v>
      </c>
      <c r="B94" s="4">
        <v>0</v>
      </c>
      <c r="C94" s="4">
        <v>0</v>
      </c>
      <c r="D94" s="4">
        <f>B94+C94</f>
      </c>
      <c r="E94" s="4">
        <v>0</v>
      </c>
      <c r="F94" s="4">
        <v>0</v>
      </c>
      <c r="G94" s="4">
        <f>E94+F94</f>
      </c>
      <c r="H94" s="4">
        <v>0</v>
      </c>
      <c r="I94" s="4">
        <v>0</v>
      </c>
      <c r="J94" s="4">
        <f>H94+I94</f>
      </c>
      <c r="K94" s="4">
        <v>0</v>
      </c>
      <c r="L94" s="4">
        <v>0</v>
      </c>
      <c r="M94" s="4">
        <f>K94+L94</f>
      </c>
    </row>
    <row x14ac:dyDescent="0.25" r="95" customHeight="1" ht="18.75">
      <c r="A95" s="3" t="s">
        <v>68</v>
      </c>
      <c r="B95" s="4">
        <v>0</v>
      </c>
      <c r="C95" s="4">
        <v>9</v>
      </c>
      <c r="D95" s="4">
        <f>B95+C95</f>
      </c>
      <c r="E95" s="4">
        <v>0</v>
      </c>
      <c r="F95" s="4">
        <v>0</v>
      </c>
      <c r="G95" s="4">
        <f>E95+F95</f>
      </c>
      <c r="H95" s="4">
        <v>0</v>
      </c>
      <c r="I95" s="4">
        <v>0</v>
      </c>
      <c r="J95" s="4">
        <f>H95+I95</f>
      </c>
      <c r="K95" s="4">
        <v>0</v>
      </c>
      <c r="L95" s="4">
        <v>0</v>
      </c>
      <c r="M95" s="4">
        <f>K95+L95</f>
      </c>
    </row>
    <row x14ac:dyDescent="0.25" r="96" customHeight="1" ht="18.75">
      <c r="A96" s="3" t="s">
        <v>88</v>
      </c>
      <c r="B96" s="4">
        <v>47</v>
      </c>
      <c r="C96" s="4">
        <v>32</v>
      </c>
      <c r="D96" s="4">
        <f>B96+C96</f>
      </c>
      <c r="E96" s="4">
        <v>0</v>
      </c>
      <c r="F96" s="4">
        <v>6</v>
      </c>
      <c r="G96" s="4">
        <f>E96+F96</f>
      </c>
      <c r="H96" s="4">
        <v>0</v>
      </c>
      <c r="I96" s="4">
        <v>1191</v>
      </c>
      <c r="J96" s="4">
        <f>H96+I96</f>
      </c>
      <c r="K96" s="4">
        <v>0</v>
      </c>
      <c r="L96" s="4">
        <v>303</v>
      </c>
      <c r="M96" s="4">
        <f>K96+L96</f>
      </c>
    </row>
    <row x14ac:dyDescent="0.25" r="97" customHeight="1" ht="18.75">
      <c r="A97" s="3" t="s">
        <v>99</v>
      </c>
      <c r="B97" s="4">
        <v>0</v>
      </c>
      <c r="C97" s="4">
        <v>6</v>
      </c>
      <c r="D97" s="4">
        <f>B97+C97</f>
      </c>
      <c r="E97" s="4">
        <v>0</v>
      </c>
      <c r="F97" s="4">
        <v>0</v>
      </c>
      <c r="G97" s="4">
        <f>E97+F97</f>
      </c>
      <c r="H97" s="4">
        <v>0</v>
      </c>
      <c r="I97" s="4">
        <v>0</v>
      </c>
      <c r="J97" s="4">
        <f>H97+I97</f>
      </c>
      <c r="K97" s="4">
        <v>0</v>
      </c>
      <c r="L97" s="4">
        <v>0</v>
      </c>
      <c r="M97" s="4">
        <f>K97+L97</f>
      </c>
    </row>
    <row x14ac:dyDescent="0.25" r="98" customHeight="1" ht="18.75">
      <c r="A98" s="3" t="s">
        <v>101</v>
      </c>
      <c r="B98" s="4">
        <v>1</v>
      </c>
      <c r="C98" s="4">
        <v>66</v>
      </c>
      <c r="D98" s="4">
        <f>B98+C98</f>
      </c>
      <c r="E98" s="4">
        <v>0</v>
      </c>
      <c r="F98" s="4">
        <v>1</v>
      </c>
      <c r="G98" s="4">
        <f>E98+F98</f>
      </c>
      <c r="H98" s="4">
        <v>0</v>
      </c>
      <c r="I98" s="4">
        <v>285</v>
      </c>
      <c r="J98" s="4">
        <f>H98+I98</f>
      </c>
      <c r="K98" s="4">
        <v>0</v>
      </c>
      <c r="L98" s="4">
        <v>190</v>
      </c>
      <c r="M98" s="4">
        <f>K98+L98</f>
      </c>
    </row>
    <row x14ac:dyDescent="0.25" r="99" customHeight="1" ht="18.75">
      <c r="A99" s="3" t="s">
        <v>135</v>
      </c>
      <c r="B99" s="4">
        <v>80</v>
      </c>
      <c r="C99" s="4">
        <v>108</v>
      </c>
      <c r="D99" s="4">
        <f>B99+C99</f>
      </c>
      <c r="E99" s="4">
        <v>7</v>
      </c>
      <c r="F99" s="4">
        <v>48</v>
      </c>
      <c r="G99" s="4">
        <f>E99+F99</f>
      </c>
      <c r="H99" s="4">
        <v>1044</v>
      </c>
      <c r="I99" s="4">
        <v>14335</v>
      </c>
      <c r="J99" s="4">
        <f>H99+I99</f>
      </c>
      <c r="K99" s="4">
        <v>412</v>
      </c>
      <c r="L99" s="4">
        <v>6578</v>
      </c>
      <c r="M99" s="4">
        <f>K99+L99</f>
      </c>
    </row>
    <row x14ac:dyDescent="0.25" r="100" customHeight="1" ht="18.75">
      <c r="A100" s="3" t="s">
        <v>195</v>
      </c>
      <c r="B100" s="4">
        <v>1</v>
      </c>
      <c r="C100" s="4">
        <v>5</v>
      </c>
      <c r="D100" s="4">
        <f>B100+C100</f>
      </c>
      <c r="E100" s="4">
        <v>0</v>
      </c>
      <c r="F100" s="4">
        <v>0</v>
      </c>
      <c r="G100" s="4">
        <f>E100+F100</f>
      </c>
      <c r="H100" s="4">
        <v>0</v>
      </c>
      <c r="I100" s="4">
        <v>0</v>
      </c>
      <c r="J100" s="4">
        <f>H100+I100</f>
      </c>
      <c r="K100" s="4">
        <v>0</v>
      </c>
      <c r="L100" s="4">
        <v>0</v>
      </c>
      <c r="M100" s="4">
        <f>K100+L100</f>
      </c>
    </row>
    <row x14ac:dyDescent="0.25" r="101" customHeight="1" ht="18.75">
      <c r="A101" s="3" t="s">
        <v>196</v>
      </c>
      <c r="B101" s="4">
        <v>0</v>
      </c>
      <c r="C101" s="4">
        <v>2</v>
      </c>
      <c r="D101" s="4">
        <f>B101+C101</f>
      </c>
      <c r="E101" s="4">
        <v>0</v>
      </c>
      <c r="F101" s="4">
        <v>2</v>
      </c>
      <c r="G101" s="4">
        <f>E101+F101</f>
      </c>
      <c r="H101" s="4">
        <v>0</v>
      </c>
      <c r="I101" s="4">
        <v>227</v>
      </c>
      <c r="J101" s="4">
        <f>H101+I101</f>
      </c>
      <c r="K101" s="4">
        <v>0</v>
      </c>
      <c r="L101" s="4">
        <v>113</v>
      </c>
      <c r="M101" s="4">
        <f>K101+L101</f>
      </c>
    </row>
    <row x14ac:dyDescent="0.25" r="102" customHeight="1" ht="18.75">
      <c r="A102" s="3" t="s">
        <v>296</v>
      </c>
      <c r="B102" s="4">
        <v>1</v>
      </c>
      <c r="C102" s="4">
        <v>8</v>
      </c>
      <c r="D102" s="4">
        <f>B102+C102</f>
      </c>
      <c r="E102" s="4">
        <v>0</v>
      </c>
      <c r="F102" s="4">
        <v>3</v>
      </c>
      <c r="G102" s="4">
        <f>E102+F102</f>
      </c>
      <c r="H102" s="4">
        <v>0</v>
      </c>
      <c r="I102" s="4">
        <v>2674</v>
      </c>
      <c r="J102" s="4">
        <f>H102+I102</f>
      </c>
      <c r="K102" s="4">
        <v>0</v>
      </c>
      <c r="L102" s="4">
        <v>407</v>
      </c>
      <c r="M102" s="4">
        <f>K102+L102</f>
      </c>
    </row>
    <row x14ac:dyDescent="0.25" r="103" customHeight="1" ht="18.75">
      <c r="A103" s="3"/>
      <c r="B103" s="15"/>
      <c r="C103" s="15"/>
      <c r="D103" s="15"/>
      <c r="E103" s="15"/>
      <c r="F103" s="15"/>
      <c r="G103" s="15"/>
      <c r="H103" s="15"/>
      <c r="I103" s="15"/>
      <c r="J103" s="15"/>
      <c r="K103" s="15"/>
      <c r="L103" s="15"/>
      <c r="M103" s="15"/>
    </row>
    <row x14ac:dyDescent="0.25" r="104" customHeight="1" ht="18.75">
      <c r="A104" s="18" t="s">
        <v>488</v>
      </c>
      <c r="B104" s="19"/>
      <c r="C104" s="19"/>
      <c r="D104" s="19"/>
      <c r="E104" s="19"/>
      <c r="F104" s="19"/>
      <c r="G104" s="19"/>
      <c r="H104" s="19"/>
      <c r="I104" s="19"/>
      <c r="J104" s="19"/>
      <c r="K104" s="19"/>
      <c r="L104" s="19"/>
      <c r="M104" s="19"/>
    </row>
    <row x14ac:dyDescent="0.25" r="105" customHeight="1" ht="18.75">
      <c r="A105" s="3" t="s">
        <v>136</v>
      </c>
      <c r="B105" s="4">
        <v>63</v>
      </c>
      <c r="C105" s="4">
        <v>75</v>
      </c>
      <c r="D105" s="4">
        <f>B105+C105</f>
      </c>
      <c r="E105" s="4">
        <v>2</v>
      </c>
      <c r="F105" s="4">
        <v>22</v>
      </c>
      <c r="G105" s="4">
        <f>E105+F105</f>
      </c>
      <c r="H105" s="4">
        <v>815</v>
      </c>
      <c r="I105" s="4">
        <v>6106</v>
      </c>
      <c r="J105" s="4">
        <f>H105+I105</f>
      </c>
      <c r="K105" s="4">
        <v>0</v>
      </c>
      <c r="L105" s="4">
        <v>798</v>
      </c>
      <c r="M105" s="4">
        <f>K105+L105</f>
      </c>
    </row>
    <row x14ac:dyDescent="0.25" r="106" customHeight="1" ht="18.75">
      <c r="A106" s="3"/>
      <c r="B106" s="15"/>
      <c r="C106" s="15"/>
      <c r="D106" s="15"/>
      <c r="E106" s="15"/>
      <c r="F106" s="15"/>
      <c r="G106" s="15"/>
      <c r="H106" s="15"/>
      <c r="I106" s="15"/>
      <c r="J106" s="15"/>
      <c r="K106" s="15"/>
      <c r="L106" s="15"/>
      <c r="M106" s="15"/>
    </row>
    <row x14ac:dyDescent="0.25" r="107" customHeight="1" ht="18.75">
      <c r="A107" s="18" t="s">
        <v>489</v>
      </c>
      <c r="B107" s="19"/>
      <c r="C107" s="19"/>
      <c r="D107" s="19"/>
      <c r="E107" s="19"/>
      <c r="F107" s="19"/>
      <c r="G107" s="19"/>
      <c r="H107" s="19"/>
      <c r="I107" s="19"/>
      <c r="J107" s="19"/>
      <c r="K107" s="19"/>
      <c r="L107" s="19"/>
      <c r="M107" s="19"/>
    </row>
    <row x14ac:dyDescent="0.25" r="108" customHeight="1" ht="18.75">
      <c r="A108" s="3" t="s">
        <v>33</v>
      </c>
      <c r="B108" s="4">
        <v>0</v>
      </c>
      <c r="C108" s="4">
        <v>0</v>
      </c>
      <c r="D108" s="4">
        <f>B108+C108</f>
      </c>
      <c r="E108" s="4">
        <v>0</v>
      </c>
      <c r="F108" s="4">
        <v>0</v>
      </c>
      <c r="G108" s="4">
        <f>E108+F108</f>
      </c>
      <c r="H108" s="4">
        <v>0</v>
      </c>
      <c r="I108" s="4">
        <v>0</v>
      </c>
      <c r="J108" s="4">
        <f>H108+I108</f>
      </c>
      <c r="K108" s="4">
        <v>0</v>
      </c>
      <c r="L108" s="4">
        <v>0</v>
      </c>
      <c r="M108" s="4">
        <f>K108+L108</f>
      </c>
    </row>
    <row x14ac:dyDescent="0.25" r="109" customHeight="1" ht="18.75">
      <c r="A109" s="3" t="s">
        <v>52</v>
      </c>
      <c r="B109" s="4">
        <v>0</v>
      </c>
      <c r="C109" s="4">
        <v>0</v>
      </c>
      <c r="D109" s="4">
        <f>B109+C109</f>
      </c>
      <c r="E109" s="4">
        <v>0</v>
      </c>
      <c r="F109" s="4">
        <v>0</v>
      </c>
      <c r="G109" s="4">
        <f>E109+F109</f>
      </c>
      <c r="H109" s="4">
        <v>0</v>
      </c>
      <c r="I109" s="4">
        <v>0</v>
      </c>
      <c r="J109" s="4">
        <f>H109+I109</f>
      </c>
      <c r="K109" s="4">
        <v>0</v>
      </c>
      <c r="L109" s="4">
        <v>0</v>
      </c>
      <c r="M109" s="4">
        <f>K109+L109</f>
      </c>
    </row>
    <row x14ac:dyDescent="0.25" r="110" customHeight="1" ht="18.75">
      <c r="A110" s="3" t="s">
        <v>70</v>
      </c>
      <c r="B110" s="4">
        <v>9</v>
      </c>
      <c r="C110" s="4">
        <v>10</v>
      </c>
      <c r="D110" s="4">
        <f>B110+C110</f>
      </c>
      <c r="E110" s="4">
        <v>0</v>
      </c>
      <c r="F110" s="4">
        <v>0</v>
      </c>
      <c r="G110" s="4">
        <f>E110+F110</f>
      </c>
      <c r="H110" s="4">
        <v>0</v>
      </c>
      <c r="I110" s="4">
        <v>0</v>
      </c>
      <c r="J110" s="4">
        <f>H110+I110</f>
      </c>
      <c r="K110" s="4">
        <v>0</v>
      </c>
      <c r="L110" s="4">
        <v>0</v>
      </c>
      <c r="M110" s="4">
        <f>K110+L110</f>
      </c>
    </row>
    <row x14ac:dyDescent="0.25" r="111" customHeight="1" ht="18.75">
      <c r="A111" s="3" t="s">
        <v>92</v>
      </c>
      <c r="B111" s="4">
        <v>0</v>
      </c>
      <c r="C111" s="4">
        <v>0</v>
      </c>
      <c r="D111" s="4">
        <f>B111+C111</f>
      </c>
      <c r="E111" s="4">
        <v>0</v>
      </c>
      <c r="F111" s="4">
        <v>0</v>
      </c>
      <c r="G111" s="4">
        <f>E111+F111</f>
      </c>
      <c r="H111" s="4">
        <v>0</v>
      </c>
      <c r="I111" s="4">
        <v>0</v>
      </c>
      <c r="J111" s="4">
        <f>H111+I111</f>
      </c>
      <c r="K111" s="4">
        <v>0</v>
      </c>
      <c r="L111" s="4">
        <v>0</v>
      </c>
      <c r="M111" s="4">
        <f>K111+L111</f>
      </c>
    </row>
    <row x14ac:dyDescent="0.25" r="112" customHeight="1" ht="18.75">
      <c r="A112" s="3" t="s">
        <v>122</v>
      </c>
      <c r="B112" s="4">
        <v>4</v>
      </c>
      <c r="C112" s="4">
        <v>0</v>
      </c>
      <c r="D112" s="4">
        <f>B112+C112</f>
      </c>
      <c r="E112" s="4">
        <v>0</v>
      </c>
      <c r="F112" s="4">
        <v>0</v>
      </c>
      <c r="G112" s="4">
        <f>E112+F112</f>
      </c>
      <c r="H112" s="4">
        <v>0</v>
      </c>
      <c r="I112" s="4">
        <v>0</v>
      </c>
      <c r="J112" s="4">
        <f>H112+I112</f>
      </c>
      <c r="K112" s="4">
        <v>0</v>
      </c>
      <c r="L112" s="4">
        <v>0</v>
      </c>
      <c r="M112" s="4">
        <f>K112+L112</f>
      </c>
    </row>
    <row x14ac:dyDescent="0.25" r="113" customHeight="1" ht="18.75">
      <c r="A113" s="3" t="s">
        <v>137</v>
      </c>
      <c r="B113" s="4">
        <v>2</v>
      </c>
      <c r="C113" s="4">
        <v>92</v>
      </c>
      <c r="D113" s="4">
        <f>B113+C113</f>
      </c>
      <c r="E113" s="4">
        <v>0</v>
      </c>
      <c r="F113" s="4">
        <v>15</v>
      </c>
      <c r="G113" s="4">
        <f>E113+F113</f>
      </c>
      <c r="H113" s="4">
        <v>0</v>
      </c>
      <c r="I113" s="4">
        <v>6353</v>
      </c>
      <c r="J113" s="4">
        <f>H113+I113</f>
      </c>
      <c r="K113" s="4">
        <v>0</v>
      </c>
      <c r="L113" s="4">
        <v>430</v>
      </c>
      <c r="M113" s="4">
        <f>K113+L113</f>
      </c>
    </row>
    <row x14ac:dyDescent="0.25" r="114" customHeight="1" ht="18.75">
      <c r="A114" s="3" t="s">
        <v>162</v>
      </c>
      <c r="B114" s="4">
        <v>0</v>
      </c>
      <c r="C114" s="4">
        <v>8</v>
      </c>
      <c r="D114" s="4">
        <f>B114+C114</f>
      </c>
      <c r="E114" s="4">
        <v>0</v>
      </c>
      <c r="F114" s="4">
        <v>0</v>
      </c>
      <c r="G114" s="4">
        <f>E114+F114</f>
      </c>
      <c r="H114" s="4">
        <v>0</v>
      </c>
      <c r="I114" s="4">
        <v>0</v>
      </c>
      <c r="J114" s="4">
        <f>H114+I114</f>
      </c>
      <c r="K114" s="4">
        <v>0</v>
      </c>
      <c r="L114" s="4">
        <v>0</v>
      </c>
      <c r="M114" s="4">
        <f>K114+L114</f>
      </c>
    </row>
    <row x14ac:dyDescent="0.25" r="115" customHeight="1" ht="18.75">
      <c r="A115" s="3" t="s">
        <v>174</v>
      </c>
      <c r="B115" s="4">
        <v>17</v>
      </c>
      <c r="C115" s="4">
        <v>11</v>
      </c>
      <c r="D115" s="4">
        <f>B115+C115</f>
      </c>
      <c r="E115" s="4">
        <v>0</v>
      </c>
      <c r="F115" s="4">
        <v>2</v>
      </c>
      <c r="G115" s="4">
        <f>E115+F115</f>
      </c>
      <c r="H115" s="4">
        <v>0</v>
      </c>
      <c r="I115" s="4">
        <v>1512</v>
      </c>
      <c r="J115" s="4">
        <f>H115+I115</f>
      </c>
      <c r="K115" s="4">
        <v>0</v>
      </c>
      <c r="L115" s="4">
        <v>67</v>
      </c>
      <c r="M115" s="4">
        <f>K115+L115</f>
      </c>
    </row>
    <row x14ac:dyDescent="0.25" r="116" customHeight="1" ht="18.75">
      <c r="A116" s="3" t="s">
        <v>199</v>
      </c>
      <c r="B116" s="4">
        <v>0</v>
      </c>
      <c r="C116" s="4">
        <v>3</v>
      </c>
      <c r="D116" s="4">
        <f>B116+C116</f>
      </c>
      <c r="E116" s="4">
        <v>0</v>
      </c>
      <c r="F116" s="4">
        <v>0</v>
      </c>
      <c r="G116" s="4">
        <f>E116+F116</f>
      </c>
      <c r="H116" s="4">
        <v>0</v>
      </c>
      <c r="I116" s="4">
        <v>0</v>
      </c>
      <c r="J116" s="4">
        <f>H116+I116</f>
      </c>
      <c r="K116" s="4">
        <v>0</v>
      </c>
      <c r="L116" s="4">
        <v>0</v>
      </c>
      <c r="M116" s="4">
        <f>K116+L116</f>
      </c>
    </row>
    <row x14ac:dyDescent="0.25" r="117" customHeight="1" ht="18.75">
      <c r="A117" s="3" t="s">
        <v>262</v>
      </c>
      <c r="B117" s="4">
        <v>0</v>
      </c>
      <c r="C117" s="4">
        <v>0</v>
      </c>
      <c r="D117" s="4">
        <f>B117+C117</f>
      </c>
      <c r="E117" s="4">
        <v>0</v>
      </c>
      <c r="F117" s="4">
        <v>0</v>
      </c>
      <c r="G117" s="4">
        <f>E117+F117</f>
      </c>
      <c r="H117" s="4">
        <v>0</v>
      </c>
      <c r="I117" s="4">
        <v>0</v>
      </c>
      <c r="J117" s="4">
        <f>H117+I117</f>
      </c>
      <c r="K117" s="4">
        <v>0</v>
      </c>
      <c r="L117" s="4">
        <v>0</v>
      </c>
      <c r="M117" s="4">
        <f>K117+L117</f>
      </c>
    </row>
    <row x14ac:dyDescent="0.25" r="118" customHeight="1" ht="18.75">
      <c r="A118" s="3" t="s">
        <v>286</v>
      </c>
      <c r="B118" s="4">
        <v>0</v>
      </c>
      <c r="C118" s="4">
        <v>0</v>
      </c>
      <c r="D118" s="4">
        <f>B118+C118</f>
      </c>
      <c r="E118" s="4">
        <v>0</v>
      </c>
      <c r="F118" s="4">
        <v>0</v>
      </c>
      <c r="G118" s="4">
        <f>E118+F118</f>
      </c>
      <c r="H118" s="4">
        <v>0</v>
      </c>
      <c r="I118" s="4">
        <v>0</v>
      </c>
      <c r="J118" s="4">
        <f>H118+I118</f>
      </c>
      <c r="K118" s="4">
        <v>0</v>
      </c>
      <c r="L118" s="4">
        <v>0</v>
      </c>
      <c r="M118" s="4">
        <f>K118+L118</f>
      </c>
    </row>
    <row x14ac:dyDescent="0.25" r="119" customHeight="1" ht="18.75">
      <c r="A119" s="3" t="s">
        <v>290</v>
      </c>
      <c r="B119" s="4">
        <v>0</v>
      </c>
      <c r="C119" s="4">
        <v>0</v>
      </c>
      <c r="D119" s="4">
        <f>B119+C119</f>
      </c>
      <c r="E119" s="4">
        <v>0</v>
      </c>
      <c r="F119" s="4">
        <v>0</v>
      </c>
      <c r="G119" s="4">
        <f>E119+F119</f>
      </c>
      <c r="H119" s="4">
        <v>0</v>
      </c>
      <c r="I119" s="4">
        <v>0</v>
      </c>
      <c r="J119" s="4">
        <f>H119+I119</f>
      </c>
      <c r="K119" s="4">
        <v>0</v>
      </c>
      <c r="L119" s="4">
        <v>0</v>
      </c>
      <c r="M119" s="4">
        <f>K119+L119</f>
      </c>
    </row>
    <row x14ac:dyDescent="0.25" r="120" customHeight="1" ht="18.75">
      <c r="A120" s="3"/>
      <c r="B120" s="15"/>
      <c r="C120" s="15"/>
      <c r="D120" s="15"/>
      <c r="E120" s="15"/>
      <c r="F120" s="15"/>
      <c r="G120" s="15"/>
      <c r="H120" s="15"/>
      <c r="I120" s="15"/>
      <c r="J120" s="15"/>
      <c r="K120" s="15"/>
      <c r="L120" s="15"/>
      <c r="M120" s="15"/>
    </row>
    <row x14ac:dyDescent="0.25" r="121" customHeight="1" ht="18.75">
      <c r="A121" s="18" t="s">
        <v>490</v>
      </c>
      <c r="B121" s="19"/>
      <c r="C121" s="19"/>
      <c r="D121" s="19"/>
      <c r="E121" s="19"/>
      <c r="F121" s="19"/>
      <c r="G121" s="19"/>
      <c r="H121" s="19"/>
      <c r="I121" s="19"/>
      <c r="J121" s="19"/>
      <c r="K121" s="19"/>
      <c r="L121" s="19"/>
      <c r="M121" s="19"/>
    </row>
    <row x14ac:dyDescent="0.25" r="122" customHeight="1" ht="18.75">
      <c r="A122" s="3" t="s">
        <v>39</v>
      </c>
      <c r="B122" s="4">
        <v>0</v>
      </c>
      <c r="C122" s="4">
        <v>0</v>
      </c>
      <c r="D122" s="4">
        <f>B122+C122</f>
      </c>
      <c r="E122" s="4">
        <v>0</v>
      </c>
      <c r="F122" s="4">
        <v>0</v>
      </c>
      <c r="G122" s="4">
        <f>E122+F122</f>
      </c>
      <c r="H122" s="4">
        <v>0</v>
      </c>
      <c r="I122" s="4">
        <v>0</v>
      </c>
      <c r="J122" s="4">
        <f>H122+I122</f>
      </c>
      <c r="K122" s="4">
        <v>0</v>
      </c>
      <c r="L122" s="4">
        <v>0</v>
      </c>
      <c r="M122" s="4">
        <f>K122+L122</f>
      </c>
    </row>
    <row x14ac:dyDescent="0.25" r="123" customHeight="1" ht="18.75">
      <c r="A123" s="3" t="s">
        <v>47</v>
      </c>
      <c r="B123" s="4">
        <v>0</v>
      </c>
      <c r="C123" s="4">
        <v>0</v>
      </c>
      <c r="D123" s="4">
        <f>B123+C123</f>
      </c>
      <c r="E123" s="4">
        <v>0</v>
      </c>
      <c r="F123" s="4">
        <v>0</v>
      </c>
      <c r="G123" s="4">
        <f>E123+F123</f>
      </c>
      <c r="H123" s="4">
        <v>0</v>
      </c>
      <c r="I123" s="4">
        <v>0</v>
      </c>
      <c r="J123" s="4">
        <f>H123+I123</f>
      </c>
      <c r="K123" s="4">
        <v>0</v>
      </c>
      <c r="L123" s="4">
        <v>0</v>
      </c>
      <c r="M123" s="4">
        <f>K123+L123</f>
      </c>
    </row>
    <row x14ac:dyDescent="0.25" r="124" customHeight="1" ht="18.75">
      <c r="A124" s="3" t="s">
        <v>59</v>
      </c>
      <c r="B124" s="4">
        <v>0</v>
      </c>
      <c r="C124" s="4">
        <v>0</v>
      </c>
      <c r="D124" s="4">
        <f>B124+C124</f>
      </c>
      <c r="E124" s="4">
        <v>0</v>
      </c>
      <c r="F124" s="4">
        <v>0</v>
      </c>
      <c r="G124" s="4">
        <f>E124+F124</f>
      </c>
      <c r="H124" s="4">
        <v>0</v>
      </c>
      <c r="I124" s="4">
        <v>0</v>
      </c>
      <c r="J124" s="4">
        <f>H124+I124</f>
      </c>
      <c r="K124" s="4">
        <v>0</v>
      </c>
      <c r="L124" s="4">
        <v>0</v>
      </c>
      <c r="M124" s="4">
        <f>K124+L124</f>
      </c>
    </row>
    <row x14ac:dyDescent="0.25" r="125" customHeight="1" ht="18.75">
      <c r="A125" s="3" t="s">
        <v>105</v>
      </c>
      <c r="B125" s="4">
        <v>2</v>
      </c>
      <c r="C125" s="4">
        <v>11</v>
      </c>
      <c r="D125" s="4">
        <f>B125+C125</f>
      </c>
      <c r="E125" s="4">
        <v>0</v>
      </c>
      <c r="F125" s="4">
        <v>2</v>
      </c>
      <c r="G125" s="4">
        <f>E125+F125</f>
      </c>
      <c r="H125" s="4">
        <v>0</v>
      </c>
      <c r="I125" s="4">
        <v>1117</v>
      </c>
      <c r="J125" s="4">
        <f>H125+I125</f>
      </c>
      <c r="K125" s="4">
        <v>0</v>
      </c>
      <c r="L125" s="4">
        <v>543</v>
      </c>
      <c r="M125" s="4">
        <f>K125+L125</f>
      </c>
    </row>
    <row x14ac:dyDescent="0.25" r="126" customHeight="1" ht="18.75">
      <c r="A126" s="3" t="s">
        <v>138</v>
      </c>
      <c r="B126" s="4">
        <v>69</v>
      </c>
      <c r="C126" s="4">
        <v>126</v>
      </c>
      <c r="D126" s="4">
        <f>B126+C126</f>
      </c>
      <c r="E126" s="4">
        <v>0</v>
      </c>
      <c r="F126" s="4">
        <v>0</v>
      </c>
      <c r="G126" s="4">
        <f>E126+F126</f>
      </c>
      <c r="H126" s="4">
        <v>0</v>
      </c>
      <c r="I126" s="4">
        <v>5980</v>
      </c>
      <c r="J126" s="4">
        <f>H126+I126</f>
      </c>
      <c r="K126" s="4">
        <v>0</v>
      </c>
      <c r="L126" s="4">
        <v>448</v>
      </c>
      <c r="M126" s="4">
        <f>K126+L126</f>
      </c>
    </row>
    <row x14ac:dyDescent="0.25" r="127" customHeight="1" ht="18.75">
      <c r="A127" s="3" t="s">
        <v>151</v>
      </c>
      <c r="B127" s="4">
        <v>0</v>
      </c>
      <c r="C127" s="4">
        <v>0</v>
      </c>
      <c r="D127" s="4">
        <f>B127+C127</f>
      </c>
      <c r="E127" s="4">
        <v>0</v>
      </c>
      <c r="F127" s="4">
        <v>0</v>
      </c>
      <c r="G127" s="4">
        <f>E127+F127</f>
      </c>
      <c r="H127" s="4">
        <v>0</v>
      </c>
      <c r="I127" s="4">
        <v>0</v>
      </c>
      <c r="J127" s="4">
        <f>H127+I127</f>
      </c>
      <c r="K127" s="4">
        <v>0</v>
      </c>
      <c r="L127" s="4">
        <v>0</v>
      </c>
      <c r="M127" s="4">
        <f>K127+L127</f>
      </c>
    </row>
    <row x14ac:dyDescent="0.25" r="128" customHeight="1" ht="18.75">
      <c r="A128" s="3" t="s">
        <v>200</v>
      </c>
      <c r="B128" s="4">
        <v>0</v>
      </c>
      <c r="C128" s="4">
        <v>0</v>
      </c>
      <c r="D128" s="4">
        <f>B128+C128</f>
      </c>
      <c r="E128" s="4">
        <v>0</v>
      </c>
      <c r="F128" s="4">
        <v>0</v>
      </c>
      <c r="G128" s="4">
        <f>E128+F128</f>
      </c>
      <c r="H128" s="4">
        <v>0</v>
      </c>
      <c r="I128" s="4">
        <v>0</v>
      </c>
      <c r="J128" s="4">
        <f>H128+I128</f>
      </c>
      <c r="K128" s="4">
        <v>0</v>
      </c>
      <c r="L128" s="4">
        <v>0</v>
      </c>
      <c r="M128" s="4">
        <f>K128+L128</f>
      </c>
    </row>
    <row x14ac:dyDescent="0.25" r="129" customHeight="1" ht="18.75">
      <c r="A129" s="3" t="s">
        <v>210</v>
      </c>
      <c r="B129" s="4">
        <v>0</v>
      </c>
      <c r="C129" s="4">
        <v>0</v>
      </c>
      <c r="D129" s="4">
        <f>B129+C129</f>
      </c>
      <c r="E129" s="4">
        <v>0</v>
      </c>
      <c r="F129" s="4">
        <v>0</v>
      </c>
      <c r="G129" s="4">
        <f>E129+F129</f>
      </c>
      <c r="H129" s="4">
        <v>0</v>
      </c>
      <c r="I129" s="4">
        <v>0</v>
      </c>
      <c r="J129" s="4">
        <f>H129+I129</f>
      </c>
      <c r="K129" s="4">
        <v>0</v>
      </c>
      <c r="L129" s="4">
        <v>0</v>
      </c>
      <c r="M129" s="4">
        <f>K129+L129</f>
      </c>
    </row>
    <row x14ac:dyDescent="0.25" r="130" customHeight="1" ht="18.75">
      <c r="A130" s="3" t="s">
        <v>220</v>
      </c>
      <c r="B130" s="4">
        <v>0</v>
      </c>
      <c r="C130" s="4">
        <v>0</v>
      </c>
      <c r="D130" s="4">
        <f>B130+C130</f>
      </c>
      <c r="E130" s="4">
        <v>0</v>
      </c>
      <c r="F130" s="4">
        <v>0</v>
      </c>
      <c r="G130" s="4">
        <f>E130+F130</f>
      </c>
      <c r="H130" s="4">
        <v>0</v>
      </c>
      <c r="I130" s="4">
        <v>0</v>
      </c>
      <c r="J130" s="4">
        <f>H130+I130</f>
      </c>
      <c r="K130" s="4">
        <v>0</v>
      </c>
      <c r="L130" s="4">
        <v>0</v>
      </c>
      <c r="M130" s="4">
        <f>K130+L130</f>
      </c>
    </row>
    <row x14ac:dyDescent="0.25" r="131" customHeight="1" ht="18.75">
      <c r="A131" s="3" t="s">
        <v>253</v>
      </c>
      <c r="B131" s="4">
        <v>0</v>
      </c>
      <c r="C131" s="4">
        <v>2</v>
      </c>
      <c r="D131" s="4">
        <f>B131+C131</f>
      </c>
      <c r="E131" s="4">
        <v>0</v>
      </c>
      <c r="F131" s="4">
        <v>0</v>
      </c>
      <c r="G131" s="4">
        <f>E131+F131</f>
      </c>
      <c r="H131" s="4">
        <v>0</v>
      </c>
      <c r="I131" s="4">
        <v>0</v>
      </c>
      <c r="J131" s="4">
        <f>H131+I131</f>
      </c>
      <c r="K131" s="4">
        <v>0</v>
      </c>
      <c r="L131" s="4">
        <v>0</v>
      </c>
      <c r="M131" s="4">
        <f>K131+L131</f>
      </c>
    </row>
    <row x14ac:dyDescent="0.25" r="132" customHeight="1" ht="18.75">
      <c r="A132" s="3" t="s">
        <v>299</v>
      </c>
      <c r="B132" s="4">
        <v>0</v>
      </c>
      <c r="C132" s="4">
        <v>3</v>
      </c>
      <c r="D132" s="4">
        <f>B132+C132</f>
      </c>
      <c r="E132" s="4">
        <v>0</v>
      </c>
      <c r="F132" s="4">
        <v>0</v>
      </c>
      <c r="G132" s="4">
        <f>E132+F132</f>
      </c>
      <c r="H132" s="4">
        <v>0</v>
      </c>
      <c r="I132" s="4">
        <v>0</v>
      </c>
      <c r="J132" s="4">
        <f>H132+I132</f>
      </c>
      <c r="K132" s="4">
        <v>0</v>
      </c>
      <c r="L132" s="4">
        <v>0</v>
      </c>
      <c r="M132" s="4">
        <f>K132+L132</f>
      </c>
    </row>
    <row x14ac:dyDescent="0.25" r="133" customHeight="1" ht="18.75">
      <c r="A133" s="3"/>
      <c r="B133" s="15"/>
      <c r="C133" s="15"/>
      <c r="D133" s="15"/>
      <c r="E133" s="15"/>
      <c r="F133" s="15"/>
      <c r="G133" s="15"/>
      <c r="H133" s="15"/>
      <c r="I133" s="15"/>
      <c r="J133" s="15"/>
      <c r="K133" s="15"/>
      <c r="L133" s="15"/>
      <c r="M133" s="15"/>
    </row>
    <row x14ac:dyDescent="0.25" r="134" customHeight="1" ht="18.75">
      <c r="A134" s="18" t="s">
        <v>491</v>
      </c>
      <c r="B134" s="19"/>
      <c r="C134" s="19"/>
      <c r="D134" s="19"/>
      <c r="E134" s="19"/>
      <c r="F134" s="19"/>
      <c r="G134" s="19"/>
      <c r="H134" s="19"/>
      <c r="I134" s="19"/>
      <c r="J134" s="19"/>
      <c r="K134" s="19"/>
      <c r="L134" s="19"/>
      <c r="M134" s="19"/>
    </row>
    <row x14ac:dyDescent="0.25" r="135" customHeight="1" ht="18.75">
      <c r="A135" s="3" t="s">
        <v>14</v>
      </c>
      <c r="B135" s="4">
        <v>0</v>
      </c>
      <c r="C135" s="4">
        <v>0</v>
      </c>
      <c r="D135" s="4">
        <f>B135+C135</f>
      </c>
      <c r="E135" s="4">
        <v>0</v>
      </c>
      <c r="F135" s="4">
        <v>0</v>
      </c>
      <c r="G135" s="4">
        <f>E135+F135</f>
      </c>
      <c r="H135" s="4">
        <v>0</v>
      </c>
      <c r="I135" s="4">
        <v>0</v>
      </c>
      <c r="J135" s="4">
        <f>H135+I135</f>
      </c>
      <c r="K135" s="4">
        <v>0</v>
      </c>
      <c r="L135" s="4">
        <v>0</v>
      </c>
      <c r="M135" s="4">
        <f>K135+L135</f>
      </c>
    </row>
    <row x14ac:dyDescent="0.25" r="136" customHeight="1" ht="18.75">
      <c r="A136" s="3" t="s">
        <v>15</v>
      </c>
      <c r="B136" s="4">
        <v>0</v>
      </c>
      <c r="C136" s="4">
        <v>0</v>
      </c>
      <c r="D136" s="4">
        <f>B136+C136</f>
      </c>
      <c r="E136" s="4">
        <v>0</v>
      </c>
      <c r="F136" s="4">
        <v>0</v>
      </c>
      <c r="G136" s="4">
        <f>E136+F136</f>
      </c>
      <c r="H136" s="4">
        <v>0</v>
      </c>
      <c r="I136" s="4">
        <v>0</v>
      </c>
      <c r="J136" s="4">
        <f>H136+I136</f>
      </c>
      <c r="K136" s="4">
        <v>0</v>
      </c>
      <c r="L136" s="4">
        <v>0</v>
      </c>
      <c r="M136" s="4">
        <f>K136+L136</f>
      </c>
    </row>
    <row x14ac:dyDescent="0.25" r="137" customHeight="1" ht="18.75">
      <c r="A137" s="3" t="s">
        <v>16</v>
      </c>
      <c r="B137" s="4">
        <v>0</v>
      </c>
      <c r="C137" s="4">
        <v>0</v>
      </c>
      <c r="D137" s="4">
        <f>B137+C137</f>
      </c>
      <c r="E137" s="4">
        <v>0</v>
      </c>
      <c r="F137" s="4">
        <v>0</v>
      </c>
      <c r="G137" s="4">
        <f>E137+F137</f>
      </c>
      <c r="H137" s="4">
        <v>0</v>
      </c>
      <c r="I137" s="4">
        <v>0</v>
      </c>
      <c r="J137" s="4">
        <f>H137+I137</f>
      </c>
      <c r="K137" s="4">
        <v>0</v>
      </c>
      <c r="L137" s="4">
        <v>0</v>
      </c>
      <c r="M137" s="4">
        <f>K137+L137</f>
      </c>
    </row>
    <row x14ac:dyDescent="0.25" r="138" customHeight="1" ht="18.75">
      <c r="A138" s="3" t="s">
        <v>17</v>
      </c>
      <c r="B138" s="4">
        <v>0</v>
      </c>
      <c r="C138" s="4">
        <v>0</v>
      </c>
      <c r="D138" s="4">
        <f>B138+C138</f>
      </c>
      <c r="E138" s="4">
        <v>0</v>
      </c>
      <c r="F138" s="4">
        <v>0</v>
      </c>
      <c r="G138" s="4">
        <f>E138+F138</f>
      </c>
      <c r="H138" s="4">
        <v>0</v>
      </c>
      <c r="I138" s="4">
        <v>0</v>
      </c>
      <c r="J138" s="4">
        <f>H138+I138</f>
      </c>
      <c r="K138" s="4">
        <v>0</v>
      </c>
      <c r="L138" s="4">
        <v>0</v>
      </c>
      <c r="M138" s="4">
        <f>K138+L138</f>
      </c>
    </row>
    <row x14ac:dyDescent="0.25" r="139" customHeight="1" ht="18.75">
      <c r="A139" s="3" t="s">
        <v>18</v>
      </c>
      <c r="B139" s="4">
        <v>0</v>
      </c>
      <c r="C139" s="4">
        <v>0</v>
      </c>
      <c r="D139" s="4">
        <f>B139+C139</f>
      </c>
      <c r="E139" s="4">
        <v>0</v>
      </c>
      <c r="F139" s="4">
        <v>0</v>
      </c>
      <c r="G139" s="4">
        <f>E139+F139</f>
      </c>
      <c r="H139" s="4">
        <v>0</v>
      </c>
      <c r="I139" s="4">
        <v>0</v>
      </c>
      <c r="J139" s="4">
        <f>H139+I139</f>
      </c>
      <c r="K139" s="4">
        <v>0</v>
      </c>
      <c r="L139" s="4">
        <v>0</v>
      </c>
      <c r="M139" s="4">
        <f>K139+L139</f>
      </c>
    </row>
    <row x14ac:dyDescent="0.25" r="140" customHeight="1" ht="18.75">
      <c r="A140" s="3" t="s">
        <v>19</v>
      </c>
      <c r="B140" s="4">
        <v>0</v>
      </c>
      <c r="C140" s="4">
        <v>0</v>
      </c>
      <c r="D140" s="4">
        <f>B140+C140</f>
      </c>
      <c r="E140" s="4">
        <v>0</v>
      </c>
      <c r="F140" s="4">
        <v>0</v>
      </c>
      <c r="G140" s="4">
        <f>E140+F140</f>
      </c>
      <c r="H140" s="4">
        <v>0</v>
      </c>
      <c r="I140" s="4">
        <v>0</v>
      </c>
      <c r="J140" s="4">
        <f>H140+I140</f>
      </c>
      <c r="K140" s="4">
        <v>0</v>
      </c>
      <c r="L140" s="4">
        <v>0</v>
      </c>
      <c r="M140" s="4">
        <f>K140+L140</f>
      </c>
    </row>
    <row x14ac:dyDescent="0.25" r="141" customHeight="1" ht="18.75">
      <c r="A141" s="3" t="s">
        <v>20</v>
      </c>
      <c r="B141" s="4">
        <v>0</v>
      </c>
      <c r="C141" s="4">
        <v>0</v>
      </c>
      <c r="D141" s="4">
        <f>B141+C141</f>
      </c>
      <c r="E141" s="4">
        <v>0</v>
      </c>
      <c r="F141" s="4">
        <v>0</v>
      </c>
      <c r="G141" s="4">
        <f>E141+F141</f>
      </c>
      <c r="H141" s="4">
        <v>0</v>
      </c>
      <c r="I141" s="4">
        <v>0</v>
      </c>
      <c r="J141" s="4">
        <f>H141+I141</f>
      </c>
      <c r="K141" s="4">
        <v>0</v>
      </c>
      <c r="L141" s="4">
        <v>0</v>
      </c>
      <c r="M141" s="4">
        <f>K141+L141</f>
      </c>
    </row>
    <row x14ac:dyDescent="0.25" r="142" customHeight="1" ht="18.75">
      <c r="A142" s="3" t="s">
        <v>21</v>
      </c>
      <c r="B142" s="4">
        <v>0</v>
      </c>
      <c r="C142" s="4">
        <v>0</v>
      </c>
      <c r="D142" s="4">
        <f>B142+C142</f>
      </c>
      <c r="E142" s="4">
        <v>0</v>
      </c>
      <c r="F142" s="4">
        <v>0</v>
      </c>
      <c r="G142" s="4">
        <f>E142+F142</f>
      </c>
      <c r="H142" s="4">
        <v>0</v>
      </c>
      <c r="I142" s="4">
        <v>0</v>
      </c>
      <c r="J142" s="4">
        <f>H142+I142</f>
      </c>
      <c r="K142" s="4">
        <v>0</v>
      </c>
      <c r="L142" s="4">
        <v>0</v>
      </c>
      <c r="M142" s="4">
        <f>K142+L142</f>
      </c>
    </row>
    <row x14ac:dyDescent="0.25" r="143" customHeight="1" ht="18.75">
      <c r="A143" s="3" t="s">
        <v>22</v>
      </c>
      <c r="B143" s="4">
        <v>0</v>
      </c>
      <c r="C143" s="4">
        <v>0</v>
      </c>
      <c r="D143" s="4">
        <f>B143+C143</f>
      </c>
      <c r="E143" s="4">
        <v>0</v>
      </c>
      <c r="F143" s="4">
        <v>0</v>
      </c>
      <c r="G143" s="4">
        <f>E143+F143</f>
      </c>
      <c r="H143" s="4">
        <v>0</v>
      </c>
      <c r="I143" s="4">
        <v>0</v>
      </c>
      <c r="J143" s="4">
        <f>H143+I143</f>
      </c>
      <c r="K143" s="4">
        <v>0</v>
      </c>
      <c r="L143" s="4">
        <v>0</v>
      </c>
      <c r="M143" s="4">
        <f>K143+L143</f>
      </c>
    </row>
    <row x14ac:dyDescent="0.25" r="144" customHeight="1" ht="18.75">
      <c r="A144" s="3" t="s">
        <v>23</v>
      </c>
      <c r="B144" s="4">
        <v>33</v>
      </c>
      <c r="C144" s="4">
        <v>13</v>
      </c>
      <c r="D144" s="4">
        <f>B144+C144</f>
      </c>
      <c r="E144" s="4">
        <v>0</v>
      </c>
      <c r="F144" s="4">
        <v>0</v>
      </c>
      <c r="G144" s="4">
        <f>E144+F144</f>
      </c>
      <c r="H144" s="4">
        <v>0</v>
      </c>
      <c r="I144" s="4">
        <v>0</v>
      </c>
      <c r="J144" s="4">
        <f>H144+I144</f>
      </c>
      <c r="K144" s="4">
        <v>0</v>
      </c>
      <c r="L144" s="4">
        <v>0</v>
      </c>
      <c r="M144" s="4">
        <f>K144+L144</f>
      </c>
    </row>
    <row x14ac:dyDescent="0.25" r="145" customHeight="1" ht="18.75">
      <c r="A145" s="3" t="s">
        <v>62</v>
      </c>
      <c r="B145" s="4">
        <v>0</v>
      </c>
      <c r="C145" s="4">
        <v>1</v>
      </c>
      <c r="D145" s="4">
        <f>B145+C145</f>
      </c>
      <c r="E145" s="4">
        <v>0</v>
      </c>
      <c r="F145" s="4">
        <v>0</v>
      </c>
      <c r="G145" s="4">
        <f>E145+F145</f>
      </c>
      <c r="H145" s="4">
        <v>0</v>
      </c>
      <c r="I145" s="4">
        <v>0</v>
      </c>
      <c r="J145" s="4">
        <f>H145+I145</f>
      </c>
      <c r="K145" s="4">
        <v>0</v>
      </c>
      <c r="L145" s="4">
        <v>0</v>
      </c>
      <c r="M145" s="4">
        <f>K145+L145</f>
      </c>
    </row>
    <row x14ac:dyDescent="0.25" r="146" customHeight="1" ht="18.75">
      <c r="A146" s="3" t="s">
        <v>64</v>
      </c>
      <c r="B146" s="4">
        <v>0</v>
      </c>
      <c r="C146" s="4">
        <v>0</v>
      </c>
      <c r="D146" s="4">
        <f>B146+C146</f>
      </c>
      <c r="E146" s="4">
        <v>0</v>
      </c>
      <c r="F146" s="4">
        <v>0</v>
      </c>
      <c r="G146" s="4">
        <f>E146+F146</f>
      </c>
      <c r="H146" s="4">
        <v>0</v>
      </c>
      <c r="I146" s="4">
        <v>0</v>
      </c>
      <c r="J146" s="4">
        <f>H146+I146</f>
      </c>
      <c r="K146" s="4">
        <v>0</v>
      </c>
      <c r="L146" s="4">
        <v>0</v>
      </c>
      <c r="M146" s="4">
        <f>K146+L146</f>
      </c>
    </row>
    <row x14ac:dyDescent="0.25" r="147" customHeight="1" ht="18.75">
      <c r="A147" s="3" t="s">
        <v>69</v>
      </c>
      <c r="B147" s="4">
        <v>2</v>
      </c>
      <c r="C147" s="4">
        <v>11</v>
      </c>
      <c r="D147" s="4">
        <f>B147+C147</f>
      </c>
      <c r="E147" s="4">
        <v>0</v>
      </c>
      <c r="F147" s="4">
        <v>0</v>
      </c>
      <c r="G147" s="4">
        <f>E147+F147</f>
      </c>
      <c r="H147" s="4">
        <v>0</v>
      </c>
      <c r="I147" s="4">
        <v>0</v>
      </c>
      <c r="J147" s="4">
        <f>H147+I147</f>
      </c>
      <c r="K147" s="4">
        <v>0</v>
      </c>
      <c r="L147" s="4">
        <v>0</v>
      </c>
      <c r="M147" s="4">
        <f>K147+L147</f>
      </c>
    </row>
    <row x14ac:dyDescent="0.25" r="148" customHeight="1" ht="18.75">
      <c r="A148" s="3" t="s">
        <v>82</v>
      </c>
      <c r="B148" s="4">
        <v>4</v>
      </c>
      <c r="C148" s="4">
        <v>1</v>
      </c>
      <c r="D148" s="4">
        <f>B148+C148</f>
      </c>
      <c r="E148" s="4">
        <v>0</v>
      </c>
      <c r="F148" s="4">
        <v>0</v>
      </c>
      <c r="G148" s="4">
        <f>E148+F148</f>
      </c>
      <c r="H148" s="4">
        <v>0</v>
      </c>
      <c r="I148" s="4">
        <v>0</v>
      </c>
      <c r="J148" s="4">
        <f>H148+I148</f>
      </c>
      <c r="K148" s="4">
        <v>0</v>
      </c>
      <c r="L148" s="4">
        <v>0</v>
      </c>
      <c r="M148" s="4">
        <f>K148+L148</f>
      </c>
    </row>
    <row x14ac:dyDescent="0.25" r="149" customHeight="1" ht="18.75">
      <c r="A149" s="3" t="s">
        <v>96</v>
      </c>
      <c r="B149" s="4">
        <v>0</v>
      </c>
      <c r="C149" s="4">
        <v>12</v>
      </c>
      <c r="D149" s="4">
        <f>B149+C149</f>
      </c>
      <c r="E149" s="4">
        <v>0</v>
      </c>
      <c r="F149" s="4">
        <v>0</v>
      </c>
      <c r="G149" s="4">
        <f>E149+F149</f>
      </c>
      <c r="H149" s="4">
        <v>0</v>
      </c>
      <c r="I149" s="4">
        <v>0</v>
      </c>
      <c r="J149" s="4">
        <f>H149+I149</f>
      </c>
      <c r="K149" s="4">
        <v>0</v>
      </c>
      <c r="L149" s="4">
        <v>0</v>
      </c>
      <c r="M149" s="4">
        <f>K149+L149</f>
      </c>
    </row>
    <row x14ac:dyDescent="0.25" r="150" customHeight="1" ht="18.75">
      <c r="A150" s="3" t="s">
        <v>102</v>
      </c>
      <c r="B150" s="4">
        <v>0</v>
      </c>
      <c r="C150" s="4">
        <v>21</v>
      </c>
      <c r="D150" s="4">
        <f>B150+C150</f>
      </c>
      <c r="E150" s="4">
        <v>0</v>
      </c>
      <c r="F150" s="4">
        <v>0</v>
      </c>
      <c r="G150" s="4">
        <f>E150+F150</f>
      </c>
      <c r="H150" s="4">
        <v>0</v>
      </c>
      <c r="I150" s="4">
        <v>0</v>
      </c>
      <c r="J150" s="4">
        <f>H150+I150</f>
      </c>
      <c r="K150" s="4">
        <v>0</v>
      </c>
      <c r="L150" s="4">
        <v>0</v>
      </c>
      <c r="M150" s="4">
        <f>K150+L150</f>
      </c>
    </row>
    <row x14ac:dyDescent="0.25" r="151" customHeight="1" ht="18.75">
      <c r="A151" s="3" t="s">
        <v>103</v>
      </c>
      <c r="B151" s="4">
        <v>1</v>
      </c>
      <c r="C151" s="4">
        <v>60</v>
      </c>
      <c r="D151" s="4">
        <f>B151+C151</f>
      </c>
      <c r="E151" s="4">
        <v>0</v>
      </c>
      <c r="F151" s="4">
        <v>1</v>
      </c>
      <c r="G151" s="4">
        <f>E151+F151</f>
      </c>
      <c r="H151" s="4">
        <v>0</v>
      </c>
      <c r="I151" s="4">
        <v>210</v>
      </c>
      <c r="J151" s="4">
        <f>H151+I151</f>
      </c>
      <c r="K151" s="4">
        <v>0</v>
      </c>
      <c r="L151" s="4">
        <v>210</v>
      </c>
      <c r="M151" s="4">
        <f>K151+L151</f>
      </c>
    </row>
    <row x14ac:dyDescent="0.25" r="152" customHeight="1" ht="18.75">
      <c r="A152" s="3" t="s">
        <v>110</v>
      </c>
      <c r="B152" s="4">
        <v>6</v>
      </c>
      <c r="C152" s="4">
        <v>0</v>
      </c>
      <c r="D152" s="4">
        <f>B152+C152</f>
      </c>
      <c r="E152" s="4">
        <v>1</v>
      </c>
      <c r="F152" s="4">
        <v>0</v>
      </c>
      <c r="G152" s="4">
        <f>E152+F152</f>
      </c>
      <c r="H152" s="4">
        <v>20</v>
      </c>
      <c r="I152" s="4">
        <v>0</v>
      </c>
      <c r="J152" s="4">
        <f>H152+I152</f>
      </c>
      <c r="K152" s="4">
        <v>0</v>
      </c>
      <c r="L152" s="4">
        <v>0</v>
      </c>
      <c r="M152" s="4">
        <f>K152+L152</f>
      </c>
    </row>
    <row x14ac:dyDescent="0.25" r="153" customHeight="1" ht="18.75">
      <c r="A153" s="3" t="s">
        <v>139</v>
      </c>
      <c r="B153" s="4">
        <v>71</v>
      </c>
      <c r="C153" s="4">
        <v>486</v>
      </c>
      <c r="D153" s="4">
        <f>B153+C153</f>
      </c>
      <c r="E153" s="4">
        <v>0</v>
      </c>
      <c r="F153" s="4">
        <v>149</v>
      </c>
      <c r="G153" s="4">
        <f>E153+F153</f>
      </c>
      <c r="H153" s="4">
        <v>0</v>
      </c>
      <c r="I153" s="4">
        <v>40696</v>
      </c>
      <c r="J153" s="4">
        <f>H153+I153</f>
      </c>
      <c r="K153" s="4">
        <v>0</v>
      </c>
      <c r="L153" s="4">
        <v>19075</v>
      </c>
      <c r="M153" s="4">
        <f>K153+L153</f>
      </c>
    </row>
    <row x14ac:dyDescent="0.25" r="154" customHeight="1" ht="18.75">
      <c r="A154" s="3" t="s">
        <v>161</v>
      </c>
      <c r="B154" s="4">
        <v>0</v>
      </c>
      <c r="C154" s="4">
        <v>5</v>
      </c>
      <c r="D154" s="4">
        <f>B154+C154</f>
      </c>
      <c r="E154" s="4">
        <v>0</v>
      </c>
      <c r="F154" s="4">
        <v>1</v>
      </c>
      <c r="G154" s="4">
        <f>E154+F154</f>
      </c>
      <c r="H154" s="4">
        <v>0</v>
      </c>
      <c r="I154" s="4">
        <v>4936</v>
      </c>
      <c r="J154" s="4">
        <f>H154+I154</f>
      </c>
      <c r="K154" s="4">
        <v>0</v>
      </c>
      <c r="L154" s="4">
        <v>0</v>
      </c>
      <c r="M154" s="4">
        <f>K154+L154</f>
      </c>
    </row>
    <row x14ac:dyDescent="0.25" r="155" customHeight="1" ht="18.75">
      <c r="A155" s="3" t="s">
        <v>163</v>
      </c>
      <c r="B155" s="4">
        <v>0</v>
      </c>
      <c r="C155" s="4">
        <v>0</v>
      </c>
      <c r="D155" s="4">
        <f>B155+C155</f>
      </c>
      <c r="E155" s="4">
        <v>0</v>
      </c>
      <c r="F155" s="4">
        <v>0</v>
      </c>
      <c r="G155" s="4">
        <f>E155+F155</f>
      </c>
      <c r="H155" s="4">
        <v>0</v>
      </c>
      <c r="I155" s="4">
        <v>0</v>
      </c>
      <c r="J155" s="4">
        <f>H155+I155</f>
      </c>
      <c r="K155" s="4">
        <v>0</v>
      </c>
      <c r="L155" s="4">
        <v>0</v>
      </c>
      <c r="M155" s="4">
        <f>K155+L155</f>
      </c>
    </row>
    <row x14ac:dyDescent="0.25" r="156" customHeight="1" ht="18.75">
      <c r="A156" s="3" t="s">
        <v>164</v>
      </c>
      <c r="B156" s="4">
        <v>0</v>
      </c>
      <c r="C156" s="4">
        <v>0</v>
      </c>
      <c r="D156" s="4">
        <f>B156+C156</f>
      </c>
      <c r="E156" s="4">
        <v>0</v>
      </c>
      <c r="F156" s="4">
        <v>0</v>
      </c>
      <c r="G156" s="4">
        <f>E156+F156</f>
      </c>
      <c r="H156" s="4">
        <v>0</v>
      </c>
      <c r="I156" s="4">
        <v>0</v>
      </c>
      <c r="J156" s="4">
        <f>H156+I156</f>
      </c>
      <c r="K156" s="4">
        <v>0</v>
      </c>
      <c r="L156" s="4">
        <v>0</v>
      </c>
      <c r="M156" s="4">
        <f>K156+L156</f>
      </c>
    </row>
    <row x14ac:dyDescent="0.25" r="157" customHeight="1" ht="18.75">
      <c r="A157" s="3" t="s">
        <v>165</v>
      </c>
      <c r="B157" s="4">
        <v>0</v>
      </c>
      <c r="C157" s="4">
        <v>3</v>
      </c>
      <c r="D157" s="4">
        <f>B157+C157</f>
      </c>
      <c r="E157" s="4">
        <v>0</v>
      </c>
      <c r="F157" s="4">
        <v>1</v>
      </c>
      <c r="G157" s="4">
        <f>E157+F157</f>
      </c>
      <c r="H157" s="4">
        <v>0</v>
      </c>
      <c r="I157" s="4">
        <v>187</v>
      </c>
      <c r="J157" s="4">
        <f>H157+I157</f>
      </c>
      <c r="K157" s="4">
        <v>0</v>
      </c>
      <c r="L157" s="4">
        <v>0</v>
      </c>
      <c r="M157" s="4">
        <f>K157+L157</f>
      </c>
    </row>
    <row x14ac:dyDescent="0.25" r="158" customHeight="1" ht="18.75">
      <c r="A158" s="3" t="s">
        <v>166</v>
      </c>
      <c r="B158" s="4">
        <v>0</v>
      </c>
      <c r="C158" s="4">
        <v>0</v>
      </c>
      <c r="D158" s="4">
        <f>B158+C158</f>
      </c>
      <c r="E158" s="4">
        <v>0</v>
      </c>
      <c r="F158" s="4">
        <v>0</v>
      </c>
      <c r="G158" s="4">
        <f>E158+F158</f>
      </c>
      <c r="H158" s="4">
        <v>0</v>
      </c>
      <c r="I158" s="4">
        <v>0</v>
      </c>
      <c r="J158" s="4">
        <f>H158+I158</f>
      </c>
      <c r="K158" s="4">
        <v>0</v>
      </c>
      <c r="L158" s="4">
        <v>0</v>
      </c>
      <c r="M158" s="4">
        <f>K158+L158</f>
      </c>
    </row>
    <row x14ac:dyDescent="0.25" r="159" customHeight="1" ht="18.75">
      <c r="A159" s="3" t="s">
        <v>170</v>
      </c>
      <c r="B159" s="4">
        <v>0</v>
      </c>
      <c r="C159" s="4">
        <v>0</v>
      </c>
      <c r="D159" s="4">
        <f>B159+C159</f>
      </c>
      <c r="E159" s="4">
        <v>0</v>
      </c>
      <c r="F159" s="4">
        <v>0</v>
      </c>
      <c r="G159" s="4">
        <f>E159+F159</f>
      </c>
      <c r="H159" s="4">
        <v>0</v>
      </c>
      <c r="I159" s="4">
        <v>0</v>
      </c>
      <c r="J159" s="4">
        <f>H159+I159</f>
      </c>
      <c r="K159" s="4">
        <v>0</v>
      </c>
      <c r="L159" s="4">
        <v>0</v>
      </c>
      <c r="M159" s="4">
        <f>K159+L159</f>
      </c>
    </row>
    <row x14ac:dyDescent="0.25" r="160" customHeight="1" ht="18.75">
      <c r="A160" s="3" t="s">
        <v>173</v>
      </c>
      <c r="B160" s="4">
        <v>0</v>
      </c>
      <c r="C160" s="4">
        <v>0</v>
      </c>
      <c r="D160" s="4">
        <f>B160+C160</f>
      </c>
      <c r="E160" s="4">
        <v>0</v>
      </c>
      <c r="F160" s="4">
        <v>0</v>
      </c>
      <c r="G160" s="4">
        <f>E160+F160</f>
      </c>
      <c r="H160" s="4">
        <v>0</v>
      </c>
      <c r="I160" s="4">
        <v>0</v>
      </c>
      <c r="J160" s="4">
        <f>H160+I160</f>
      </c>
      <c r="K160" s="4">
        <v>0</v>
      </c>
      <c r="L160" s="4">
        <v>0</v>
      </c>
      <c r="M160" s="4">
        <f>K160+L160</f>
      </c>
    </row>
    <row x14ac:dyDescent="0.25" r="161" customHeight="1" ht="18.75">
      <c r="A161" s="3" t="s">
        <v>175</v>
      </c>
      <c r="B161" s="4">
        <v>0</v>
      </c>
      <c r="C161" s="4">
        <v>0</v>
      </c>
      <c r="D161" s="4">
        <f>B161+C161</f>
      </c>
      <c r="E161" s="4">
        <v>0</v>
      </c>
      <c r="F161" s="4">
        <v>0</v>
      </c>
      <c r="G161" s="4">
        <f>E161+F161</f>
      </c>
      <c r="H161" s="4">
        <v>0</v>
      </c>
      <c r="I161" s="4">
        <v>0</v>
      </c>
      <c r="J161" s="4">
        <f>H161+I161</f>
      </c>
      <c r="K161" s="4">
        <v>0</v>
      </c>
      <c r="L161" s="4">
        <v>0</v>
      </c>
      <c r="M161" s="4">
        <f>K161+L161</f>
      </c>
    </row>
    <row x14ac:dyDescent="0.25" r="162" customHeight="1" ht="18.75">
      <c r="A162" s="3" t="s">
        <v>183</v>
      </c>
      <c r="B162" s="4">
        <v>0</v>
      </c>
      <c r="C162" s="4">
        <v>0</v>
      </c>
      <c r="D162" s="4">
        <f>B162+C162</f>
      </c>
      <c r="E162" s="4">
        <v>0</v>
      </c>
      <c r="F162" s="4">
        <v>0</v>
      </c>
      <c r="G162" s="4">
        <f>E162+F162</f>
      </c>
      <c r="H162" s="4">
        <v>0</v>
      </c>
      <c r="I162" s="4">
        <v>0</v>
      </c>
      <c r="J162" s="4">
        <f>H162+I162</f>
      </c>
      <c r="K162" s="4">
        <v>0</v>
      </c>
      <c r="L162" s="4">
        <v>0</v>
      </c>
      <c r="M162" s="4">
        <f>K162+L162</f>
      </c>
    </row>
    <row x14ac:dyDescent="0.25" r="163" customHeight="1" ht="18.75">
      <c r="A163" s="3" t="s">
        <v>188</v>
      </c>
      <c r="B163" s="4">
        <v>0</v>
      </c>
      <c r="C163" s="4">
        <v>4</v>
      </c>
      <c r="D163" s="4">
        <f>B163+C163</f>
      </c>
      <c r="E163" s="4">
        <v>0</v>
      </c>
      <c r="F163" s="4">
        <v>0</v>
      </c>
      <c r="G163" s="4">
        <f>E163+F163</f>
      </c>
      <c r="H163" s="4">
        <v>0</v>
      </c>
      <c r="I163" s="4">
        <v>0</v>
      </c>
      <c r="J163" s="4">
        <f>H163+I163</f>
      </c>
      <c r="K163" s="4">
        <v>0</v>
      </c>
      <c r="L163" s="4">
        <v>0</v>
      </c>
      <c r="M163" s="4">
        <f>K163+L163</f>
      </c>
    </row>
    <row x14ac:dyDescent="0.25" r="164" customHeight="1" ht="18.75">
      <c r="A164" s="3" t="s">
        <v>202</v>
      </c>
      <c r="B164" s="4">
        <v>0</v>
      </c>
      <c r="C164" s="4">
        <v>6</v>
      </c>
      <c r="D164" s="4">
        <f>B164+C164</f>
      </c>
      <c r="E164" s="4">
        <v>0</v>
      </c>
      <c r="F164" s="4">
        <v>0</v>
      </c>
      <c r="G164" s="4">
        <f>E164+F164</f>
      </c>
      <c r="H164" s="4">
        <v>0</v>
      </c>
      <c r="I164" s="4">
        <v>52</v>
      </c>
      <c r="J164" s="4">
        <f>H164+I164</f>
      </c>
      <c r="K164" s="4">
        <v>0</v>
      </c>
      <c r="L164" s="4">
        <v>0</v>
      </c>
      <c r="M164" s="4">
        <f>K164+L164</f>
      </c>
    </row>
    <row x14ac:dyDescent="0.25" r="165" customHeight="1" ht="18.75">
      <c r="A165" s="3" t="s">
        <v>216</v>
      </c>
      <c r="B165" s="4">
        <v>0</v>
      </c>
      <c r="C165" s="4">
        <v>0</v>
      </c>
      <c r="D165" s="4">
        <f>B165+C165</f>
      </c>
      <c r="E165" s="4">
        <v>0</v>
      </c>
      <c r="F165" s="4">
        <v>0</v>
      </c>
      <c r="G165" s="4">
        <f>E165+F165</f>
      </c>
      <c r="H165" s="4">
        <v>0</v>
      </c>
      <c r="I165" s="4">
        <v>0</v>
      </c>
      <c r="J165" s="4">
        <f>H165+I165</f>
      </c>
      <c r="K165" s="4">
        <v>0</v>
      </c>
      <c r="L165" s="4">
        <v>0</v>
      </c>
      <c r="M165" s="4">
        <f>K165+L165</f>
      </c>
    </row>
    <row x14ac:dyDescent="0.25" r="166" customHeight="1" ht="18.75">
      <c r="A166" s="3" t="s">
        <v>224</v>
      </c>
      <c r="B166" s="4">
        <v>0</v>
      </c>
      <c r="C166" s="4">
        <v>0</v>
      </c>
      <c r="D166" s="4">
        <f>B166+C166</f>
      </c>
      <c r="E166" s="4">
        <v>0</v>
      </c>
      <c r="F166" s="4">
        <v>0</v>
      </c>
      <c r="G166" s="4">
        <f>E166+F166</f>
      </c>
      <c r="H166" s="4">
        <v>0</v>
      </c>
      <c r="I166" s="4">
        <v>0</v>
      </c>
      <c r="J166" s="4">
        <f>H166+I166</f>
      </c>
      <c r="K166" s="4">
        <v>0</v>
      </c>
      <c r="L166" s="4">
        <v>0</v>
      </c>
      <c r="M166" s="4">
        <f>K166+L166</f>
      </c>
    </row>
    <row x14ac:dyDescent="0.25" r="167" customHeight="1" ht="18.75">
      <c r="A167" s="3" t="s">
        <v>228</v>
      </c>
      <c r="B167" s="4">
        <v>0</v>
      </c>
      <c r="C167" s="4">
        <v>2</v>
      </c>
      <c r="D167" s="4">
        <f>B167+C167</f>
      </c>
      <c r="E167" s="4">
        <v>0</v>
      </c>
      <c r="F167" s="4">
        <v>0</v>
      </c>
      <c r="G167" s="4">
        <f>E167+F167</f>
      </c>
      <c r="H167" s="4">
        <v>0</v>
      </c>
      <c r="I167" s="4">
        <v>0</v>
      </c>
      <c r="J167" s="4">
        <f>H167+I167</f>
      </c>
      <c r="K167" s="4">
        <v>0</v>
      </c>
      <c r="L167" s="4">
        <v>0</v>
      </c>
      <c r="M167" s="4">
        <f>K167+L167</f>
      </c>
    </row>
    <row x14ac:dyDescent="0.25" r="168" customHeight="1" ht="18.75">
      <c r="A168" s="3" t="s">
        <v>236</v>
      </c>
      <c r="B168" s="4">
        <v>0</v>
      </c>
      <c r="C168" s="4">
        <v>20</v>
      </c>
      <c r="D168" s="4">
        <f>B168+C168</f>
      </c>
      <c r="E168" s="4">
        <v>0</v>
      </c>
      <c r="F168" s="4">
        <v>8</v>
      </c>
      <c r="G168" s="4">
        <f>E168+F168</f>
      </c>
      <c r="H168" s="4">
        <v>0</v>
      </c>
      <c r="I168" s="4">
        <v>5378</v>
      </c>
      <c r="J168" s="4">
        <f>H168+I168</f>
      </c>
      <c r="K168" s="4">
        <v>0</v>
      </c>
      <c r="L168" s="4">
        <v>2605</v>
      </c>
      <c r="M168" s="4">
        <f>K168+L168</f>
      </c>
    </row>
    <row x14ac:dyDescent="0.25" r="169" customHeight="1" ht="18.75">
      <c r="A169" s="3" t="s">
        <v>237</v>
      </c>
      <c r="B169" s="4">
        <v>0</v>
      </c>
      <c r="C169" s="4">
        <v>0</v>
      </c>
      <c r="D169" s="4">
        <f>B169+C169</f>
      </c>
      <c r="E169" s="4">
        <v>0</v>
      </c>
      <c r="F169" s="4">
        <v>0</v>
      </c>
      <c r="G169" s="4">
        <f>E169+F169</f>
      </c>
      <c r="H169" s="4">
        <v>0</v>
      </c>
      <c r="I169" s="4">
        <v>0</v>
      </c>
      <c r="J169" s="4">
        <f>H169+I169</f>
      </c>
      <c r="K169" s="4">
        <v>0</v>
      </c>
      <c r="L169" s="4">
        <v>0</v>
      </c>
      <c r="M169" s="4">
        <f>K169+L169</f>
      </c>
    </row>
    <row x14ac:dyDescent="0.25" r="170" customHeight="1" ht="18.75">
      <c r="A170" s="3" t="s">
        <v>240</v>
      </c>
      <c r="B170" s="4">
        <v>0</v>
      </c>
      <c r="C170" s="4">
        <v>2</v>
      </c>
      <c r="D170" s="4">
        <f>B170+C170</f>
      </c>
      <c r="E170" s="4">
        <v>0</v>
      </c>
      <c r="F170" s="4">
        <v>0</v>
      </c>
      <c r="G170" s="4">
        <f>E170+F170</f>
      </c>
      <c r="H170" s="4">
        <v>0</v>
      </c>
      <c r="I170" s="4">
        <v>0</v>
      </c>
      <c r="J170" s="4">
        <f>H170+I170</f>
      </c>
      <c r="K170" s="4">
        <v>0</v>
      </c>
      <c r="L170" s="4">
        <v>0</v>
      </c>
      <c r="M170" s="4">
        <f>K170+L170</f>
      </c>
    </row>
    <row x14ac:dyDescent="0.25" r="171" customHeight="1" ht="18.75">
      <c r="A171" s="3" t="s">
        <v>242</v>
      </c>
      <c r="B171" s="4">
        <v>0</v>
      </c>
      <c r="C171" s="4">
        <v>0</v>
      </c>
      <c r="D171" s="4">
        <f>B171+C171</f>
      </c>
      <c r="E171" s="4">
        <v>0</v>
      </c>
      <c r="F171" s="4">
        <v>0</v>
      </c>
      <c r="G171" s="4">
        <f>E171+F171</f>
      </c>
      <c r="H171" s="4">
        <v>0</v>
      </c>
      <c r="I171" s="4">
        <v>0</v>
      </c>
      <c r="J171" s="4">
        <f>H171+I171</f>
      </c>
      <c r="K171" s="4">
        <v>0</v>
      </c>
      <c r="L171" s="4">
        <v>0</v>
      </c>
      <c r="M171" s="4">
        <f>K171+L171</f>
      </c>
    </row>
    <row x14ac:dyDescent="0.25" r="172" customHeight="1" ht="18.75">
      <c r="A172" s="3" t="s">
        <v>261</v>
      </c>
      <c r="B172" s="4">
        <v>0</v>
      </c>
      <c r="C172" s="4">
        <v>0</v>
      </c>
      <c r="D172" s="4">
        <f>B172+C172</f>
      </c>
      <c r="E172" s="4">
        <v>0</v>
      </c>
      <c r="F172" s="4">
        <v>0</v>
      </c>
      <c r="G172" s="4">
        <f>E172+F172</f>
      </c>
      <c r="H172" s="4">
        <v>0</v>
      </c>
      <c r="I172" s="4">
        <v>0</v>
      </c>
      <c r="J172" s="4">
        <f>H172+I172</f>
      </c>
      <c r="K172" s="4">
        <v>0</v>
      </c>
      <c r="L172" s="4">
        <v>0</v>
      </c>
      <c r="M172" s="4">
        <f>K172+L172</f>
      </c>
    </row>
    <row x14ac:dyDescent="0.25" r="173" customHeight="1" ht="18.75">
      <c r="A173" s="3" t="s">
        <v>263</v>
      </c>
      <c r="B173" s="4">
        <v>0</v>
      </c>
      <c r="C173" s="4">
        <v>0</v>
      </c>
      <c r="D173" s="4">
        <f>B173+C173</f>
      </c>
      <c r="E173" s="4">
        <v>0</v>
      </c>
      <c r="F173" s="4">
        <v>0</v>
      </c>
      <c r="G173" s="4">
        <f>E173+F173</f>
      </c>
      <c r="H173" s="4">
        <v>0</v>
      </c>
      <c r="I173" s="4">
        <v>0</v>
      </c>
      <c r="J173" s="4">
        <f>H173+I173</f>
      </c>
      <c r="K173" s="4">
        <v>0</v>
      </c>
      <c r="L173" s="4">
        <v>0</v>
      </c>
      <c r="M173" s="4">
        <f>K173+L173</f>
      </c>
    </row>
    <row x14ac:dyDescent="0.25" r="174" customHeight="1" ht="18.75">
      <c r="A174" s="3" t="s">
        <v>264</v>
      </c>
      <c r="B174" s="4">
        <v>0</v>
      </c>
      <c r="C174" s="4">
        <v>0</v>
      </c>
      <c r="D174" s="4">
        <f>B174+C174</f>
      </c>
      <c r="E174" s="4">
        <v>0</v>
      </c>
      <c r="F174" s="4">
        <v>0</v>
      </c>
      <c r="G174" s="4">
        <f>E174+F174</f>
      </c>
      <c r="H174" s="4">
        <v>0</v>
      </c>
      <c r="I174" s="4">
        <v>0</v>
      </c>
      <c r="J174" s="4">
        <f>H174+I174</f>
      </c>
      <c r="K174" s="4">
        <v>0</v>
      </c>
      <c r="L174" s="4">
        <v>0</v>
      </c>
      <c r="M174" s="4">
        <f>K174+L174</f>
      </c>
    </row>
    <row x14ac:dyDescent="0.25" r="175" customHeight="1" ht="18.75">
      <c r="A175" s="3" t="s">
        <v>265</v>
      </c>
      <c r="B175" s="4">
        <v>0</v>
      </c>
      <c r="C175" s="4">
        <v>0</v>
      </c>
      <c r="D175" s="4">
        <f>B175+C175</f>
      </c>
      <c r="E175" s="4">
        <v>0</v>
      </c>
      <c r="F175" s="4">
        <v>0</v>
      </c>
      <c r="G175" s="4">
        <f>E175+F175</f>
      </c>
      <c r="H175" s="4">
        <v>0</v>
      </c>
      <c r="I175" s="4">
        <v>0</v>
      </c>
      <c r="J175" s="4">
        <f>H175+I175</f>
      </c>
      <c r="K175" s="4">
        <v>0</v>
      </c>
      <c r="L175" s="4">
        <v>0</v>
      </c>
      <c r="M175" s="4">
        <f>K175+L175</f>
      </c>
    </row>
    <row x14ac:dyDescent="0.25" r="176" customHeight="1" ht="18.75">
      <c r="A176" s="3" t="s">
        <v>268</v>
      </c>
      <c r="B176" s="4">
        <v>1</v>
      </c>
      <c r="C176" s="4">
        <v>2</v>
      </c>
      <c r="D176" s="4">
        <f>B176+C176</f>
      </c>
      <c r="E176" s="4">
        <v>0</v>
      </c>
      <c r="F176" s="4">
        <v>0</v>
      </c>
      <c r="G176" s="4">
        <f>E176+F176</f>
      </c>
      <c r="H176" s="4">
        <v>0</v>
      </c>
      <c r="I176" s="4">
        <v>0</v>
      </c>
      <c r="J176" s="4">
        <f>H176+I176</f>
      </c>
      <c r="K176" s="4">
        <v>0</v>
      </c>
      <c r="L176" s="4">
        <v>0</v>
      </c>
      <c r="M176" s="4">
        <f>K176+L176</f>
      </c>
    </row>
    <row x14ac:dyDescent="0.25" r="177" customHeight="1" ht="18.75">
      <c r="A177" s="3" t="s">
        <v>269</v>
      </c>
      <c r="B177" s="4">
        <v>0</v>
      </c>
      <c r="C177" s="4">
        <v>0</v>
      </c>
      <c r="D177" s="4">
        <f>B177+C177</f>
      </c>
      <c r="E177" s="4">
        <v>0</v>
      </c>
      <c r="F177" s="4">
        <v>0</v>
      </c>
      <c r="G177" s="4">
        <f>E177+F177</f>
      </c>
      <c r="H177" s="4">
        <v>0</v>
      </c>
      <c r="I177" s="4">
        <v>0</v>
      </c>
      <c r="J177" s="4">
        <f>H177+I177</f>
      </c>
      <c r="K177" s="4">
        <v>0</v>
      </c>
      <c r="L177" s="4">
        <v>0</v>
      </c>
      <c r="M177" s="4">
        <f>K177+L177</f>
      </c>
    </row>
    <row x14ac:dyDescent="0.25" r="178" customHeight="1" ht="18.75">
      <c r="A178" s="3" t="s">
        <v>285</v>
      </c>
      <c r="B178" s="4">
        <v>0</v>
      </c>
      <c r="C178" s="4">
        <v>0</v>
      </c>
      <c r="D178" s="4">
        <f>B178+C178</f>
      </c>
      <c r="E178" s="4">
        <v>0</v>
      </c>
      <c r="F178" s="4">
        <v>0</v>
      </c>
      <c r="G178" s="4">
        <f>E178+F178</f>
      </c>
      <c r="H178" s="4">
        <v>0</v>
      </c>
      <c r="I178" s="4">
        <v>0</v>
      </c>
      <c r="J178" s="4">
        <f>H178+I178</f>
      </c>
      <c r="K178" s="4">
        <v>0</v>
      </c>
      <c r="L178" s="4">
        <v>0</v>
      </c>
      <c r="M178" s="4">
        <f>K178+L178</f>
      </c>
    </row>
    <row x14ac:dyDescent="0.25" r="179" customHeight="1" ht="18.75">
      <c r="A179" s="3" t="s">
        <v>297</v>
      </c>
      <c r="B179" s="4">
        <v>0</v>
      </c>
      <c r="C179" s="4">
        <v>0</v>
      </c>
      <c r="D179" s="4">
        <f>B179+C179</f>
      </c>
      <c r="E179" s="4">
        <v>0</v>
      </c>
      <c r="F179" s="4">
        <v>0</v>
      </c>
      <c r="G179" s="4">
        <f>E179+F179</f>
      </c>
      <c r="H179" s="4">
        <v>0</v>
      </c>
      <c r="I179" s="4">
        <v>0</v>
      </c>
      <c r="J179" s="4">
        <f>H179+I179</f>
      </c>
      <c r="K179" s="4">
        <v>0</v>
      </c>
      <c r="L179" s="4">
        <v>0</v>
      </c>
      <c r="M179" s="4">
        <f>K179+L179</f>
      </c>
    </row>
    <row x14ac:dyDescent="0.25" r="180" customHeight="1" ht="18.75">
      <c r="A180" s="3"/>
      <c r="B180" s="15"/>
      <c r="C180" s="15"/>
      <c r="D180" s="15"/>
      <c r="E180" s="15"/>
      <c r="F180" s="15"/>
      <c r="G180" s="15"/>
      <c r="H180" s="15"/>
      <c r="I180" s="15"/>
      <c r="J180" s="15"/>
      <c r="K180" s="15"/>
      <c r="L180" s="15"/>
      <c r="M180" s="15"/>
    </row>
    <row x14ac:dyDescent="0.25" r="181" customHeight="1" ht="18.75">
      <c r="A181" s="18" t="s">
        <v>492</v>
      </c>
      <c r="B181" s="19"/>
      <c r="C181" s="19"/>
      <c r="D181" s="19"/>
      <c r="E181" s="19"/>
      <c r="F181" s="19"/>
      <c r="G181" s="19"/>
      <c r="H181" s="19"/>
      <c r="I181" s="19"/>
      <c r="J181" s="19"/>
      <c r="K181" s="19"/>
      <c r="L181" s="19"/>
      <c r="M181" s="19"/>
    </row>
    <row x14ac:dyDescent="0.25" r="182" customHeight="1" ht="18.75">
      <c r="A182" s="3" t="s">
        <v>32</v>
      </c>
      <c r="B182" s="4">
        <v>0</v>
      </c>
      <c r="C182" s="4">
        <v>0</v>
      </c>
      <c r="D182" s="4">
        <f>B182+C182</f>
      </c>
      <c r="E182" s="4">
        <v>0</v>
      </c>
      <c r="F182" s="4">
        <v>0</v>
      </c>
      <c r="G182" s="4">
        <f>E182+F182</f>
      </c>
      <c r="H182" s="4">
        <v>0</v>
      </c>
      <c r="I182" s="4">
        <v>0</v>
      </c>
      <c r="J182" s="4">
        <f>H182+I182</f>
      </c>
      <c r="K182" s="4">
        <v>0</v>
      </c>
      <c r="L182" s="4">
        <v>0</v>
      </c>
      <c r="M182" s="4">
        <f>K182+L182</f>
      </c>
    </row>
    <row x14ac:dyDescent="0.25" r="183" customHeight="1" ht="18.75">
      <c r="A183" s="3" t="s">
        <v>35</v>
      </c>
      <c r="B183" s="4">
        <v>0</v>
      </c>
      <c r="C183" s="4">
        <v>0</v>
      </c>
      <c r="D183" s="4">
        <f>B183+C183</f>
      </c>
      <c r="E183" s="4">
        <v>0</v>
      </c>
      <c r="F183" s="4">
        <v>0</v>
      </c>
      <c r="G183" s="4">
        <f>E183+F183</f>
      </c>
      <c r="H183" s="4">
        <v>0</v>
      </c>
      <c r="I183" s="4">
        <v>0</v>
      </c>
      <c r="J183" s="4">
        <f>H183+I183</f>
      </c>
      <c r="K183" s="4">
        <v>0</v>
      </c>
      <c r="L183" s="4">
        <v>0</v>
      </c>
      <c r="M183" s="4">
        <f>K183+L183</f>
      </c>
    </row>
    <row x14ac:dyDescent="0.25" r="184" customHeight="1" ht="18.75">
      <c r="A184" s="3" t="s">
        <v>67</v>
      </c>
      <c r="B184" s="4">
        <v>51</v>
      </c>
      <c r="C184" s="4">
        <v>21</v>
      </c>
      <c r="D184" s="4">
        <f>B184+C184</f>
      </c>
      <c r="E184" s="4">
        <v>0</v>
      </c>
      <c r="F184" s="4">
        <v>0</v>
      </c>
      <c r="G184" s="4">
        <f>E184+F184</f>
      </c>
      <c r="H184" s="4">
        <v>0</v>
      </c>
      <c r="I184" s="4">
        <v>0</v>
      </c>
      <c r="J184" s="4">
        <f>H184+I184</f>
      </c>
      <c r="K184" s="4">
        <v>0</v>
      </c>
      <c r="L184" s="4">
        <v>0</v>
      </c>
      <c r="M184" s="4">
        <f>K184+L184</f>
      </c>
    </row>
    <row x14ac:dyDescent="0.25" r="185" customHeight="1" ht="18.75">
      <c r="A185" s="3" t="s">
        <v>72</v>
      </c>
      <c r="B185" s="4">
        <v>648</v>
      </c>
      <c r="C185" s="4">
        <v>179</v>
      </c>
      <c r="D185" s="4">
        <f>B185+C185</f>
      </c>
      <c r="E185" s="4">
        <v>0</v>
      </c>
      <c r="F185" s="4">
        <v>0</v>
      </c>
      <c r="G185" s="4">
        <f>E185+F185</f>
      </c>
      <c r="H185" s="4">
        <v>0</v>
      </c>
      <c r="I185" s="4">
        <v>0</v>
      </c>
      <c r="J185" s="4">
        <f>H185+I185</f>
      </c>
      <c r="K185" s="4">
        <v>0</v>
      </c>
      <c r="L185" s="4">
        <v>0</v>
      </c>
      <c r="M185" s="4">
        <f>K185+L185</f>
      </c>
    </row>
    <row x14ac:dyDescent="0.25" r="186" customHeight="1" ht="18.75">
      <c r="A186" s="3" t="s">
        <v>80</v>
      </c>
      <c r="B186" s="4">
        <v>0</v>
      </c>
      <c r="C186" s="4">
        <v>2</v>
      </c>
      <c r="D186" s="4">
        <f>B186+C186</f>
      </c>
      <c r="E186" s="4">
        <v>0</v>
      </c>
      <c r="F186" s="4">
        <v>0</v>
      </c>
      <c r="G186" s="4">
        <f>E186+F186</f>
      </c>
      <c r="H186" s="4">
        <v>0</v>
      </c>
      <c r="I186" s="4">
        <v>0</v>
      </c>
      <c r="J186" s="4">
        <f>H186+I186</f>
      </c>
      <c r="K186" s="4">
        <v>0</v>
      </c>
      <c r="L186" s="4">
        <v>0</v>
      </c>
      <c r="M186" s="4">
        <f>K186+L186</f>
      </c>
    </row>
    <row x14ac:dyDescent="0.25" r="187" customHeight="1" ht="18.75">
      <c r="A187" s="3" t="s">
        <v>106</v>
      </c>
      <c r="B187" s="4">
        <v>232</v>
      </c>
      <c r="C187" s="4">
        <v>238</v>
      </c>
      <c r="D187" s="4">
        <f>B187+C187</f>
      </c>
      <c r="E187" s="4">
        <v>0</v>
      </c>
      <c r="F187" s="4">
        <v>0</v>
      </c>
      <c r="G187" s="4">
        <f>E187+F187</f>
      </c>
      <c r="H187" s="4">
        <v>0</v>
      </c>
      <c r="I187" s="4">
        <v>0</v>
      </c>
      <c r="J187" s="4">
        <f>H187+I187</f>
      </c>
      <c r="K187" s="4">
        <v>0</v>
      </c>
      <c r="L187" s="4">
        <v>0</v>
      </c>
      <c r="M187" s="4">
        <f>K187+L187</f>
      </c>
    </row>
    <row x14ac:dyDescent="0.25" r="188" customHeight="1" ht="18.75">
      <c r="A188" s="3" t="s">
        <v>140</v>
      </c>
      <c r="B188" s="4">
        <v>15666</v>
      </c>
      <c r="C188" s="4">
        <v>1895</v>
      </c>
      <c r="D188" s="4">
        <f>B188+C188</f>
      </c>
      <c r="E188" s="4">
        <v>0</v>
      </c>
      <c r="F188" s="4">
        <v>46</v>
      </c>
      <c r="G188" s="4">
        <f>E188+F188</f>
      </c>
      <c r="H188" s="4">
        <v>0</v>
      </c>
      <c r="I188" s="4">
        <v>780</v>
      </c>
      <c r="J188" s="4">
        <f>H188+I188</f>
      </c>
      <c r="K188" s="4">
        <v>0</v>
      </c>
      <c r="L188" s="4">
        <v>490</v>
      </c>
      <c r="M188" s="4">
        <f>K188+L188</f>
      </c>
    </row>
    <row x14ac:dyDescent="0.25" r="189" customHeight="1" ht="18.75">
      <c r="A189" s="3" t="s">
        <v>203</v>
      </c>
      <c r="B189" s="4">
        <v>0</v>
      </c>
      <c r="C189" s="4">
        <v>5</v>
      </c>
      <c r="D189" s="4">
        <f>B189+C189</f>
      </c>
      <c r="E189" s="4">
        <v>0</v>
      </c>
      <c r="F189" s="4">
        <v>0</v>
      </c>
      <c r="G189" s="4">
        <f>E189+F189</f>
      </c>
      <c r="H189" s="4">
        <v>0</v>
      </c>
      <c r="I189" s="4">
        <v>0</v>
      </c>
      <c r="J189" s="4">
        <f>H189+I189</f>
      </c>
      <c r="K189" s="4">
        <v>0</v>
      </c>
      <c r="L189" s="4">
        <v>0</v>
      </c>
      <c r="M189" s="4">
        <f>K189+L189</f>
      </c>
    </row>
    <row x14ac:dyDescent="0.25" r="190" customHeight="1" ht="18.75">
      <c r="A190" s="3" t="s">
        <v>205</v>
      </c>
      <c r="B190" s="4">
        <v>0</v>
      </c>
      <c r="C190" s="4">
        <v>0</v>
      </c>
      <c r="D190" s="4">
        <f>B190+C190</f>
      </c>
      <c r="E190" s="4">
        <v>0</v>
      </c>
      <c r="F190" s="4">
        <v>0</v>
      </c>
      <c r="G190" s="4">
        <f>E190+F190</f>
      </c>
      <c r="H190" s="4">
        <v>0</v>
      </c>
      <c r="I190" s="4">
        <v>0</v>
      </c>
      <c r="J190" s="4">
        <f>H190+I190</f>
      </c>
      <c r="K190" s="4">
        <v>0</v>
      </c>
      <c r="L190" s="4">
        <v>0</v>
      </c>
      <c r="M190" s="4">
        <f>K190+L190</f>
      </c>
    </row>
    <row x14ac:dyDescent="0.25" r="191" customHeight="1" ht="18.75">
      <c r="A191" s="3" t="s">
        <v>211</v>
      </c>
      <c r="B191" s="4">
        <v>0</v>
      </c>
      <c r="C191" s="4">
        <v>0</v>
      </c>
      <c r="D191" s="4">
        <f>B191+C191</f>
      </c>
      <c r="E191" s="4">
        <v>0</v>
      </c>
      <c r="F191" s="4">
        <v>0</v>
      </c>
      <c r="G191" s="4">
        <f>E191+F191</f>
      </c>
      <c r="H191" s="4">
        <v>0</v>
      </c>
      <c r="I191" s="4">
        <v>0</v>
      </c>
      <c r="J191" s="4">
        <f>H191+I191</f>
      </c>
      <c r="K191" s="4">
        <v>0</v>
      </c>
      <c r="L191" s="4">
        <v>0</v>
      </c>
      <c r="M191" s="4">
        <f>K191+L191</f>
      </c>
    </row>
    <row x14ac:dyDescent="0.25" r="192" customHeight="1" ht="18.75">
      <c r="A192" s="3"/>
      <c r="B192" s="15"/>
      <c r="C192" s="15"/>
      <c r="D192" s="15"/>
      <c r="E192" s="15"/>
      <c r="F192" s="15"/>
      <c r="G192" s="15"/>
      <c r="H192" s="15"/>
      <c r="I192" s="15"/>
      <c r="J192" s="15"/>
      <c r="K192" s="15"/>
      <c r="L192" s="15"/>
      <c r="M192" s="15"/>
    </row>
    <row x14ac:dyDescent="0.25" r="193" customHeight="1" ht="18.75">
      <c r="A193" s="18" t="s">
        <v>493</v>
      </c>
      <c r="B193" s="19"/>
      <c r="C193" s="19"/>
      <c r="D193" s="19"/>
      <c r="E193" s="19"/>
      <c r="F193" s="19"/>
      <c r="G193" s="19"/>
      <c r="H193" s="19"/>
      <c r="I193" s="19"/>
      <c r="J193" s="19"/>
      <c r="K193" s="19"/>
      <c r="L193" s="19"/>
      <c r="M193" s="19"/>
    </row>
    <row x14ac:dyDescent="0.25" r="194" customHeight="1" ht="18.75">
      <c r="A194" s="3" t="s">
        <v>36</v>
      </c>
      <c r="B194" s="4">
        <v>0</v>
      </c>
      <c r="C194" s="4">
        <v>0</v>
      </c>
      <c r="D194" s="4">
        <f>B194+C194</f>
      </c>
      <c r="E194" s="4">
        <v>0</v>
      </c>
      <c r="F194" s="4">
        <v>0</v>
      </c>
      <c r="G194" s="4">
        <f>E194+F194</f>
      </c>
      <c r="H194" s="4">
        <v>0</v>
      </c>
      <c r="I194" s="4">
        <v>0</v>
      </c>
      <c r="J194" s="4">
        <f>H194+I194</f>
      </c>
      <c r="K194" s="4">
        <v>0</v>
      </c>
      <c r="L194" s="4">
        <v>0</v>
      </c>
      <c r="M194" s="4">
        <f>K194+L194</f>
      </c>
    </row>
    <row x14ac:dyDescent="0.25" r="195" customHeight="1" ht="18.75">
      <c r="A195" s="3"/>
      <c r="B195" s="15"/>
      <c r="C195" s="15"/>
      <c r="D195" s="15"/>
      <c r="E195" s="15"/>
      <c r="F195" s="15"/>
      <c r="G195" s="15"/>
      <c r="H195" s="15"/>
      <c r="I195" s="15"/>
      <c r="J195" s="15"/>
      <c r="K195" s="15"/>
      <c r="L195" s="15"/>
      <c r="M195" s="15"/>
    </row>
    <row x14ac:dyDescent="0.25" r="196" customHeight="1" ht="18.75">
      <c r="A196" s="18" t="s">
        <v>494</v>
      </c>
      <c r="B196" s="19"/>
      <c r="C196" s="19"/>
      <c r="D196" s="19"/>
      <c r="E196" s="19"/>
      <c r="F196" s="19"/>
      <c r="G196" s="19"/>
      <c r="H196" s="19"/>
      <c r="I196" s="19"/>
      <c r="J196" s="19"/>
      <c r="K196" s="19"/>
      <c r="L196" s="19"/>
      <c r="M196" s="19"/>
    </row>
    <row x14ac:dyDescent="0.25" r="197" customHeight="1" ht="18.75">
      <c r="A197" s="3" t="s">
        <v>37</v>
      </c>
      <c r="B197" s="4">
        <v>0</v>
      </c>
      <c r="C197" s="4">
        <v>2</v>
      </c>
      <c r="D197" s="4">
        <f>B197+C197</f>
      </c>
      <c r="E197" s="4">
        <v>0</v>
      </c>
      <c r="F197" s="4">
        <v>0</v>
      </c>
      <c r="G197" s="4">
        <f>E197+F197</f>
      </c>
      <c r="H197" s="4">
        <v>0</v>
      </c>
      <c r="I197" s="4">
        <v>0</v>
      </c>
      <c r="J197" s="4">
        <f>H197+I197</f>
      </c>
      <c r="K197" s="4">
        <v>0</v>
      </c>
      <c r="L197" s="4">
        <v>0</v>
      </c>
      <c r="M197" s="4">
        <f>K197+L197</f>
      </c>
    </row>
    <row x14ac:dyDescent="0.25" r="198" customHeight="1" ht="18.75">
      <c r="A198" s="3" t="s">
        <v>83</v>
      </c>
      <c r="B198" s="4">
        <v>0</v>
      </c>
      <c r="C198" s="4">
        <v>0</v>
      </c>
      <c r="D198" s="4">
        <f>B198+C198</f>
      </c>
      <c r="E198" s="4">
        <v>0</v>
      </c>
      <c r="F198" s="4">
        <v>0</v>
      </c>
      <c r="G198" s="4">
        <f>E198+F198</f>
      </c>
      <c r="H198" s="4">
        <v>0</v>
      </c>
      <c r="I198" s="4">
        <v>0</v>
      </c>
      <c r="J198" s="4">
        <f>H198+I198</f>
      </c>
      <c r="K198" s="4">
        <v>0</v>
      </c>
      <c r="L198" s="4">
        <v>0</v>
      </c>
      <c r="M198" s="4">
        <f>K198+L198</f>
      </c>
    </row>
    <row x14ac:dyDescent="0.25" r="199" customHeight="1" ht="18.75">
      <c r="A199" s="3" t="s">
        <v>89</v>
      </c>
      <c r="B199" s="4">
        <v>1</v>
      </c>
      <c r="C199" s="4">
        <v>3</v>
      </c>
      <c r="D199" s="4">
        <f>B199+C199</f>
      </c>
      <c r="E199" s="4">
        <v>0</v>
      </c>
      <c r="F199" s="4">
        <v>0</v>
      </c>
      <c r="G199" s="4">
        <f>E199+F199</f>
      </c>
      <c r="H199" s="4">
        <v>0</v>
      </c>
      <c r="I199" s="4">
        <v>0</v>
      </c>
      <c r="J199" s="4">
        <f>H199+I199</f>
      </c>
      <c r="K199" s="4">
        <v>0</v>
      </c>
      <c r="L199" s="4">
        <v>0</v>
      </c>
      <c r="M199" s="4">
        <f>K199+L199</f>
      </c>
    </row>
    <row x14ac:dyDescent="0.25" r="200" customHeight="1" ht="18.75">
      <c r="A200" s="3" t="s">
        <v>98</v>
      </c>
      <c r="B200" s="4">
        <v>0</v>
      </c>
      <c r="C200" s="4">
        <v>1</v>
      </c>
      <c r="D200" s="4">
        <f>B200+C200</f>
      </c>
      <c r="E200" s="4">
        <v>0</v>
      </c>
      <c r="F200" s="4">
        <v>0</v>
      </c>
      <c r="G200" s="4">
        <f>E200+F200</f>
      </c>
      <c r="H200" s="4">
        <v>0</v>
      </c>
      <c r="I200" s="4">
        <v>0</v>
      </c>
      <c r="J200" s="4">
        <f>H200+I200</f>
      </c>
      <c r="K200" s="4">
        <v>0</v>
      </c>
      <c r="L200" s="4">
        <v>0</v>
      </c>
      <c r="M200" s="4">
        <f>K200+L200</f>
      </c>
    </row>
    <row x14ac:dyDescent="0.25" r="201" customHeight="1" ht="18.75">
      <c r="A201" s="3" t="s">
        <v>114</v>
      </c>
      <c r="B201" s="4">
        <v>0</v>
      </c>
      <c r="C201" s="4">
        <v>0</v>
      </c>
      <c r="D201" s="4">
        <f>B201+C201</f>
      </c>
      <c r="E201" s="4">
        <v>0</v>
      </c>
      <c r="F201" s="4">
        <v>0</v>
      </c>
      <c r="G201" s="4">
        <f>E201+F201</f>
      </c>
      <c r="H201" s="4">
        <v>0</v>
      </c>
      <c r="I201" s="4">
        <v>0</v>
      </c>
      <c r="J201" s="4">
        <f>H201+I201</f>
      </c>
      <c r="K201" s="4">
        <v>0</v>
      </c>
      <c r="L201" s="4">
        <v>0</v>
      </c>
      <c r="M201" s="4">
        <f>K201+L201</f>
      </c>
    </row>
    <row x14ac:dyDescent="0.25" r="202" customHeight="1" ht="18.75">
      <c r="A202" s="3" t="s">
        <v>115</v>
      </c>
      <c r="B202" s="4">
        <v>2</v>
      </c>
      <c r="C202" s="4">
        <v>8</v>
      </c>
      <c r="D202" s="4">
        <f>B202+C202</f>
      </c>
      <c r="E202" s="4">
        <v>0</v>
      </c>
      <c r="F202" s="4">
        <v>0</v>
      </c>
      <c r="G202" s="4">
        <f>E202+F202</f>
      </c>
      <c r="H202" s="4">
        <v>0</v>
      </c>
      <c r="I202" s="4">
        <v>0</v>
      </c>
      <c r="J202" s="4">
        <f>H202+I202</f>
      </c>
      <c r="K202" s="4">
        <v>0</v>
      </c>
      <c r="L202" s="4">
        <v>0</v>
      </c>
      <c r="M202" s="4">
        <f>K202+L202</f>
      </c>
    </row>
    <row x14ac:dyDescent="0.25" r="203" customHeight="1" ht="18.75">
      <c r="A203" s="3" t="s">
        <v>116</v>
      </c>
      <c r="B203" s="4">
        <v>0</v>
      </c>
      <c r="C203" s="4">
        <v>1</v>
      </c>
      <c r="D203" s="4">
        <f>B203+C203</f>
      </c>
      <c r="E203" s="4">
        <v>0</v>
      </c>
      <c r="F203" s="4">
        <v>0</v>
      </c>
      <c r="G203" s="4">
        <f>E203+F203</f>
      </c>
      <c r="H203" s="4">
        <v>0</v>
      </c>
      <c r="I203" s="4">
        <v>485</v>
      </c>
      <c r="J203" s="4">
        <f>H203+I203</f>
      </c>
      <c r="K203" s="4">
        <v>0</v>
      </c>
      <c r="L203" s="4">
        <v>0</v>
      </c>
      <c r="M203" s="4">
        <f>K203+L203</f>
      </c>
    </row>
    <row x14ac:dyDescent="0.25" r="204" customHeight="1" ht="18.75">
      <c r="A204" s="3" t="s">
        <v>121</v>
      </c>
      <c r="B204" s="4">
        <v>7</v>
      </c>
      <c r="C204" s="4">
        <v>35</v>
      </c>
      <c r="D204" s="4">
        <f>B204+C204</f>
      </c>
      <c r="E204" s="4">
        <v>1</v>
      </c>
      <c r="F204" s="4">
        <v>2</v>
      </c>
      <c r="G204" s="4">
        <f>E204+F204</f>
      </c>
      <c r="H204" s="4">
        <v>528</v>
      </c>
      <c r="I204" s="4">
        <v>2654</v>
      </c>
      <c r="J204" s="4">
        <f>H204+I204</f>
      </c>
      <c r="K204" s="4">
        <v>0</v>
      </c>
      <c r="L204" s="4">
        <v>2820</v>
      </c>
      <c r="M204" s="4">
        <f>K204+L204</f>
      </c>
    </row>
    <row x14ac:dyDescent="0.25" r="205" customHeight="1" ht="18.75">
      <c r="A205" s="3" t="s">
        <v>141</v>
      </c>
      <c r="B205" s="4">
        <v>1</v>
      </c>
      <c r="C205" s="4">
        <v>127</v>
      </c>
      <c r="D205" s="4">
        <f>B205+C205</f>
      </c>
      <c r="E205" s="4">
        <v>0</v>
      </c>
      <c r="F205" s="4">
        <v>2</v>
      </c>
      <c r="G205" s="4">
        <f>E205+F205</f>
      </c>
      <c r="H205" s="4">
        <v>0</v>
      </c>
      <c r="I205" s="4">
        <v>12211</v>
      </c>
      <c r="J205" s="4">
        <f>H205+I205</f>
      </c>
      <c r="K205" s="4">
        <v>0</v>
      </c>
      <c r="L205" s="4">
        <v>5064</v>
      </c>
      <c r="M205" s="4">
        <f>K205+L205</f>
      </c>
    </row>
    <row x14ac:dyDescent="0.25" r="206" customHeight="1" ht="18.75">
      <c r="A206" s="3" t="s">
        <v>167</v>
      </c>
      <c r="B206" s="4">
        <v>0</v>
      </c>
      <c r="C206" s="4">
        <v>5</v>
      </c>
      <c r="D206" s="4">
        <f>B206+C206</f>
      </c>
      <c r="E206" s="4">
        <v>0</v>
      </c>
      <c r="F206" s="4">
        <v>0</v>
      </c>
      <c r="G206" s="4">
        <f>E206+F206</f>
      </c>
      <c r="H206" s="4">
        <v>0</v>
      </c>
      <c r="I206" s="4">
        <v>0</v>
      </c>
      <c r="J206" s="4">
        <f>H206+I206</f>
      </c>
      <c r="K206" s="4">
        <v>0</v>
      </c>
      <c r="L206" s="4">
        <v>0</v>
      </c>
      <c r="M206" s="4">
        <f>K206+L206</f>
      </c>
    </row>
    <row x14ac:dyDescent="0.25" r="207" customHeight="1" ht="18.75">
      <c r="A207" s="3" t="s">
        <v>182</v>
      </c>
      <c r="B207" s="4">
        <v>3</v>
      </c>
      <c r="C207" s="4">
        <v>148</v>
      </c>
      <c r="D207" s="4">
        <f>B207+C207</f>
      </c>
      <c r="E207" s="4">
        <v>0</v>
      </c>
      <c r="F207" s="4">
        <v>6</v>
      </c>
      <c r="G207" s="4">
        <f>E207+F207</f>
      </c>
      <c r="H207" s="4">
        <v>0</v>
      </c>
      <c r="I207" s="4">
        <v>1509</v>
      </c>
      <c r="J207" s="4">
        <f>H207+I207</f>
      </c>
      <c r="K207" s="4">
        <v>0</v>
      </c>
      <c r="L207" s="4">
        <v>652</v>
      </c>
      <c r="M207" s="4">
        <f>K207+L207</f>
      </c>
    </row>
    <row x14ac:dyDescent="0.25" r="208" customHeight="1" ht="18.75">
      <c r="A208" s="3" t="s">
        <v>197</v>
      </c>
      <c r="B208" s="4">
        <v>0</v>
      </c>
      <c r="C208" s="4">
        <v>26</v>
      </c>
      <c r="D208" s="4">
        <f>B208+C208</f>
      </c>
      <c r="E208" s="4">
        <v>0</v>
      </c>
      <c r="F208" s="4">
        <v>3</v>
      </c>
      <c r="G208" s="4">
        <f>E208+F208</f>
      </c>
      <c r="H208" s="4">
        <v>0</v>
      </c>
      <c r="I208" s="4">
        <v>765</v>
      </c>
      <c r="J208" s="4">
        <f>H208+I208</f>
      </c>
      <c r="K208" s="4">
        <v>0</v>
      </c>
      <c r="L208" s="4">
        <v>623</v>
      </c>
      <c r="M208" s="4">
        <f>K208+L208</f>
      </c>
    </row>
    <row x14ac:dyDescent="0.25" r="209" customHeight="1" ht="18.75">
      <c r="A209" s="3" t="s">
        <v>208</v>
      </c>
      <c r="B209" s="4">
        <v>0</v>
      </c>
      <c r="C209" s="4">
        <v>2</v>
      </c>
      <c r="D209" s="4">
        <f>B209+C209</f>
      </c>
      <c r="E209" s="4">
        <v>0</v>
      </c>
      <c r="F209" s="4">
        <v>0</v>
      </c>
      <c r="G209" s="4">
        <f>E209+F209</f>
      </c>
      <c r="H209" s="4">
        <v>0</v>
      </c>
      <c r="I209" s="4">
        <v>0</v>
      </c>
      <c r="J209" s="4">
        <f>H209+I209</f>
      </c>
      <c r="K209" s="4">
        <v>0</v>
      </c>
      <c r="L209" s="4">
        <v>0</v>
      </c>
      <c r="M209" s="4">
        <f>K209+L209</f>
      </c>
    </row>
    <row x14ac:dyDescent="0.25" r="210" customHeight="1" ht="18.75">
      <c r="A210" s="3" t="s">
        <v>215</v>
      </c>
      <c r="B210" s="4">
        <v>0</v>
      </c>
      <c r="C210" s="4">
        <v>13</v>
      </c>
      <c r="D210" s="4">
        <f>B210+C210</f>
      </c>
      <c r="E210" s="4">
        <v>0</v>
      </c>
      <c r="F210" s="4">
        <v>0</v>
      </c>
      <c r="G210" s="4">
        <f>E210+F210</f>
      </c>
      <c r="H210" s="4">
        <v>0</v>
      </c>
      <c r="I210" s="4">
        <v>0</v>
      </c>
      <c r="J210" s="4">
        <f>H210+I210</f>
      </c>
      <c r="K210" s="4">
        <v>0</v>
      </c>
      <c r="L210" s="4">
        <v>0</v>
      </c>
      <c r="M210" s="4">
        <f>K210+L210</f>
      </c>
    </row>
    <row x14ac:dyDescent="0.25" r="211" customHeight="1" ht="18.75">
      <c r="A211" s="3" t="s">
        <v>245</v>
      </c>
      <c r="B211" s="4">
        <v>0</v>
      </c>
      <c r="C211" s="4">
        <v>12</v>
      </c>
      <c r="D211" s="4">
        <f>B211+C211</f>
      </c>
      <c r="E211" s="4">
        <v>0</v>
      </c>
      <c r="F211" s="4">
        <v>5</v>
      </c>
      <c r="G211" s="4">
        <f>E211+F211</f>
      </c>
      <c r="H211" s="4">
        <v>0</v>
      </c>
      <c r="I211" s="4">
        <v>1912</v>
      </c>
      <c r="J211" s="4">
        <f>H211+I211</f>
      </c>
      <c r="K211" s="4">
        <v>0</v>
      </c>
      <c r="L211" s="4">
        <v>163</v>
      </c>
      <c r="M211" s="4">
        <f>K211+L211</f>
      </c>
    </row>
    <row x14ac:dyDescent="0.25" r="212" customHeight="1" ht="18.75">
      <c r="A212" s="3" t="s">
        <v>300</v>
      </c>
      <c r="B212" s="4">
        <v>0</v>
      </c>
      <c r="C212" s="4">
        <v>0</v>
      </c>
      <c r="D212" s="4">
        <f>B212+C212</f>
      </c>
      <c r="E212" s="4">
        <v>0</v>
      </c>
      <c r="F212" s="4">
        <v>0</v>
      </c>
      <c r="G212" s="4">
        <f>E212+F212</f>
      </c>
      <c r="H212" s="4">
        <v>0</v>
      </c>
      <c r="I212" s="4">
        <v>0</v>
      </c>
      <c r="J212" s="4">
        <f>H212+I212</f>
      </c>
      <c r="K212" s="4">
        <v>0</v>
      </c>
      <c r="L212" s="4">
        <v>0</v>
      </c>
      <c r="M212" s="4">
        <f>K212+L212</f>
      </c>
    </row>
    <row x14ac:dyDescent="0.25" r="213" customHeight="1" ht="18.75">
      <c r="A213" s="3" t="s">
        <v>301</v>
      </c>
      <c r="B213" s="4">
        <v>0</v>
      </c>
      <c r="C213" s="4">
        <v>0</v>
      </c>
      <c r="D213" s="4">
        <f>B213+C213</f>
      </c>
      <c r="E213" s="4">
        <v>0</v>
      </c>
      <c r="F213" s="4">
        <v>0</v>
      </c>
      <c r="G213" s="4">
        <f>E213+F213</f>
      </c>
      <c r="H213" s="4">
        <v>0</v>
      </c>
      <c r="I213" s="4">
        <v>0</v>
      </c>
      <c r="J213" s="4">
        <f>H213+I213</f>
      </c>
      <c r="K213" s="4">
        <v>0</v>
      </c>
      <c r="L213" s="4">
        <v>0</v>
      </c>
      <c r="M213" s="4">
        <f>K213+L213</f>
      </c>
    </row>
    <row x14ac:dyDescent="0.25" r="214" customHeight="1" ht="18.75">
      <c r="A214" s="3"/>
      <c r="B214" s="15"/>
      <c r="C214" s="15"/>
      <c r="D214" s="15"/>
      <c r="E214" s="15"/>
      <c r="F214" s="15"/>
      <c r="G214" s="15"/>
      <c r="H214" s="15"/>
      <c r="I214" s="15"/>
      <c r="J214" s="15"/>
      <c r="K214" s="15"/>
      <c r="L214" s="15"/>
      <c r="M214" s="15"/>
    </row>
    <row x14ac:dyDescent="0.25" r="215" customHeight="1" ht="18.75">
      <c r="A215" s="18" t="s">
        <v>495</v>
      </c>
      <c r="B215" s="19"/>
      <c r="C215" s="19"/>
      <c r="D215" s="19"/>
      <c r="E215" s="19"/>
      <c r="F215" s="19"/>
      <c r="G215" s="19"/>
      <c r="H215" s="19"/>
      <c r="I215" s="19"/>
      <c r="J215" s="19"/>
      <c r="K215" s="19"/>
      <c r="L215" s="19"/>
      <c r="M215" s="19"/>
    </row>
    <row x14ac:dyDescent="0.25" r="216" customHeight="1" ht="18.75">
      <c r="A216" s="3" t="s">
        <v>25</v>
      </c>
      <c r="B216" s="4">
        <v>6</v>
      </c>
      <c r="C216" s="4">
        <v>26</v>
      </c>
      <c r="D216" s="4">
        <f>B216+C216</f>
      </c>
      <c r="E216" s="4">
        <v>0</v>
      </c>
      <c r="F216" s="4">
        <v>15</v>
      </c>
      <c r="G216" s="4">
        <f>E216+F216</f>
      </c>
      <c r="H216" s="4">
        <v>0</v>
      </c>
      <c r="I216" s="4">
        <v>9099</v>
      </c>
      <c r="J216" s="4">
        <f>H216+I216</f>
      </c>
      <c r="K216" s="4">
        <v>0</v>
      </c>
      <c r="L216" s="4">
        <v>796</v>
      </c>
      <c r="M216" s="4">
        <f>K216+L216</f>
      </c>
    </row>
    <row x14ac:dyDescent="0.25" r="217" customHeight="1" ht="18.75">
      <c r="A217" s="3" t="s">
        <v>38</v>
      </c>
      <c r="B217" s="4">
        <v>0</v>
      </c>
      <c r="C217" s="4">
        <v>0</v>
      </c>
      <c r="D217" s="4">
        <f>B217+C217</f>
      </c>
      <c r="E217" s="4">
        <v>0</v>
      </c>
      <c r="F217" s="4">
        <v>0</v>
      </c>
      <c r="G217" s="4">
        <f>E217+F217</f>
      </c>
      <c r="H217" s="4">
        <v>0</v>
      </c>
      <c r="I217" s="4">
        <v>0</v>
      </c>
      <c r="J217" s="4">
        <f>H217+I217</f>
      </c>
      <c r="K217" s="4">
        <v>0</v>
      </c>
      <c r="L217" s="4">
        <v>0</v>
      </c>
      <c r="M217" s="4">
        <f>K217+L217</f>
      </c>
    </row>
    <row x14ac:dyDescent="0.25" r="218" customHeight="1" ht="18.75">
      <c r="A218" s="3" t="s">
        <v>40</v>
      </c>
      <c r="B218" s="4">
        <v>0</v>
      </c>
      <c r="C218" s="4">
        <v>0</v>
      </c>
      <c r="D218" s="4">
        <f>B218+C218</f>
      </c>
      <c r="E218" s="4">
        <v>0</v>
      </c>
      <c r="F218" s="4">
        <v>0</v>
      </c>
      <c r="G218" s="4">
        <f>E218+F218</f>
      </c>
      <c r="H218" s="4">
        <v>0</v>
      </c>
      <c r="I218" s="4">
        <v>0</v>
      </c>
      <c r="J218" s="4">
        <f>H218+I218</f>
      </c>
      <c r="K218" s="4">
        <v>0</v>
      </c>
      <c r="L218" s="4">
        <v>0</v>
      </c>
      <c r="M218" s="4">
        <f>K218+L218</f>
      </c>
    </row>
    <row x14ac:dyDescent="0.25" r="219" customHeight="1" ht="18.75">
      <c r="A219" s="3" t="s">
        <v>45</v>
      </c>
      <c r="B219" s="4">
        <v>0</v>
      </c>
      <c r="C219" s="4">
        <v>0</v>
      </c>
      <c r="D219" s="4">
        <f>B219+C219</f>
      </c>
      <c r="E219" s="4">
        <v>0</v>
      </c>
      <c r="F219" s="4">
        <v>0</v>
      </c>
      <c r="G219" s="4">
        <f>E219+F219</f>
      </c>
      <c r="H219" s="4">
        <v>0</v>
      </c>
      <c r="I219" s="4">
        <v>0</v>
      </c>
      <c r="J219" s="4">
        <f>H219+I219</f>
      </c>
      <c r="K219" s="4">
        <v>0</v>
      </c>
      <c r="L219" s="4">
        <v>0</v>
      </c>
      <c r="M219" s="4">
        <f>K219+L219</f>
      </c>
    </row>
    <row x14ac:dyDescent="0.25" r="220" customHeight="1" ht="18.75">
      <c r="A220" s="3" t="s">
        <v>53</v>
      </c>
      <c r="B220" s="4">
        <v>0</v>
      </c>
      <c r="C220" s="4">
        <v>4</v>
      </c>
      <c r="D220" s="4">
        <f>B220+C220</f>
      </c>
      <c r="E220" s="4">
        <v>0</v>
      </c>
      <c r="F220" s="4">
        <v>0</v>
      </c>
      <c r="G220" s="4">
        <f>E220+F220</f>
      </c>
      <c r="H220" s="4">
        <v>0</v>
      </c>
      <c r="I220" s="4">
        <v>0</v>
      </c>
      <c r="J220" s="4">
        <f>H220+I220</f>
      </c>
      <c r="K220" s="4">
        <v>0</v>
      </c>
      <c r="L220" s="4">
        <v>0</v>
      </c>
      <c r="M220" s="4">
        <f>K220+L220</f>
      </c>
    </row>
    <row x14ac:dyDescent="0.25" r="221" customHeight="1" ht="18.75">
      <c r="A221" s="3" t="s">
        <v>55</v>
      </c>
      <c r="B221" s="4">
        <v>6</v>
      </c>
      <c r="C221" s="4">
        <v>55</v>
      </c>
      <c r="D221" s="4">
        <f>B221+C221</f>
      </c>
      <c r="E221" s="4">
        <v>0</v>
      </c>
      <c r="F221" s="4">
        <v>0</v>
      </c>
      <c r="G221" s="4">
        <f>E221+F221</f>
      </c>
      <c r="H221" s="4">
        <v>0</v>
      </c>
      <c r="I221" s="4">
        <v>0</v>
      </c>
      <c r="J221" s="4">
        <f>H221+I221</f>
      </c>
      <c r="K221" s="4">
        <v>0</v>
      </c>
      <c r="L221" s="4">
        <v>0</v>
      </c>
      <c r="M221" s="4">
        <f>K221+L221</f>
      </c>
    </row>
    <row x14ac:dyDescent="0.25" r="222" customHeight="1" ht="18.75">
      <c r="A222" s="3" t="s">
        <v>63</v>
      </c>
      <c r="B222" s="4">
        <v>0</v>
      </c>
      <c r="C222" s="4">
        <v>29</v>
      </c>
      <c r="D222" s="4">
        <f>B222+C222</f>
      </c>
      <c r="E222" s="4">
        <v>0</v>
      </c>
      <c r="F222" s="4">
        <v>2</v>
      </c>
      <c r="G222" s="4">
        <f>E222+F222</f>
      </c>
      <c r="H222" s="4">
        <v>0</v>
      </c>
      <c r="I222" s="4">
        <v>940</v>
      </c>
      <c r="J222" s="4">
        <f>H222+I222</f>
      </c>
      <c r="K222" s="4">
        <v>0</v>
      </c>
      <c r="L222" s="4">
        <v>340</v>
      </c>
      <c r="M222" s="4">
        <f>K222+L222</f>
      </c>
    </row>
    <row x14ac:dyDescent="0.25" r="223" customHeight="1" ht="18.75">
      <c r="A223" s="3" t="s">
        <v>73</v>
      </c>
      <c r="B223" s="4">
        <v>0</v>
      </c>
      <c r="C223" s="4">
        <v>1</v>
      </c>
      <c r="D223" s="4">
        <f>B223+C223</f>
      </c>
      <c r="E223" s="4">
        <v>0</v>
      </c>
      <c r="F223" s="4">
        <v>0</v>
      </c>
      <c r="G223" s="4">
        <f>E223+F223</f>
      </c>
      <c r="H223" s="4">
        <v>0</v>
      </c>
      <c r="I223" s="4">
        <v>0</v>
      </c>
      <c r="J223" s="4">
        <f>H223+I223</f>
      </c>
      <c r="K223" s="4">
        <v>0</v>
      </c>
      <c r="L223" s="4">
        <v>0</v>
      </c>
      <c r="M223" s="4">
        <f>K223+L223</f>
      </c>
    </row>
    <row x14ac:dyDescent="0.25" r="224" customHeight="1" ht="18.75">
      <c r="A224" s="3" t="s">
        <v>85</v>
      </c>
      <c r="B224" s="4">
        <v>65</v>
      </c>
      <c r="C224" s="4">
        <v>0</v>
      </c>
      <c r="D224" s="4">
        <f>B224+C224</f>
      </c>
      <c r="E224" s="4">
        <v>7</v>
      </c>
      <c r="F224" s="4">
        <v>0</v>
      </c>
      <c r="G224" s="4">
        <f>E224+F224</f>
      </c>
      <c r="H224" s="4">
        <v>5772</v>
      </c>
      <c r="I224" s="4">
        <v>0</v>
      </c>
      <c r="J224" s="4">
        <f>H224+I224</f>
      </c>
      <c r="K224" s="4">
        <v>4168</v>
      </c>
      <c r="L224" s="4">
        <v>0</v>
      </c>
      <c r="M224" s="4">
        <f>K224+L224</f>
      </c>
    </row>
    <row x14ac:dyDescent="0.25" r="225" customHeight="1" ht="18.75">
      <c r="A225" s="3" t="s">
        <v>93</v>
      </c>
      <c r="B225" s="4">
        <v>89</v>
      </c>
      <c r="C225" s="4">
        <v>72</v>
      </c>
      <c r="D225" s="4">
        <f>B225+C225</f>
      </c>
      <c r="E225" s="4">
        <v>2</v>
      </c>
      <c r="F225" s="4">
        <v>0</v>
      </c>
      <c r="G225" s="4">
        <f>E225+F225</f>
      </c>
      <c r="H225" s="4">
        <v>170</v>
      </c>
      <c r="I225" s="4">
        <v>0</v>
      </c>
      <c r="J225" s="4">
        <f>H225+I225</f>
      </c>
      <c r="K225" s="4">
        <v>29</v>
      </c>
      <c r="L225" s="4">
        <v>0</v>
      </c>
      <c r="M225" s="4">
        <f>K225+L225</f>
      </c>
    </row>
    <row x14ac:dyDescent="0.25" r="226" customHeight="1" ht="18.75">
      <c r="A226" s="3" t="s">
        <v>107</v>
      </c>
      <c r="B226" s="4">
        <v>7</v>
      </c>
      <c r="C226" s="4">
        <v>2</v>
      </c>
      <c r="D226" s="4">
        <f>B226+C226</f>
      </c>
      <c r="E226" s="4">
        <v>3</v>
      </c>
      <c r="F226" s="4">
        <v>1</v>
      </c>
      <c r="G226" s="4">
        <f>E226+F226</f>
      </c>
      <c r="H226" s="4">
        <v>27</v>
      </c>
      <c r="I226" s="4">
        <v>132</v>
      </c>
      <c r="J226" s="4">
        <f>H226+I226</f>
      </c>
      <c r="K226" s="4">
        <v>20</v>
      </c>
      <c r="L226" s="4">
        <v>132</v>
      </c>
      <c r="M226" s="4">
        <f>K226+L226</f>
      </c>
    </row>
    <row x14ac:dyDescent="0.25" r="227" customHeight="1" ht="18.75">
      <c r="A227" s="3" t="s">
        <v>111</v>
      </c>
      <c r="B227" s="4">
        <v>63</v>
      </c>
      <c r="C227" s="4">
        <v>82</v>
      </c>
      <c r="D227" s="4">
        <f>B227+C227</f>
      </c>
      <c r="E227" s="4">
        <v>0</v>
      </c>
      <c r="F227" s="4">
        <v>40</v>
      </c>
      <c r="G227" s="4">
        <f>E227+F227</f>
      </c>
      <c r="H227" s="4">
        <v>0</v>
      </c>
      <c r="I227" s="4">
        <v>13333</v>
      </c>
      <c r="J227" s="4">
        <f>H227+I227</f>
      </c>
      <c r="K227" s="4">
        <v>0</v>
      </c>
      <c r="L227" s="4">
        <v>8929</v>
      </c>
      <c r="M227" s="4">
        <f>K227+L227</f>
      </c>
    </row>
    <row x14ac:dyDescent="0.25" r="228" customHeight="1" ht="18.75">
      <c r="A228" s="3" t="s">
        <v>112</v>
      </c>
      <c r="B228" s="4">
        <v>0</v>
      </c>
      <c r="C228" s="4">
        <v>0</v>
      </c>
      <c r="D228" s="4">
        <f>B228+C228</f>
      </c>
      <c r="E228" s="4">
        <v>0</v>
      </c>
      <c r="F228" s="4">
        <v>0</v>
      </c>
      <c r="G228" s="4">
        <f>E228+F228</f>
      </c>
      <c r="H228" s="4">
        <v>0</v>
      </c>
      <c r="I228" s="4">
        <v>0</v>
      </c>
      <c r="J228" s="4">
        <f>H228+I228</f>
      </c>
      <c r="K228" s="4">
        <v>0</v>
      </c>
      <c r="L228" s="4">
        <v>0</v>
      </c>
      <c r="M228" s="4">
        <f>K228+L228</f>
      </c>
    </row>
    <row x14ac:dyDescent="0.25" r="229" customHeight="1" ht="18.75">
      <c r="A229" s="3" t="s">
        <v>113</v>
      </c>
      <c r="B229" s="4">
        <v>0</v>
      </c>
      <c r="C229" s="4">
        <v>0</v>
      </c>
      <c r="D229" s="4">
        <f>B229+C229</f>
      </c>
      <c r="E229" s="4">
        <v>0</v>
      </c>
      <c r="F229" s="4">
        <v>0</v>
      </c>
      <c r="G229" s="4">
        <f>E229+F229</f>
      </c>
      <c r="H229" s="4">
        <v>0</v>
      </c>
      <c r="I229" s="4">
        <v>0</v>
      </c>
      <c r="J229" s="4">
        <f>H229+I229</f>
      </c>
      <c r="K229" s="4">
        <v>0</v>
      </c>
      <c r="L229" s="4">
        <v>0</v>
      </c>
      <c r="M229" s="4">
        <f>K229+L229</f>
      </c>
    </row>
    <row x14ac:dyDescent="0.25" r="230" customHeight="1" ht="18.75">
      <c r="A230" s="3" t="s">
        <v>124</v>
      </c>
      <c r="B230" s="4">
        <v>0</v>
      </c>
      <c r="C230" s="4">
        <v>0</v>
      </c>
      <c r="D230" s="4">
        <f>B230+C230</f>
      </c>
      <c r="E230" s="4">
        <v>0</v>
      </c>
      <c r="F230" s="4">
        <v>0</v>
      </c>
      <c r="G230" s="4">
        <f>E230+F230</f>
      </c>
      <c r="H230" s="4">
        <v>0</v>
      </c>
      <c r="I230" s="4">
        <v>0</v>
      </c>
      <c r="J230" s="4">
        <f>H230+I230</f>
      </c>
      <c r="K230" s="4">
        <v>0</v>
      </c>
      <c r="L230" s="4">
        <v>0</v>
      </c>
      <c r="M230" s="4">
        <f>K230+L230</f>
      </c>
    </row>
    <row x14ac:dyDescent="0.25" r="231" customHeight="1" ht="18.75">
      <c r="A231" s="3" t="s">
        <v>142</v>
      </c>
      <c r="B231" s="4">
        <v>0</v>
      </c>
      <c r="C231" s="4">
        <v>160</v>
      </c>
      <c r="D231" s="4">
        <f>B231+C231</f>
      </c>
      <c r="E231" s="4">
        <v>0</v>
      </c>
      <c r="F231" s="4">
        <v>13</v>
      </c>
      <c r="G231" s="4">
        <f>E231+F231</f>
      </c>
      <c r="H231" s="4">
        <v>0</v>
      </c>
      <c r="I231" s="4">
        <v>3810</v>
      </c>
      <c r="J231" s="4">
        <f>H231+I231</f>
      </c>
      <c r="K231" s="4">
        <v>0</v>
      </c>
      <c r="L231" s="4">
        <v>290</v>
      </c>
      <c r="M231" s="4">
        <f>K231+L231</f>
      </c>
    </row>
    <row x14ac:dyDescent="0.25" r="232" customHeight="1" ht="18.75">
      <c r="A232" s="3" t="s">
        <v>147</v>
      </c>
      <c r="B232" s="4">
        <v>0</v>
      </c>
      <c r="C232" s="4">
        <v>0</v>
      </c>
      <c r="D232" s="4">
        <f>B232+C232</f>
      </c>
      <c r="E232" s="4">
        <v>0</v>
      </c>
      <c r="F232" s="4">
        <v>0</v>
      </c>
      <c r="G232" s="4">
        <f>E232+F232</f>
      </c>
      <c r="H232" s="4">
        <v>0</v>
      </c>
      <c r="I232" s="4">
        <v>0</v>
      </c>
      <c r="J232" s="4">
        <f>H232+I232</f>
      </c>
      <c r="K232" s="4">
        <v>0</v>
      </c>
      <c r="L232" s="4">
        <v>0</v>
      </c>
      <c r="M232" s="4">
        <f>K232+L232</f>
      </c>
    </row>
    <row x14ac:dyDescent="0.25" r="233" customHeight="1" ht="18.75">
      <c r="A233" s="3" t="s">
        <v>158</v>
      </c>
      <c r="B233" s="4">
        <v>0</v>
      </c>
      <c r="C233" s="4">
        <v>0</v>
      </c>
      <c r="D233" s="4">
        <f>B233+C233</f>
      </c>
      <c r="E233" s="4">
        <v>0</v>
      </c>
      <c r="F233" s="4">
        <v>0</v>
      </c>
      <c r="G233" s="4">
        <f>E233+F233</f>
      </c>
      <c r="H233" s="4">
        <v>0</v>
      </c>
      <c r="I233" s="4">
        <v>0</v>
      </c>
      <c r="J233" s="4">
        <f>H233+I233</f>
      </c>
      <c r="K233" s="4">
        <v>0</v>
      </c>
      <c r="L233" s="4">
        <v>0</v>
      </c>
      <c r="M233" s="4">
        <f>K233+L233</f>
      </c>
    </row>
    <row x14ac:dyDescent="0.25" r="234" customHeight="1" ht="18.75">
      <c r="A234" s="3" t="s">
        <v>179</v>
      </c>
      <c r="B234" s="4">
        <v>0</v>
      </c>
      <c r="C234" s="4">
        <v>5</v>
      </c>
      <c r="D234" s="4">
        <f>B234+C234</f>
      </c>
      <c r="E234" s="4">
        <v>0</v>
      </c>
      <c r="F234" s="4">
        <v>0</v>
      </c>
      <c r="G234" s="4">
        <f>E234+F234</f>
      </c>
      <c r="H234" s="4">
        <v>0</v>
      </c>
      <c r="I234" s="4">
        <v>0</v>
      </c>
      <c r="J234" s="4">
        <f>H234+I234</f>
      </c>
      <c r="K234" s="4">
        <v>0</v>
      </c>
      <c r="L234" s="4">
        <v>0</v>
      </c>
      <c r="M234" s="4">
        <f>K234+L234</f>
      </c>
    </row>
    <row x14ac:dyDescent="0.25" r="235" customHeight="1" ht="18.75">
      <c r="A235" s="3" t="s">
        <v>181</v>
      </c>
      <c r="B235" s="4">
        <v>0</v>
      </c>
      <c r="C235" s="4">
        <v>0</v>
      </c>
      <c r="D235" s="4">
        <f>B235+C235</f>
      </c>
      <c r="E235" s="4">
        <v>0</v>
      </c>
      <c r="F235" s="4">
        <v>0</v>
      </c>
      <c r="G235" s="4">
        <f>E235+F235</f>
      </c>
      <c r="H235" s="4">
        <v>0</v>
      </c>
      <c r="I235" s="4">
        <v>0</v>
      </c>
      <c r="J235" s="4">
        <f>H235+I235</f>
      </c>
      <c r="K235" s="4">
        <v>0</v>
      </c>
      <c r="L235" s="4">
        <v>0</v>
      </c>
      <c r="M235" s="4">
        <f>K235+L235</f>
      </c>
    </row>
    <row x14ac:dyDescent="0.25" r="236" customHeight="1" ht="18.75">
      <c r="A236" s="3" t="s">
        <v>190</v>
      </c>
      <c r="B236" s="4">
        <v>0</v>
      </c>
      <c r="C236" s="4">
        <v>7</v>
      </c>
      <c r="D236" s="4">
        <f>B236+C236</f>
      </c>
      <c r="E236" s="4">
        <v>0</v>
      </c>
      <c r="F236" s="4">
        <v>0</v>
      </c>
      <c r="G236" s="4">
        <f>E236+F236</f>
      </c>
      <c r="H236" s="4">
        <v>0</v>
      </c>
      <c r="I236" s="4">
        <v>0</v>
      </c>
      <c r="J236" s="4">
        <f>H236+I236</f>
      </c>
      <c r="K236" s="4">
        <v>0</v>
      </c>
      <c r="L236" s="4">
        <v>0</v>
      </c>
      <c r="M236" s="4">
        <f>K236+L236</f>
      </c>
    </row>
    <row x14ac:dyDescent="0.25" r="237" customHeight="1" ht="18.75">
      <c r="A237" s="3" t="s">
        <v>191</v>
      </c>
      <c r="B237" s="4">
        <v>0</v>
      </c>
      <c r="C237" s="4">
        <v>0</v>
      </c>
      <c r="D237" s="4">
        <f>B237+C237</f>
      </c>
      <c r="E237" s="4">
        <v>0</v>
      </c>
      <c r="F237" s="4">
        <v>0</v>
      </c>
      <c r="G237" s="4">
        <f>E237+F237</f>
      </c>
      <c r="H237" s="4">
        <v>0</v>
      </c>
      <c r="I237" s="4">
        <v>0</v>
      </c>
      <c r="J237" s="4">
        <f>H237+I237</f>
      </c>
      <c r="K237" s="4">
        <v>0</v>
      </c>
      <c r="L237" s="4">
        <v>0</v>
      </c>
      <c r="M237" s="4">
        <f>K237+L237</f>
      </c>
    </row>
    <row x14ac:dyDescent="0.25" r="238" customHeight="1" ht="18.75">
      <c r="A238" s="3" t="s">
        <v>209</v>
      </c>
      <c r="B238" s="4">
        <v>0</v>
      </c>
      <c r="C238" s="4">
        <v>11</v>
      </c>
      <c r="D238" s="4">
        <f>B238+C238</f>
      </c>
      <c r="E238" s="4">
        <v>0</v>
      </c>
      <c r="F238" s="4">
        <v>0</v>
      </c>
      <c r="G238" s="4">
        <f>E238+F238</f>
      </c>
      <c r="H238" s="4">
        <v>0</v>
      </c>
      <c r="I238" s="4">
        <v>0</v>
      </c>
      <c r="J238" s="4">
        <f>H238+I238</f>
      </c>
      <c r="K238" s="4">
        <v>0</v>
      </c>
      <c r="L238" s="4">
        <v>0</v>
      </c>
      <c r="M238" s="4">
        <f>K238+L238</f>
      </c>
    </row>
    <row x14ac:dyDescent="0.25" r="239" customHeight="1" ht="18.75">
      <c r="A239" s="3" t="s">
        <v>212</v>
      </c>
      <c r="B239" s="4">
        <v>0</v>
      </c>
      <c r="C239" s="4">
        <v>0</v>
      </c>
      <c r="D239" s="4">
        <f>B239+C239</f>
      </c>
      <c r="E239" s="4">
        <v>0</v>
      </c>
      <c r="F239" s="4">
        <v>0</v>
      </c>
      <c r="G239" s="4">
        <f>E239+F239</f>
      </c>
      <c r="H239" s="4">
        <v>0</v>
      </c>
      <c r="I239" s="4">
        <v>0</v>
      </c>
      <c r="J239" s="4">
        <f>H239+I239</f>
      </c>
      <c r="K239" s="4">
        <v>0</v>
      </c>
      <c r="L239" s="4">
        <v>0</v>
      </c>
      <c r="M239" s="4">
        <f>K239+L239</f>
      </c>
    </row>
    <row x14ac:dyDescent="0.25" r="240" customHeight="1" ht="18.75">
      <c r="A240" s="3" t="s">
        <v>213</v>
      </c>
      <c r="B240" s="4">
        <v>0</v>
      </c>
      <c r="C240" s="4">
        <v>1</v>
      </c>
      <c r="D240" s="4">
        <f>B240+C240</f>
      </c>
      <c r="E240" s="4">
        <v>0</v>
      </c>
      <c r="F240" s="4">
        <v>0</v>
      </c>
      <c r="G240" s="4">
        <f>E240+F240</f>
      </c>
      <c r="H240" s="4">
        <v>0</v>
      </c>
      <c r="I240" s="4">
        <v>0</v>
      </c>
      <c r="J240" s="4">
        <f>H240+I240</f>
      </c>
      <c r="K240" s="4">
        <v>0</v>
      </c>
      <c r="L240" s="4">
        <v>0</v>
      </c>
      <c r="M240" s="4">
        <f>K240+L240</f>
      </c>
    </row>
    <row x14ac:dyDescent="0.25" r="241" customHeight="1" ht="18.75">
      <c r="A241" s="3" t="s">
        <v>214</v>
      </c>
      <c r="B241" s="4">
        <v>0</v>
      </c>
      <c r="C241" s="4">
        <v>0</v>
      </c>
      <c r="D241" s="4">
        <f>B241+C241</f>
      </c>
      <c r="E241" s="4">
        <v>0</v>
      </c>
      <c r="F241" s="4">
        <v>0</v>
      </c>
      <c r="G241" s="4">
        <f>E241+F241</f>
      </c>
      <c r="H241" s="4">
        <v>0</v>
      </c>
      <c r="I241" s="4">
        <v>0</v>
      </c>
      <c r="J241" s="4">
        <f>H241+I241</f>
      </c>
      <c r="K241" s="4">
        <v>0</v>
      </c>
      <c r="L241" s="4">
        <v>0</v>
      </c>
      <c r="M241" s="4">
        <f>K241+L241</f>
      </c>
    </row>
    <row x14ac:dyDescent="0.25" r="242" customHeight="1" ht="18.75">
      <c r="A242" s="3" t="s">
        <v>229</v>
      </c>
      <c r="B242" s="4">
        <v>2</v>
      </c>
      <c r="C242" s="4">
        <v>16</v>
      </c>
      <c r="D242" s="4">
        <f>B242+C242</f>
      </c>
      <c r="E242" s="4">
        <v>0</v>
      </c>
      <c r="F242" s="4">
        <v>1</v>
      </c>
      <c r="G242" s="4">
        <f>E242+F242</f>
      </c>
      <c r="H242" s="4">
        <v>0</v>
      </c>
      <c r="I242" s="4">
        <v>669</v>
      </c>
      <c r="J242" s="4">
        <f>H242+I242</f>
      </c>
      <c r="K242" s="4">
        <v>0</v>
      </c>
      <c r="L242" s="4">
        <v>0</v>
      </c>
      <c r="M242" s="4">
        <f>K242+L242</f>
      </c>
    </row>
    <row x14ac:dyDescent="0.25" r="243" customHeight="1" ht="18.75">
      <c r="A243" s="3" t="s">
        <v>233</v>
      </c>
      <c r="B243" s="4">
        <v>0</v>
      </c>
      <c r="C243" s="4">
        <v>0</v>
      </c>
      <c r="D243" s="4">
        <f>B243+C243</f>
      </c>
      <c r="E243" s="4">
        <v>0</v>
      </c>
      <c r="F243" s="4">
        <v>0</v>
      </c>
      <c r="G243" s="4">
        <f>E243+F243</f>
      </c>
      <c r="H243" s="4">
        <v>0</v>
      </c>
      <c r="I243" s="4">
        <v>0</v>
      </c>
      <c r="J243" s="4">
        <f>H243+I243</f>
      </c>
      <c r="K243" s="4">
        <v>0</v>
      </c>
      <c r="L243" s="4">
        <v>0</v>
      </c>
      <c r="M243" s="4">
        <f>K243+L243</f>
      </c>
    </row>
    <row x14ac:dyDescent="0.25" r="244" customHeight="1" ht="18.75">
      <c r="A244" s="3" t="s">
        <v>234</v>
      </c>
      <c r="B244" s="4">
        <v>0</v>
      </c>
      <c r="C244" s="4">
        <v>0</v>
      </c>
      <c r="D244" s="4">
        <f>B244+C244</f>
      </c>
      <c r="E244" s="4">
        <v>0</v>
      </c>
      <c r="F244" s="4">
        <v>0</v>
      </c>
      <c r="G244" s="4">
        <f>E244+F244</f>
      </c>
      <c r="H244" s="4">
        <v>0</v>
      </c>
      <c r="I244" s="4">
        <v>0</v>
      </c>
      <c r="J244" s="4">
        <f>H244+I244</f>
      </c>
      <c r="K244" s="4">
        <v>0</v>
      </c>
      <c r="L244" s="4">
        <v>0</v>
      </c>
      <c r="M244" s="4">
        <f>K244+L244</f>
      </c>
    </row>
    <row x14ac:dyDescent="0.25" r="245" customHeight="1" ht="18.75">
      <c r="A245" s="3" t="s">
        <v>235</v>
      </c>
      <c r="B245" s="4">
        <v>0</v>
      </c>
      <c r="C245" s="4">
        <v>3</v>
      </c>
      <c r="D245" s="4">
        <f>B245+C245</f>
      </c>
      <c r="E245" s="4">
        <v>0</v>
      </c>
      <c r="F245" s="4">
        <v>0</v>
      </c>
      <c r="G245" s="4">
        <f>E245+F245</f>
      </c>
      <c r="H245" s="4">
        <v>0</v>
      </c>
      <c r="I245" s="4">
        <v>0</v>
      </c>
      <c r="J245" s="4">
        <f>H245+I245</f>
      </c>
      <c r="K245" s="4">
        <v>0</v>
      </c>
      <c r="L245" s="4">
        <v>0</v>
      </c>
      <c r="M245" s="4">
        <f>K245+L245</f>
      </c>
    </row>
    <row x14ac:dyDescent="0.25" r="246" customHeight="1" ht="18.75">
      <c r="A246" s="3" t="s">
        <v>241</v>
      </c>
      <c r="B246" s="4">
        <v>1</v>
      </c>
      <c r="C246" s="4">
        <v>1</v>
      </c>
      <c r="D246" s="4">
        <f>B246+C246</f>
      </c>
      <c r="E246" s="4">
        <v>0</v>
      </c>
      <c r="F246" s="4">
        <v>0</v>
      </c>
      <c r="G246" s="4">
        <f>E246+F246</f>
      </c>
      <c r="H246" s="4">
        <v>0</v>
      </c>
      <c r="I246" s="4">
        <v>0</v>
      </c>
      <c r="J246" s="4">
        <f>H246+I246</f>
      </c>
      <c r="K246" s="4">
        <v>0</v>
      </c>
      <c r="L246" s="4">
        <v>0</v>
      </c>
      <c r="M246" s="4">
        <f>K246+L246</f>
      </c>
    </row>
    <row x14ac:dyDescent="0.25" r="247" customHeight="1" ht="18.75">
      <c r="A247" s="3" t="s">
        <v>243</v>
      </c>
      <c r="B247" s="4">
        <v>0</v>
      </c>
      <c r="C247" s="4">
        <v>6</v>
      </c>
      <c r="D247" s="4">
        <f>B247+C247</f>
      </c>
      <c r="E247" s="4">
        <v>0</v>
      </c>
      <c r="F247" s="4">
        <v>0</v>
      </c>
      <c r="G247" s="4">
        <f>E247+F247</f>
      </c>
      <c r="H247" s="4">
        <v>0</v>
      </c>
      <c r="I247" s="4">
        <v>0</v>
      </c>
      <c r="J247" s="4">
        <f>H247+I247</f>
      </c>
      <c r="K247" s="4">
        <v>0</v>
      </c>
      <c r="L247" s="4">
        <v>0</v>
      </c>
      <c r="M247" s="4">
        <f>K247+L247</f>
      </c>
    </row>
    <row x14ac:dyDescent="0.25" r="248" customHeight="1" ht="18.75">
      <c r="A248" s="3" t="s">
        <v>246</v>
      </c>
      <c r="B248" s="4">
        <v>0</v>
      </c>
      <c r="C248" s="4">
        <v>0</v>
      </c>
      <c r="D248" s="4">
        <f>B248+C248</f>
      </c>
      <c r="E248" s="4">
        <v>0</v>
      </c>
      <c r="F248" s="4">
        <v>0</v>
      </c>
      <c r="G248" s="4">
        <f>E248+F248</f>
      </c>
      <c r="H248" s="4">
        <v>0</v>
      </c>
      <c r="I248" s="4">
        <v>0</v>
      </c>
      <c r="J248" s="4">
        <f>H248+I248</f>
      </c>
      <c r="K248" s="4">
        <v>0</v>
      </c>
      <c r="L248" s="4">
        <v>0</v>
      </c>
      <c r="M248" s="4">
        <f>K248+L248</f>
      </c>
    </row>
    <row x14ac:dyDescent="0.25" r="249" customHeight="1" ht="18.75">
      <c r="A249" s="3" t="s">
        <v>247</v>
      </c>
      <c r="B249" s="4">
        <v>0</v>
      </c>
      <c r="C249" s="4">
        <v>1</v>
      </c>
      <c r="D249" s="4">
        <f>B249+C249</f>
      </c>
      <c r="E249" s="4">
        <v>0</v>
      </c>
      <c r="F249" s="4">
        <v>0</v>
      </c>
      <c r="G249" s="4">
        <f>E249+F249</f>
      </c>
      <c r="H249" s="4">
        <v>0</v>
      </c>
      <c r="I249" s="4">
        <v>0</v>
      </c>
      <c r="J249" s="4">
        <f>H249+I249</f>
      </c>
      <c r="K249" s="4">
        <v>0</v>
      </c>
      <c r="L249" s="4">
        <v>0</v>
      </c>
      <c r="M249" s="4">
        <f>K249+L249</f>
      </c>
    </row>
    <row x14ac:dyDescent="0.25" r="250" customHeight="1" ht="18.75">
      <c r="A250" s="3" t="s">
        <v>248</v>
      </c>
      <c r="B250" s="4">
        <v>0</v>
      </c>
      <c r="C250" s="4">
        <v>94</v>
      </c>
      <c r="D250" s="4">
        <f>B250+C250</f>
      </c>
      <c r="E250" s="4">
        <v>0</v>
      </c>
      <c r="F250" s="4">
        <v>8</v>
      </c>
      <c r="G250" s="4">
        <f>E250+F250</f>
      </c>
      <c r="H250" s="4">
        <v>0</v>
      </c>
      <c r="I250" s="4">
        <v>1930</v>
      </c>
      <c r="J250" s="4">
        <f>H250+I250</f>
      </c>
      <c r="K250" s="4">
        <v>0</v>
      </c>
      <c r="L250" s="4">
        <v>117</v>
      </c>
      <c r="M250" s="4">
        <f>K250+L250</f>
      </c>
    </row>
    <row x14ac:dyDescent="0.25" r="251" customHeight="1" ht="18.75">
      <c r="A251" s="3" t="s">
        <v>252</v>
      </c>
      <c r="B251" s="4">
        <v>0</v>
      </c>
      <c r="C251" s="4">
        <v>0</v>
      </c>
      <c r="D251" s="4">
        <f>B251+C251</f>
      </c>
      <c r="E251" s="4">
        <v>0</v>
      </c>
      <c r="F251" s="4">
        <v>0</v>
      </c>
      <c r="G251" s="4">
        <f>E251+F251</f>
      </c>
      <c r="H251" s="4">
        <v>0</v>
      </c>
      <c r="I251" s="4">
        <v>0</v>
      </c>
      <c r="J251" s="4">
        <f>H251+I251</f>
      </c>
      <c r="K251" s="4">
        <v>0</v>
      </c>
      <c r="L251" s="4">
        <v>0</v>
      </c>
      <c r="M251" s="4">
        <f>K251+L251</f>
      </c>
    </row>
    <row x14ac:dyDescent="0.25" r="252" customHeight="1" ht="18.75">
      <c r="A252" s="3" t="s">
        <v>257</v>
      </c>
      <c r="B252" s="4">
        <v>1</v>
      </c>
      <c r="C252" s="4">
        <v>9</v>
      </c>
      <c r="D252" s="4">
        <f>B252+C252</f>
      </c>
      <c r="E252" s="4">
        <v>0</v>
      </c>
      <c r="F252" s="4">
        <v>0</v>
      </c>
      <c r="G252" s="4">
        <f>E252+F252</f>
      </c>
      <c r="H252" s="4">
        <v>0</v>
      </c>
      <c r="I252" s="4">
        <v>0</v>
      </c>
      <c r="J252" s="4">
        <f>H252+I252</f>
      </c>
      <c r="K252" s="4">
        <v>0</v>
      </c>
      <c r="L252" s="4">
        <v>0</v>
      </c>
      <c r="M252" s="4">
        <f>K252+L252</f>
      </c>
    </row>
    <row x14ac:dyDescent="0.25" r="253" customHeight="1" ht="18.75">
      <c r="A253" s="3" t="s">
        <v>270</v>
      </c>
      <c r="B253" s="4">
        <v>0</v>
      </c>
      <c r="C253" s="4">
        <v>0</v>
      </c>
      <c r="D253" s="4">
        <f>B253+C253</f>
      </c>
      <c r="E253" s="4">
        <v>0</v>
      </c>
      <c r="F253" s="4">
        <v>0</v>
      </c>
      <c r="G253" s="4">
        <f>E253+F253</f>
      </c>
      <c r="H253" s="4">
        <v>0</v>
      </c>
      <c r="I253" s="4">
        <v>0</v>
      </c>
      <c r="J253" s="4">
        <f>H253+I253</f>
      </c>
      <c r="K253" s="4">
        <v>0</v>
      </c>
      <c r="L253" s="4">
        <v>0</v>
      </c>
      <c r="M253" s="4">
        <f>K253+L253</f>
      </c>
    </row>
    <row x14ac:dyDescent="0.25" r="254" customHeight="1" ht="18.75">
      <c r="A254" s="3" t="s">
        <v>283</v>
      </c>
      <c r="B254" s="4">
        <v>2</v>
      </c>
      <c r="C254" s="4">
        <v>0</v>
      </c>
      <c r="D254" s="4">
        <f>B254+C254</f>
      </c>
      <c r="E254" s="4">
        <v>0</v>
      </c>
      <c r="F254" s="4">
        <v>0</v>
      </c>
      <c r="G254" s="4">
        <f>E254+F254</f>
      </c>
      <c r="H254" s="4">
        <v>0</v>
      </c>
      <c r="I254" s="4">
        <v>0</v>
      </c>
      <c r="J254" s="4">
        <f>H254+I254</f>
      </c>
      <c r="K254" s="4">
        <v>0</v>
      </c>
      <c r="L254" s="4">
        <v>0</v>
      </c>
      <c r="M254" s="4">
        <f>K254+L254</f>
      </c>
    </row>
    <row x14ac:dyDescent="0.25" r="255" customHeight="1" ht="18.75">
      <c r="A255" s="3" t="s">
        <v>289</v>
      </c>
      <c r="B255" s="4">
        <v>0</v>
      </c>
      <c r="C255" s="4">
        <v>12</v>
      </c>
      <c r="D255" s="4">
        <f>B255+C255</f>
      </c>
      <c r="E255" s="4">
        <v>0</v>
      </c>
      <c r="F255" s="4">
        <v>0</v>
      </c>
      <c r="G255" s="4">
        <f>E255+F255</f>
      </c>
      <c r="H255" s="4">
        <v>0</v>
      </c>
      <c r="I255" s="4">
        <v>0</v>
      </c>
      <c r="J255" s="4">
        <f>H255+I255</f>
      </c>
      <c r="K255" s="4">
        <v>0</v>
      </c>
      <c r="L255" s="4">
        <v>0</v>
      </c>
      <c r="M255" s="4">
        <f>K255+L255</f>
      </c>
    </row>
    <row x14ac:dyDescent="0.25" r="256" customHeight="1" ht="18.75">
      <c r="A256" s="3"/>
      <c r="B256" s="15"/>
      <c r="C256" s="15"/>
      <c r="D256" s="15"/>
      <c r="E256" s="15"/>
      <c r="F256" s="15"/>
      <c r="G256" s="15"/>
      <c r="H256" s="15"/>
      <c r="I256" s="15"/>
      <c r="J256" s="15"/>
      <c r="K256" s="15"/>
      <c r="L256" s="15"/>
      <c r="M256" s="15"/>
    </row>
    <row x14ac:dyDescent="0.25" r="257" customHeight="1" ht="18.75">
      <c r="A257" s="18" t="s">
        <v>496</v>
      </c>
      <c r="B257" s="19"/>
      <c r="C257" s="19"/>
      <c r="D257" s="19"/>
      <c r="E257" s="19"/>
      <c r="F257" s="19"/>
      <c r="G257" s="19"/>
      <c r="H257" s="19"/>
      <c r="I257" s="19"/>
      <c r="J257" s="19"/>
      <c r="K257" s="19"/>
      <c r="L257" s="19"/>
      <c r="M257" s="19"/>
    </row>
    <row x14ac:dyDescent="0.25" r="258" customHeight="1" ht="18.75">
      <c r="A258" s="3" t="s">
        <v>8</v>
      </c>
      <c r="B258" s="4">
        <v>0</v>
      </c>
      <c r="C258" s="4">
        <v>0</v>
      </c>
      <c r="D258" s="4">
        <f>B258+C258</f>
      </c>
      <c r="E258" s="4">
        <v>0</v>
      </c>
      <c r="F258" s="4">
        <v>0</v>
      </c>
      <c r="G258" s="4">
        <f>E258+F258</f>
      </c>
      <c r="H258" s="4">
        <v>0</v>
      </c>
      <c r="I258" s="4">
        <v>0</v>
      </c>
      <c r="J258" s="4">
        <f>H258+I258</f>
      </c>
      <c r="K258" s="4">
        <v>0</v>
      </c>
      <c r="L258" s="4">
        <v>0</v>
      </c>
      <c r="M258" s="4">
        <f>K258+L258</f>
      </c>
    </row>
    <row x14ac:dyDescent="0.25" r="259" customHeight="1" ht="18.75">
      <c r="A259" s="3" t="s">
        <v>10</v>
      </c>
      <c r="B259" s="4">
        <v>4</v>
      </c>
      <c r="C259" s="4">
        <v>0</v>
      </c>
      <c r="D259" s="4">
        <f>B259+C259</f>
      </c>
      <c r="E259" s="4">
        <v>0</v>
      </c>
      <c r="F259" s="4">
        <v>0</v>
      </c>
      <c r="G259" s="4">
        <f>E259+F259</f>
      </c>
      <c r="H259" s="4">
        <v>0</v>
      </c>
      <c r="I259" s="4">
        <v>0</v>
      </c>
      <c r="J259" s="4">
        <f>H259+I259</f>
      </c>
      <c r="K259" s="4">
        <v>0</v>
      </c>
      <c r="L259" s="4">
        <v>0</v>
      </c>
      <c r="M259" s="4">
        <f>K259+L259</f>
      </c>
    </row>
    <row x14ac:dyDescent="0.25" r="260" customHeight="1" ht="18.75">
      <c r="A260" s="3" t="s">
        <v>30</v>
      </c>
      <c r="B260" s="4">
        <v>0</v>
      </c>
      <c r="C260" s="4">
        <v>0</v>
      </c>
      <c r="D260" s="4">
        <f>B260+C260</f>
      </c>
      <c r="E260" s="4">
        <v>0</v>
      </c>
      <c r="F260" s="4">
        <v>0</v>
      </c>
      <c r="G260" s="4">
        <f>E260+F260</f>
      </c>
      <c r="H260" s="4">
        <v>0</v>
      </c>
      <c r="I260" s="4">
        <v>0</v>
      </c>
      <c r="J260" s="4">
        <f>H260+I260</f>
      </c>
      <c r="K260" s="4">
        <v>0</v>
      </c>
      <c r="L260" s="4">
        <v>0</v>
      </c>
      <c r="M260" s="4">
        <f>K260+L260</f>
      </c>
    </row>
    <row x14ac:dyDescent="0.25" r="261" customHeight="1" ht="18.75">
      <c r="A261" s="3" t="s">
        <v>46</v>
      </c>
      <c r="B261" s="4">
        <v>0</v>
      </c>
      <c r="C261" s="4">
        <v>0</v>
      </c>
      <c r="D261" s="4">
        <f>B261+C261</f>
      </c>
      <c r="E261" s="4">
        <v>0</v>
      </c>
      <c r="F261" s="4">
        <v>0</v>
      </c>
      <c r="G261" s="4">
        <f>E261+F261</f>
      </c>
      <c r="H261" s="4">
        <v>0</v>
      </c>
      <c r="I261" s="4">
        <v>0</v>
      </c>
      <c r="J261" s="4">
        <f>H261+I261</f>
      </c>
      <c r="K261" s="4">
        <v>0</v>
      </c>
      <c r="L261" s="4">
        <v>0</v>
      </c>
      <c r="M261" s="4">
        <f>K261+L261</f>
      </c>
    </row>
    <row x14ac:dyDescent="0.25" r="262" customHeight="1" ht="18.75">
      <c r="A262" s="3" t="s">
        <v>79</v>
      </c>
      <c r="B262" s="4">
        <v>0</v>
      </c>
      <c r="C262" s="4">
        <v>4</v>
      </c>
      <c r="D262" s="4">
        <f>B262+C262</f>
      </c>
      <c r="E262" s="4">
        <v>0</v>
      </c>
      <c r="F262" s="4">
        <v>0</v>
      </c>
      <c r="G262" s="4">
        <f>E262+F262</f>
      </c>
      <c r="H262" s="4">
        <v>0</v>
      </c>
      <c r="I262" s="4">
        <v>0</v>
      </c>
      <c r="J262" s="4">
        <f>H262+I262</f>
      </c>
      <c r="K262" s="4">
        <v>0</v>
      </c>
      <c r="L262" s="4">
        <v>0</v>
      </c>
      <c r="M262" s="4">
        <f>K262+L262</f>
      </c>
    </row>
    <row x14ac:dyDescent="0.25" r="263" customHeight="1" ht="18.75">
      <c r="A263" s="3" t="s">
        <v>95</v>
      </c>
      <c r="B263" s="4">
        <v>6</v>
      </c>
      <c r="C263" s="4">
        <v>33</v>
      </c>
      <c r="D263" s="4">
        <f>B263+C263</f>
      </c>
      <c r="E263" s="4">
        <v>0</v>
      </c>
      <c r="F263" s="4">
        <v>4</v>
      </c>
      <c r="G263" s="4">
        <f>E263+F263</f>
      </c>
      <c r="H263" s="4">
        <v>0</v>
      </c>
      <c r="I263" s="4">
        <v>2420</v>
      </c>
      <c r="J263" s="4">
        <f>H263+I263</f>
      </c>
      <c r="K263" s="4">
        <v>0</v>
      </c>
      <c r="L263" s="4">
        <v>0</v>
      </c>
      <c r="M263" s="4">
        <f>K263+L263</f>
      </c>
    </row>
    <row x14ac:dyDescent="0.25" r="264" customHeight="1" ht="18.75">
      <c r="A264" s="3" t="s">
        <v>128</v>
      </c>
      <c r="B264" s="4">
        <v>0</v>
      </c>
      <c r="C264" s="4">
        <v>0</v>
      </c>
      <c r="D264" s="4">
        <f>B264+C264</f>
      </c>
      <c r="E264" s="4">
        <v>0</v>
      </c>
      <c r="F264" s="4">
        <v>0</v>
      </c>
      <c r="G264" s="4">
        <f>E264+F264</f>
      </c>
      <c r="H264" s="4">
        <v>0</v>
      </c>
      <c r="I264" s="4">
        <v>0</v>
      </c>
      <c r="J264" s="4">
        <f>H264+I264</f>
      </c>
      <c r="K264" s="4">
        <v>0</v>
      </c>
      <c r="L264" s="4">
        <v>0</v>
      </c>
      <c r="M264" s="4">
        <f>K264+L264</f>
      </c>
    </row>
    <row x14ac:dyDescent="0.25" r="265" customHeight="1" ht="18.75">
      <c r="A265" s="3" t="s">
        <v>144</v>
      </c>
      <c r="B265" s="4">
        <v>8</v>
      </c>
      <c r="C265" s="4">
        <v>331</v>
      </c>
      <c r="D265" s="4">
        <f>B265+C265</f>
      </c>
      <c r="E265" s="4">
        <v>0</v>
      </c>
      <c r="F265" s="4">
        <v>21</v>
      </c>
      <c r="G265" s="4">
        <f>E265+F265</f>
      </c>
      <c r="H265" s="4">
        <v>0</v>
      </c>
      <c r="I265" s="4">
        <v>5566</v>
      </c>
      <c r="J265" s="4">
        <f>H265+I265</f>
      </c>
      <c r="K265" s="4">
        <v>0</v>
      </c>
      <c r="L265" s="4">
        <v>974</v>
      </c>
      <c r="M265" s="4">
        <f>K265+L265</f>
      </c>
    </row>
    <row x14ac:dyDescent="0.25" r="266" customHeight="1" ht="18.75">
      <c r="A266" s="3" t="s">
        <v>150</v>
      </c>
      <c r="B266" s="4">
        <v>0</v>
      </c>
      <c r="C266" s="4">
        <v>0</v>
      </c>
      <c r="D266" s="4">
        <f>B266+C266</f>
      </c>
      <c r="E266" s="4">
        <v>0</v>
      </c>
      <c r="F266" s="4">
        <v>0</v>
      </c>
      <c r="G266" s="4">
        <f>E266+F266</f>
      </c>
      <c r="H266" s="4">
        <v>0</v>
      </c>
      <c r="I266" s="4">
        <v>0</v>
      </c>
      <c r="J266" s="4">
        <f>H266+I266</f>
      </c>
      <c r="K266" s="4">
        <v>0</v>
      </c>
      <c r="L266" s="4">
        <v>0</v>
      </c>
      <c r="M266" s="4">
        <f>K266+L266</f>
      </c>
    </row>
    <row x14ac:dyDescent="0.25" r="267" customHeight="1" ht="18.75">
      <c r="A267" s="3" t="s">
        <v>176</v>
      </c>
      <c r="B267" s="4">
        <v>5</v>
      </c>
      <c r="C267" s="4">
        <v>0</v>
      </c>
      <c r="D267" s="4">
        <f>B267+C267</f>
      </c>
      <c r="E267" s="4">
        <v>0</v>
      </c>
      <c r="F267" s="4">
        <v>0</v>
      </c>
      <c r="G267" s="4">
        <f>E267+F267</f>
      </c>
      <c r="H267" s="4">
        <v>0</v>
      </c>
      <c r="I267" s="4">
        <v>0</v>
      </c>
      <c r="J267" s="4">
        <f>H267+I267</f>
      </c>
      <c r="K267" s="4">
        <v>0</v>
      </c>
      <c r="L267" s="4">
        <v>0</v>
      </c>
      <c r="M267" s="4">
        <f>K267+L267</f>
      </c>
    </row>
    <row x14ac:dyDescent="0.25" r="268" customHeight="1" ht="18.75">
      <c r="A268" s="3" t="s">
        <v>177</v>
      </c>
      <c r="B268" s="4">
        <v>0</v>
      </c>
      <c r="C268" s="4">
        <v>3</v>
      </c>
      <c r="D268" s="4">
        <f>B268+C268</f>
      </c>
      <c r="E268" s="4">
        <v>0</v>
      </c>
      <c r="F268" s="4">
        <v>0</v>
      </c>
      <c r="G268" s="4">
        <f>E268+F268</f>
      </c>
      <c r="H268" s="4">
        <v>0</v>
      </c>
      <c r="I268" s="4">
        <v>0</v>
      </c>
      <c r="J268" s="4">
        <f>H268+I268</f>
      </c>
      <c r="K268" s="4">
        <v>0</v>
      </c>
      <c r="L268" s="4">
        <v>0</v>
      </c>
      <c r="M268" s="4">
        <f>K268+L268</f>
      </c>
    </row>
    <row x14ac:dyDescent="0.25" r="269" customHeight="1" ht="18.75">
      <c r="A269" s="3" t="s">
        <v>184</v>
      </c>
      <c r="B269" s="4">
        <v>6</v>
      </c>
      <c r="C269" s="4">
        <v>0</v>
      </c>
      <c r="D269" s="4">
        <f>B269+C269</f>
      </c>
      <c r="E269" s="4">
        <v>0</v>
      </c>
      <c r="F269" s="4">
        <v>0</v>
      </c>
      <c r="G269" s="4">
        <f>E269+F269</f>
      </c>
      <c r="H269" s="4">
        <v>0</v>
      </c>
      <c r="I269" s="4">
        <v>0</v>
      </c>
      <c r="J269" s="4">
        <f>H269+I269</f>
      </c>
      <c r="K269" s="4">
        <v>0</v>
      </c>
      <c r="L269" s="4">
        <v>0</v>
      </c>
      <c r="M269" s="4">
        <f>K269+L269</f>
      </c>
    </row>
    <row x14ac:dyDescent="0.25" r="270" customHeight="1" ht="18.75">
      <c r="A270" s="3" t="s">
        <v>187</v>
      </c>
      <c r="B270" s="4">
        <v>0</v>
      </c>
      <c r="C270" s="4">
        <v>0</v>
      </c>
      <c r="D270" s="4">
        <f>B270+C270</f>
      </c>
      <c r="E270" s="4">
        <v>0</v>
      </c>
      <c r="F270" s="4">
        <v>0</v>
      </c>
      <c r="G270" s="4">
        <f>E270+F270</f>
      </c>
      <c r="H270" s="4">
        <v>0</v>
      </c>
      <c r="I270" s="4">
        <v>0</v>
      </c>
      <c r="J270" s="4">
        <f>H270+I270</f>
      </c>
      <c r="K270" s="4">
        <v>0</v>
      </c>
      <c r="L270" s="4">
        <v>0</v>
      </c>
      <c r="M270" s="4">
        <f>K270+L270</f>
      </c>
    </row>
    <row x14ac:dyDescent="0.25" r="271" customHeight="1" ht="18.75">
      <c r="A271" s="3" t="s">
        <v>187</v>
      </c>
      <c r="B271" s="4">
        <v>0</v>
      </c>
      <c r="C271" s="4">
        <v>0</v>
      </c>
      <c r="D271" s="4">
        <f>B271+C271</f>
      </c>
      <c r="E271" s="4">
        <v>0</v>
      </c>
      <c r="F271" s="4">
        <v>0</v>
      </c>
      <c r="G271" s="4">
        <f>E271+F271</f>
      </c>
      <c r="H271" s="4">
        <v>0</v>
      </c>
      <c r="I271" s="4">
        <v>0</v>
      </c>
      <c r="J271" s="4">
        <f>H271+I271</f>
      </c>
      <c r="K271" s="4">
        <v>0</v>
      </c>
      <c r="L271" s="4">
        <v>0</v>
      </c>
      <c r="M271" s="4">
        <f>K271+L271</f>
      </c>
    </row>
    <row x14ac:dyDescent="0.25" r="272" customHeight="1" ht="18.75">
      <c r="A272" s="3" t="s">
        <v>206</v>
      </c>
      <c r="B272" s="4">
        <v>0</v>
      </c>
      <c r="C272" s="4">
        <v>3</v>
      </c>
      <c r="D272" s="4">
        <f>B272+C272</f>
      </c>
      <c r="E272" s="4">
        <v>0</v>
      </c>
      <c r="F272" s="4">
        <v>0</v>
      </c>
      <c r="G272" s="4">
        <f>E272+F272</f>
      </c>
      <c r="H272" s="4">
        <v>0</v>
      </c>
      <c r="I272" s="4">
        <v>0</v>
      </c>
      <c r="J272" s="4">
        <f>H272+I272</f>
      </c>
      <c r="K272" s="4">
        <v>0</v>
      </c>
      <c r="L272" s="4">
        <v>0</v>
      </c>
      <c r="M272" s="4">
        <f>K272+L272</f>
      </c>
    </row>
    <row x14ac:dyDescent="0.25" r="273" customHeight="1" ht="18.75">
      <c r="A273" s="3" t="s">
        <v>219</v>
      </c>
      <c r="B273" s="4">
        <v>0</v>
      </c>
      <c r="C273" s="4">
        <v>0</v>
      </c>
      <c r="D273" s="4">
        <f>B273+C273</f>
      </c>
      <c r="E273" s="4">
        <v>0</v>
      </c>
      <c r="F273" s="4">
        <v>0</v>
      </c>
      <c r="G273" s="4">
        <f>E273+F273</f>
      </c>
      <c r="H273" s="4">
        <v>0</v>
      </c>
      <c r="I273" s="4">
        <v>0</v>
      </c>
      <c r="J273" s="4">
        <f>H273+I273</f>
      </c>
      <c r="K273" s="4">
        <v>0</v>
      </c>
      <c r="L273" s="4">
        <v>0</v>
      </c>
      <c r="M273" s="4">
        <f>K273+L273</f>
      </c>
    </row>
    <row x14ac:dyDescent="0.25" r="274" customHeight="1" ht="18.75">
      <c r="A274" s="3" t="s">
        <v>223</v>
      </c>
      <c r="B274" s="4">
        <v>0</v>
      </c>
      <c r="C274" s="4">
        <v>0</v>
      </c>
      <c r="D274" s="4">
        <f>B274+C274</f>
      </c>
      <c r="E274" s="4">
        <v>0</v>
      </c>
      <c r="F274" s="4">
        <v>0</v>
      </c>
      <c r="G274" s="4">
        <f>E274+F274</f>
      </c>
      <c r="H274" s="4">
        <v>0</v>
      </c>
      <c r="I274" s="4">
        <v>0</v>
      </c>
      <c r="J274" s="4">
        <f>H274+I274</f>
      </c>
      <c r="K274" s="4">
        <v>0</v>
      </c>
      <c r="L274" s="4">
        <v>0</v>
      </c>
      <c r="M274" s="4">
        <f>K274+L274</f>
      </c>
    </row>
    <row x14ac:dyDescent="0.25" r="275" customHeight="1" ht="18.75">
      <c r="A275" s="3" t="s">
        <v>226</v>
      </c>
      <c r="B275" s="4">
        <v>0</v>
      </c>
      <c r="C275" s="4">
        <v>1</v>
      </c>
      <c r="D275" s="4">
        <f>B275+C275</f>
      </c>
      <c r="E275" s="4">
        <v>0</v>
      </c>
      <c r="F275" s="4">
        <v>0</v>
      </c>
      <c r="G275" s="4">
        <f>E275+F275</f>
      </c>
      <c r="H275" s="4">
        <v>0</v>
      </c>
      <c r="I275" s="4">
        <v>0</v>
      </c>
      <c r="J275" s="4">
        <f>H275+I275</f>
      </c>
      <c r="K275" s="4">
        <v>0</v>
      </c>
      <c r="L275" s="4">
        <v>0</v>
      </c>
      <c r="M275" s="4">
        <f>K275+L275</f>
      </c>
    </row>
    <row x14ac:dyDescent="0.25" r="276" customHeight="1" ht="18.75">
      <c r="A276" s="3" t="s">
        <v>232</v>
      </c>
      <c r="B276" s="4">
        <v>0</v>
      </c>
      <c r="C276" s="4">
        <v>0</v>
      </c>
      <c r="D276" s="4">
        <f>B276+C276</f>
      </c>
      <c r="E276" s="4">
        <v>0</v>
      </c>
      <c r="F276" s="4">
        <v>0</v>
      </c>
      <c r="G276" s="4">
        <f>E276+F276</f>
      </c>
      <c r="H276" s="4">
        <v>0</v>
      </c>
      <c r="I276" s="4">
        <v>0</v>
      </c>
      <c r="J276" s="4">
        <f>H276+I276</f>
      </c>
      <c r="K276" s="4">
        <v>0</v>
      </c>
      <c r="L276" s="4">
        <v>0</v>
      </c>
      <c r="M276" s="4">
        <f>K276+L276</f>
      </c>
    </row>
    <row x14ac:dyDescent="0.25" r="277" customHeight="1" ht="18.75">
      <c r="A277" s="3" t="s">
        <v>239</v>
      </c>
      <c r="B277" s="4">
        <v>3</v>
      </c>
      <c r="C277" s="4">
        <v>53</v>
      </c>
      <c r="D277" s="4">
        <f>B277+C277</f>
      </c>
      <c r="E277" s="4">
        <v>0</v>
      </c>
      <c r="F277" s="4">
        <v>6</v>
      </c>
      <c r="G277" s="4">
        <f>E277+F277</f>
      </c>
      <c r="H277" s="4">
        <v>0</v>
      </c>
      <c r="I277" s="4">
        <v>4809</v>
      </c>
      <c r="J277" s="4">
        <f>H277+I277</f>
      </c>
      <c r="K277" s="4">
        <v>0</v>
      </c>
      <c r="L277" s="4">
        <v>2406</v>
      </c>
      <c r="M277" s="4">
        <f>K277+L277</f>
      </c>
    </row>
    <row x14ac:dyDescent="0.25" r="278" customHeight="1" ht="18.75">
      <c r="A278" s="3" t="s">
        <v>251</v>
      </c>
      <c r="B278" s="4">
        <v>0</v>
      </c>
      <c r="C278" s="4">
        <v>0</v>
      </c>
      <c r="D278" s="4">
        <f>B278+C278</f>
      </c>
      <c r="E278" s="4">
        <v>0</v>
      </c>
      <c r="F278" s="4">
        <v>0</v>
      </c>
      <c r="G278" s="4">
        <f>E278+F278</f>
      </c>
      <c r="H278" s="4">
        <v>0</v>
      </c>
      <c r="I278" s="4">
        <v>0</v>
      </c>
      <c r="J278" s="4">
        <f>H278+I278</f>
      </c>
      <c r="K278" s="4">
        <v>0</v>
      </c>
      <c r="L278" s="4">
        <v>0</v>
      </c>
      <c r="M278" s="4">
        <f>K278+L278</f>
      </c>
    </row>
    <row x14ac:dyDescent="0.25" r="279" customHeight="1" ht="18.75">
      <c r="A279" s="3" t="s">
        <v>259</v>
      </c>
      <c r="B279" s="4">
        <v>19</v>
      </c>
      <c r="C279" s="4">
        <v>4</v>
      </c>
      <c r="D279" s="4">
        <f>B279+C279</f>
      </c>
      <c r="E279" s="4">
        <v>0</v>
      </c>
      <c r="F279" s="4">
        <v>0</v>
      </c>
      <c r="G279" s="4">
        <f>E279+F279</f>
      </c>
      <c r="H279" s="4">
        <v>0</v>
      </c>
      <c r="I279" s="4">
        <v>0</v>
      </c>
      <c r="J279" s="4">
        <f>H279+I279</f>
      </c>
      <c r="K279" s="4">
        <v>0</v>
      </c>
      <c r="L279" s="4">
        <v>0</v>
      </c>
      <c r="M279" s="4">
        <f>K279+L279</f>
      </c>
    </row>
    <row x14ac:dyDescent="0.25" r="280" customHeight="1" ht="18.75">
      <c r="A280" s="3" t="s">
        <v>260</v>
      </c>
      <c r="B280" s="4">
        <v>0</v>
      </c>
      <c r="C280" s="4">
        <v>23</v>
      </c>
      <c r="D280" s="4">
        <f>B280+C280</f>
      </c>
      <c r="E280" s="4">
        <v>0</v>
      </c>
      <c r="F280" s="4">
        <v>2</v>
      </c>
      <c r="G280" s="4">
        <f>E280+F280</f>
      </c>
      <c r="H280" s="4">
        <v>0</v>
      </c>
      <c r="I280" s="4">
        <v>1822</v>
      </c>
      <c r="J280" s="4">
        <f>H280+I280</f>
      </c>
      <c r="K280" s="4">
        <v>0</v>
      </c>
      <c r="L280" s="4">
        <v>0</v>
      </c>
      <c r="M280" s="4">
        <f>K280+L280</f>
      </c>
    </row>
    <row x14ac:dyDescent="0.25" r="281" customHeight="1" ht="18.75">
      <c r="A281" s="3" t="s">
        <v>266</v>
      </c>
      <c r="B281" s="4">
        <v>0</v>
      </c>
      <c r="C281" s="4">
        <v>101</v>
      </c>
      <c r="D281" s="4">
        <f>B281+C281</f>
      </c>
      <c r="E281" s="4">
        <v>0</v>
      </c>
      <c r="F281" s="4">
        <v>0</v>
      </c>
      <c r="G281" s="4">
        <f>E281+F281</f>
      </c>
      <c r="H281" s="4">
        <v>0</v>
      </c>
      <c r="I281" s="4">
        <v>0</v>
      </c>
      <c r="J281" s="4">
        <f>H281+I281</f>
      </c>
      <c r="K281" s="4">
        <v>0</v>
      </c>
      <c r="L281" s="4">
        <v>0</v>
      </c>
      <c r="M281" s="4">
        <f>K281+L281</f>
      </c>
    </row>
    <row x14ac:dyDescent="0.25" r="282" customHeight="1" ht="18.75">
      <c r="A282" s="3" t="s">
        <v>273</v>
      </c>
      <c r="B282" s="4">
        <v>0</v>
      </c>
      <c r="C282" s="4">
        <v>2</v>
      </c>
      <c r="D282" s="4">
        <f>B282+C282</f>
      </c>
      <c r="E282" s="4">
        <v>0</v>
      </c>
      <c r="F282" s="4">
        <v>0</v>
      </c>
      <c r="G282" s="4">
        <f>E282+F282</f>
      </c>
      <c r="H282" s="4">
        <v>0</v>
      </c>
      <c r="I282" s="4">
        <v>0</v>
      </c>
      <c r="J282" s="4">
        <f>H282+I282</f>
      </c>
      <c r="K282" s="4">
        <v>0</v>
      </c>
      <c r="L282" s="4">
        <v>0</v>
      </c>
      <c r="M282" s="4">
        <f>K282+L282</f>
      </c>
    </row>
    <row x14ac:dyDescent="0.25" r="283" customHeight="1" ht="18.75">
      <c r="A283" s="3" t="s">
        <v>298</v>
      </c>
      <c r="B283" s="4">
        <v>1</v>
      </c>
      <c r="C283" s="4">
        <v>0</v>
      </c>
      <c r="D283" s="4">
        <f>B283+C283</f>
      </c>
      <c r="E283" s="4">
        <v>0</v>
      </c>
      <c r="F283" s="4">
        <v>0</v>
      </c>
      <c r="G283" s="4">
        <f>E283+F283</f>
      </c>
      <c r="H283" s="4">
        <v>0</v>
      </c>
      <c r="I283" s="4">
        <v>0</v>
      </c>
      <c r="J283" s="4">
        <f>H283+I283</f>
      </c>
      <c r="K283" s="4">
        <v>0</v>
      </c>
      <c r="L283" s="4">
        <v>0</v>
      </c>
      <c r="M283" s="4">
        <f>K283+L283</f>
      </c>
    </row>
    <row x14ac:dyDescent="0.25" r="284" customHeight="1" ht="18.75">
      <c r="A284" s="3" t="s">
        <v>305</v>
      </c>
      <c r="B284" s="4">
        <v>1</v>
      </c>
      <c r="C284" s="4">
        <v>0</v>
      </c>
      <c r="D284" s="4">
        <f>B284+C284</f>
      </c>
      <c r="E284" s="4">
        <v>0</v>
      </c>
      <c r="F284" s="4">
        <v>0</v>
      </c>
      <c r="G284" s="4">
        <f>E284+F284</f>
      </c>
      <c r="H284" s="4">
        <v>0</v>
      </c>
      <c r="I284" s="4">
        <v>0</v>
      </c>
      <c r="J284" s="4">
        <f>H284+I284</f>
      </c>
      <c r="K284" s="4">
        <v>0</v>
      </c>
      <c r="L284" s="4">
        <v>0</v>
      </c>
      <c r="M284" s="4">
        <f>K284+L284</f>
      </c>
    </row>
    <row x14ac:dyDescent="0.25" r="285" customHeight="1" ht="18.75">
      <c r="A285" s="3" t="s">
        <v>306</v>
      </c>
      <c r="B285" s="4">
        <v>0</v>
      </c>
      <c r="C285" s="4">
        <v>0</v>
      </c>
      <c r="D285" s="4">
        <f>B285+C285</f>
      </c>
      <c r="E285" s="4">
        <v>0</v>
      </c>
      <c r="F285" s="4">
        <v>0</v>
      </c>
      <c r="G285" s="4">
        <f>E285+F285</f>
      </c>
      <c r="H285" s="4">
        <v>0</v>
      </c>
      <c r="I285" s="4">
        <v>0</v>
      </c>
      <c r="J285" s="4">
        <f>H285+I285</f>
      </c>
      <c r="K285" s="4">
        <v>0</v>
      </c>
      <c r="L285" s="4">
        <v>0</v>
      </c>
      <c r="M285" s="4">
        <f>K285+L285</f>
      </c>
    </row>
    <row x14ac:dyDescent="0.25" r="286" customHeight="1" ht="18.75">
      <c r="A286" s="3"/>
      <c r="B286" s="15"/>
      <c r="C286" s="15"/>
      <c r="D286" s="15"/>
      <c r="E286" s="15"/>
      <c r="F286" s="15"/>
      <c r="G286" s="15"/>
      <c r="H286" s="15"/>
      <c r="I286" s="15"/>
      <c r="J286" s="15"/>
      <c r="K286" s="15"/>
      <c r="L286" s="15"/>
      <c r="M286" s="15"/>
    </row>
    <row x14ac:dyDescent="0.25" r="287" customHeight="1" ht="18.75">
      <c r="A287" s="18" t="s">
        <v>497</v>
      </c>
      <c r="B287" s="19"/>
      <c r="C287" s="19"/>
      <c r="D287" s="19"/>
      <c r="E287" s="19"/>
      <c r="F287" s="19"/>
      <c r="G287" s="19"/>
      <c r="H287" s="19"/>
      <c r="I287" s="19"/>
      <c r="J287" s="19"/>
      <c r="K287" s="19"/>
      <c r="L287" s="19"/>
      <c r="M287" s="19"/>
    </row>
    <row x14ac:dyDescent="0.25" r="288" customHeight="1" ht="18.75">
      <c r="A288" s="3" t="s">
        <v>29</v>
      </c>
      <c r="B288" s="4">
        <v>0</v>
      </c>
      <c r="C288" s="4">
        <v>0</v>
      </c>
      <c r="D288" s="4">
        <f>B288+C288</f>
      </c>
      <c r="E288" s="4">
        <v>0</v>
      </c>
      <c r="F288" s="4">
        <v>0</v>
      </c>
      <c r="G288" s="4">
        <f>E288+F288</f>
      </c>
      <c r="H288" s="4">
        <v>0</v>
      </c>
      <c r="I288" s="4">
        <v>0</v>
      </c>
      <c r="J288" s="4">
        <f>H288+I288</f>
      </c>
      <c r="K288" s="4">
        <v>0</v>
      </c>
      <c r="L288" s="4">
        <v>0</v>
      </c>
      <c r="M288" s="4">
        <f>K288+L288</f>
      </c>
    </row>
    <row x14ac:dyDescent="0.25" r="289" customHeight="1" ht="18.75">
      <c r="A289" s="3" t="s">
        <v>31</v>
      </c>
      <c r="B289" s="4">
        <v>0</v>
      </c>
      <c r="C289" s="4">
        <v>0</v>
      </c>
      <c r="D289" s="4">
        <f>B289+C289</f>
      </c>
      <c r="E289" s="4">
        <v>0</v>
      </c>
      <c r="F289" s="4">
        <v>0</v>
      </c>
      <c r="G289" s="4">
        <f>E289+F289</f>
      </c>
      <c r="H289" s="4">
        <v>0</v>
      </c>
      <c r="I289" s="4">
        <v>0</v>
      </c>
      <c r="J289" s="4">
        <f>H289+I289</f>
      </c>
      <c r="K289" s="4">
        <v>0</v>
      </c>
      <c r="L289" s="4">
        <v>0</v>
      </c>
      <c r="M289" s="4">
        <f>K289+L289</f>
      </c>
    </row>
    <row x14ac:dyDescent="0.25" r="290" customHeight="1" ht="18.75">
      <c r="A290" s="3" t="s">
        <v>76</v>
      </c>
      <c r="B290" s="4">
        <v>0</v>
      </c>
      <c r="C290" s="4">
        <v>0</v>
      </c>
      <c r="D290" s="4">
        <f>B290+C290</f>
      </c>
      <c r="E290" s="4">
        <v>0</v>
      </c>
      <c r="F290" s="4">
        <v>0</v>
      </c>
      <c r="G290" s="4">
        <f>E290+F290</f>
      </c>
      <c r="H290" s="4">
        <v>0</v>
      </c>
      <c r="I290" s="4">
        <v>0</v>
      </c>
      <c r="J290" s="4">
        <f>H290+I290</f>
      </c>
      <c r="K290" s="4">
        <v>0</v>
      </c>
      <c r="L290" s="4">
        <v>0</v>
      </c>
      <c r="M290" s="4">
        <f>K290+L290</f>
      </c>
    </row>
    <row x14ac:dyDescent="0.25" r="291" customHeight="1" ht="18.75">
      <c r="A291" s="3" t="s">
        <v>81</v>
      </c>
      <c r="B291" s="4">
        <v>0</v>
      </c>
      <c r="C291" s="4">
        <v>0</v>
      </c>
      <c r="D291" s="4">
        <f>B291+C291</f>
      </c>
      <c r="E291" s="4">
        <v>0</v>
      </c>
      <c r="F291" s="4">
        <v>0</v>
      </c>
      <c r="G291" s="4">
        <f>E291+F291</f>
      </c>
      <c r="H291" s="4">
        <v>0</v>
      </c>
      <c r="I291" s="4">
        <v>0</v>
      </c>
      <c r="J291" s="4">
        <f>H291+I291</f>
      </c>
      <c r="K291" s="4">
        <v>0</v>
      </c>
      <c r="L291" s="4">
        <v>0</v>
      </c>
      <c r="M291" s="4">
        <f>K291+L291</f>
      </c>
    </row>
    <row x14ac:dyDescent="0.25" r="292" customHeight="1" ht="18.75">
      <c r="A292" s="3" t="s">
        <v>143</v>
      </c>
      <c r="B292" s="4">
        <v>64</v>
      </c>
      <c r="C292" s="4">
        <v>74</v>
      </c>
      <c r="D292" s="4">
        <f>B292+C292</f>
      </c>
      <c r="E292" s="4">
        <v>0</v>
      </c>
      <c r="F292" s="4">
        <v>13</v>
      </c>
      <c r="G292" s="4">
        <f>E292+F292</f>
      </c>
      <c r="H292" s="4">
        <v>0</v>
      </c>
      <c r="I292" s="4">
        <v>2271</v>
      </c>
      <c r="J292" s="4">
        <f>H292+I292</f>
      </c>
      <c r="K292" s="4">
        <v>0</v>
      </c>
      <c r="L292" s="4">
        <v>150</v>
      </c>
      <c r="M292" s="4">
        <f>K292+L292</f>
      </c>
    </row>
    <row x14ac:dyDescent="0.25" r="293" customHeight="1" ht="18.75">
      <c r="A293" s="3" t="s">
        <v>148</v>
      </c>
      <c r="B293" s="4">
        <v>0</v>
      </c>
      <c r="C293" s="4">
        <v>28</v>
      </c>
      <c r="D293" s="4">
        <f>B293+C293</f>
      </c>
      <c r="E293" s="4">
        <v>0</v>
      </c>
      <c r="F293" s="4">
        <v>1</v>
      </c>
      <c r="G293" s="4">
        <f>E293+F293</f>
      </c>
      <c r="H293" s="4">
        <v>0</v>
      </c>
      <c r="I293" s="4">
        <v>888</v>
      </c>
      <c r="J293" s="4">
        <f>H293+I293</f>
      </c>
      <c r="K293" s="4">
        <v>0</v>
      </c>
      <c r="L293" s="4">
        <v>0</v>
      </c>
      <c r="M293" s="4">
        <f>K293+L293</f>
      </c>
    </row>
    <row x14ac:dyDescent="0.25" r="294" customHeight="1" ht="18.75">
      <c r="A294" s="3" t="s">
        <v>198</v>
      </c>
      <c r="B294" s="4">
        <v>0</v>
      </c>
      <c r="C294" s="4">
        <v>3</v>
      </c>
      <c r="D294" s="4">
        <f>B294+C294</f>
      </c>
      <c r="E294" s="4">
        <v>0</v>
      </c>
      <c r="F294" s="4">
        <v>0</v>
      </c>
      <c r="G294" s="4">
        <f>E294+F294</f>
      </c>
      <c r="H294" s="4">
        <v>0</v>
      </c>
      <c r="I294" s="4">
        <v>0</v>
      </c>
      <c r="J294" s="4">
        <f>H294+I294</f>
      </c>
      <c r="K294" s="4">
        <v>0</v>
      </c>
      <c r="L294" s="4">
        <v>0</v>
      </c>
      <c r="M294" s="4">
        <f>K294+L294</f>
      </c>
    </row>
    <row x14ac:dyDescent="0.25" r="295" customHeight="1" ht="18.75">
      <c r="A295" s="3" t="s">
        <v>201</v>
      </c>
      <c r="B295" s="4">
        <v>8</v>
      </c>
      <c r="C295" s="4">
        <v>8</v>
      </c>
      <c r="D295" s="4">
        <f>B295+C295</f>
      </c>
      <c r="E295" s="4">
        <v>0</v>
      </c>
      <c r="F295" s="4">
        <v>0</v>
      </c>
      <c r="G295" s="4">
        <f>E295+F295</f>
      </c>
      <c r="H295" s="4">
        <v>0</v>
      </c>
      <c r="I295" s="4">
        <v>0</v>
      </c>
      <c r="J295" s="4">
        <f>H295+I295</f>
      </c>
      <c r="K295" s="4">
        <v>0</v>
      </c>
      <c r="L295" s="4">
        <v>0</v>
      </c>
      <c r="M295" s="4">
        <f>K295+L295</f>
      </c>
    </row>
    <row x14ac:dyDescent="0.25" r="296" customHeight="1" ht="18.75">
      <c r="A296" s="3" t="s">
        <v>218</v>
      </c>
      <c r="B296" s="4">
        <v>1</v>
      </c>
      <c r="C296" s="4">
        <v>3</v>
      </c>
      <c r="D296" s="4">
        <f>B296+C296</f>
      </c>
      <c r="E296" s="4">
        <v>0</v>
      </c>
      <c r="F296" s="4">
        <v>0</v>
      </c>
      <c r="G296" s="4">
        <f>E296+F296</f>
      </c>
      <c r="H296" s="4">
        <v>0</v>
      </c>
      <c r="I296" s="4">
        <v>0</v>
      </c>
      <c r="J296" s="4">
        <f>H296+I296</f>
      </c>
      <c r="K296" s="4">
        <v>0</v>
      </c>
      <c r="L296" s="4">
        <v>0</v>
      </c>
      <c r="M296" s="4">
        <f>K296+L296</f>
      </c>
    </row>
    <row x14ac:dyDescent="0.25" r="297" customHeight="1" ht="18.75">
      <c r="A297" s="3" t="s">
        <v>231</v>
      </c>
      <c r="B297" s="4">
        <v>1439</v>
      </c>
      <c r="C297" s="4">
        <v>81</v>
      </c>
      <c r="D297" s="4">
        <f>B297+C297</f>
      </c>
      <c r="E297" s="4">
        <v>0</v>
      </c>
      <c r="F297" s="4">
        <v>1</v>
      </c>
      <c r="G297" s="4">
        <f>E297+F297</f>
      </c>
      <c r="H297" s="4">
        <v>0</v>
      </c>
      <c r="I297" s="4">
        <v>0</v>
      </c>
      <c r="J297" s="4">
        <f>H297+I297</f>
      </c>
      <c r="K297" s="4">
        <v>0</v>
      </c>
      <c r="L297" s="4">
        <v>0</v>
      </c>
      <c r="M297" s="4">
        <f>K297+L297</f>
      </c>
    </row>
    <row x14ac:dyDescent="0.25" r="298" customHeight="1" ht="18.75">
      <c r="A298" s="3" t="s">
        <v>249</v>
      </c>
      <c r="B298" s="4">
        <v>20</v>
      </c>
      <c r="C298" s="4">
        <v>6</v>
      </c>
      <c r="D298" s="4">
        <f>B298+C298</f>
      </c>
      <c r="E298" s="4">
        <v>0</v>
      </c>
      <c r="F298" s="4">
        <v>0</v>
      </c>
      <c r="G298" s="4">
        <f>E298+F298</f>
      </c>
      <c r="H298" s="4">
        <v>0</v>
      </c>
      <c r="I298" s="4">
        <v>0</v>
      </c>
      <c r="J298" s="4">
        <f>H298+I298</f>
      </c>
      <c r="K298" s="4">
        <v>0</v>
      </c>
      <c r="L298" s="4">
        <v>0</v>
      </c>
      <c r="M298" s="4">
        <f>K298+L298</f>
      </c>
    </row>
    <row x14ac:dyDescent="0.25" r="299" customHeight="1" ht="18.75">
      <c r="A299" s="3" t="s">
        <v>287</v>
      </c>
      <c r="B299" s="4">
        <v>8570</v>
      </c>
      <c r="C299" s="4">
        <v>312</v>
      </c>
      <c r="D299" s="4">
        <f>B299+C299</f>
      </c>
      <c r="E299" s="4">
        <v>22</v>
      </c>
      <c r="F299" s="4">
        <v>44</v>
      </c>
      <c r="G299" s="4">
        <f>E299+F299</f>
      </c>
      <c r="H299" s="4">
        <v>231</v>
      </c>
      <c r="I299" s="4">
        <v>9777</v>
      </c>
      <c r="J299" s="4">
        <f>H299+I299</f>
      </c>
      <c r="K299" s="4">
        <v>138</v>
      </c>
      <c r="L299" s="4">
        <v>1644</v>
      </c>
      <c r="M299" s="4">
        <f>K299+L299</f>
      </c>
    </row>
    <row x14ac:dyDescent="0.25" r="300" customHeight="1" ht="18.75">
      <c r="A300" s="3"/>
      <c r="B300" s="15"/>
      <c r="C300" s="15"/>
      <c r="D300" s="15"/>
      <c r="E300" s="15"/>
      <c r="F300" s="15"/>
      <c r="G300" s="15"/>
      <c r="H300" s="15"/>
      <c r="I300" s="15"/>
      <c r="J300" s="15"/>
      <c r="K300" s="15"/>
      <c r="L300" s="15"/>
      <c r="M300" s="15"/>
    </row>
    <row x14ac:dyDescent="0.25" r="301" customHeight="1" ht="18.75">
      <c r="A301" s="18" t="s">
        <v>498</v>
      </c>
      <c r="B301" s="19"/>
      <c r="C301" s="19"/>
      <c r="D301" s="19"/>
      <c r="E301" s="19"/>
      <c r="F301" s="19"/>
      <c r="G301" s="19"/>
      <c r="H301" s="19"/>
      <c r="I301" s="19"/>
      <c r="J301" s="19"/>
      <c r="K301" s="19"/>
      <c r="L301" s="19"/>
      <c r="M301" s="19"/>
    </row>
    <row x14ac:dyDescent="0.25" r="302" customHeight="1" ht="18.75">
      <c r="A302" s="3" t="s">
        <v>41</v>
      </c>
      <c r="B302" s="4">
        <v>0</v>
      </c>
      <c r="C302" s="4">
        <v>3</v>
      </c>
      <c r="D302" s="4">
        <f>B302+C302</f>
      </c>
      <c r="E302" s="4">
        <v>0</v>
      </c>
      <c r="F302" s="4">
        <v>0</v>
      </c>
      <c r="G302" s="4">
        <f>E302+F302</f>
      </c>
      <c r="H302" s="4">
        <v>0</v>
      </c>
      <c r="I302" s="4">
        <v>0</v>
      </c>
      <c r="J302" s="4">
        <f>H302+I302</f>
      </c>
      <c r="K302" s="4">
        <v>0</v>
      </c>
      <c r="L302" s="4">
        <v>0</v>
      </c>
      <c r="M302" s="4">
        <f>K302+L302</f>
      </c>
    </row>
    <row x14ac:dyDescent="0.25" r="303" customHeight="1" ht="18.75">
      <c r="A303" s="3" t="s">
        <v>42</v>
      </c>
      <c r="B303" s="4">
        <v>0</v>
      </c>
      <c r="C303" s="4">
        <v>0</v>
      </c>
      <c r="D303" s="4">
        <f>B303+C303</f>
      </c>
      <c r="E303" s="4">
        <v>0</v>
      </c>
      <c r="F303" s="4">
        <v>0</v>
      </c>
      <c r="G303" s="4">
        <f>E303+F303</f>
      </c>
      <c r="H303" s="4">
        <v>0</v>
      </c>
      <c r="I303" s="4">
        <v>0</v>
      </c>
      <c r="J303" s="4">
        <f>H303+I303</f>
      </c>
      <c r="K303" s="4">
        <v>0</v>
      </c>
      <c r="L303" s="4">
        <v>0</v>
      </c>
      <c r="M303" s="4">
        <f>K303+L303</f>
      </c>
    </row>
    <row x14ac:dyDescent="0.25" r="304" customHeight="1" ht="18.75">
      <c r="A304" s="3" t="s">
        <v>48</v>
      </c>
      <c r="B304" s="4">
        <v>0</v>
      </c>
      <c r="C304" s="4">
        <v>1</v>
      </c>
      <c r="D304" s="4">
        <f>B304+C304</f>
      </c>
      <c r="E304" s="4">
        <v>0</v>
      </c>
      <c r="F304" s="4">
        <v>0</v>
      </c>
      <c r="G304" s="4">
        <f>E304+F304</f>
      </c>
      <c r="H304" s="4">
        <v>0</v>
      </c>
      <c r="I304" s="4">
        <v>0</v>
      </c>
      <c r="J304" s="4">
        <f>H304+I304</f>
      </c>
      <c r="K304" s="4">
        <v>0</v>
      </c>
      <c r="L304" s="4">
        <v>0</v>
      </c>
      <c r="M304" s="4">
        <f>K304+L304</f>
      </c>
    </row>
    <row x14ac:dyDescent="0.25" r="305" customHeight="1" ht="18.75">
      <c r="A305" s="3" t="s">
        <v>51</v>
      </c>
      <c r="B305" s="4">
        <v>0</v>
      </c>
      <c r="C305" s="4">
        <v>0</v>
      </c>
      <c r="D305" s="4">
        <f>B305+C305</f>
      </c>
      <c r="E305" s="4">
        <v>0</v>
      </c>
      <c r="F305" s="4">
        <v>0</v>
      </c>
      <c r="G305" s="4">
        <f>E305+F305</f>
      </c>
      <c r="H305" s="4">
        <v>0</v>
      </c>
      <c r="I305" s="4">
        <v>0</v>
      </c>
      <c r="J305" s="4">
        <f>H305+I305</f>
      </c>
      <c r="K305" s="4">
        <v>0</v>
      </c>
      <c r="L305" s="4">
        <v>0</v>
      </c>
      <c r="M305" s="4">
        <f>K305+L305</f>
      </c>
    </row>
    <row x14ac:dyDescent="0.25" r="306" customHeight="1" ht="18.75">
      <c r="A306" s="3" t="s">
        <v>54</v>
      </c>
      <c r="B306" s="4">
        <v>0</v>
      </c>
      <c r="C306" s="4">
        <v>0</v>
      </c>
      <c r="D306" s="4">
        <f>B306+C306</f>
      </c>
      <c r="E306" s="4">
        <v>0</v>
      </c>
      <c r="F306" s="4">
        <v>0</v>
      </c>
      <c r="G306" s="4">
        <f>E306+F306</f>
      </c>
      <c r="H306" s="4">
        <v>0</v>
      </c>
      <c r="I306" s="4">
        <v>0</v>
      </c>
      <c r="J306" s="4">
        <f>H306+I306</f>
      </c>
      <c r="K306" s="4">
        <v>0</v>
      </c>
      <c r="L306" s="4">
        <v>0</v>
      </c>
      <c r="M306" s="4">
        <f>K306+L306</f>
      </c>
    </row>
    <row x14ac:dyDescent="0.25" r="307" customHeight="1" ht="18.75">
      <c r="A307" s="3" t="s">
        <v>57</v>
      </c>
      <c r="B307" s="4">
        <v>4</v>
      </c>
      <c r="C307" s="4">
        <v>25</v>
      </c>
      <c r="D307" s="4">
        <f>B307+C307</f>
      </c>
      <c r="E307" s="4">
        <v>0</v>
      </c>
      <c r="F307" s="4">
        <v>3</v>
      </c>
      <c r="G307" s="4">
        <f>E307+F307</f>
      </c>
      <c r="H307" s="4">
        <v>0</v>
      </c>
      <c r="I307" s="4">
        <v>536</v>
      </c>
      <c r="J307" s="4">
        <f>H307+I307</f>
      </c>
      <c r="K307" s="4">
        <v>0</v>
      </c>
      <c r="L307" s="4">
        <v>476</v>
      </c>
      <c r="M307" s="4">
        <f>K307+L307</f>
      </c>
    </row>
    <row x14ac:dyDescent="0.25" r="308" customHeight="1" ht="18.75">
      <c r="A308" s="3" t="s">
        <v>60</v>
      </c>
      <c r="B308" s="4">
        <v>1</v>
      </c>
      <c r="C308" s="4">
        <v>28</v>
      </c>
      <c r="D308" s="4">
        <f>B308+C308</f>
      </c>
      <c r="E308" s="4">
        <v>0</v>
      </c>
      <c r="F308" s="4">
        <v>0</v>
      </c>
      <c r="G308" s="4">
        <f>E308+F308</f>
      </c>
      <c r="H308" s="4">
        <v>0</v>
      </c>
      <c r="I308" s="4">
        <v>0</v>
      </c>
      <c r="J308" s="4">
        <f>H308+I308</f>
      </c>
      <c r="K308" s="4">
        <v>0</v>
      </c>
      <c r="L308" s="4">
        <v>0</v>
      </c>
      <c r="M308" s="4">
        <f>K308+L308</f>
      </c>
    </row>
    <row x14ac:dyDescent="0.25" r="309" customHeight="1" ht="18.75">
      <c r="A309" s="3" t="s">
        <v>65</v>
      </c>
      <c r="B309" s="4">
        <v>0</v>
      </c>
      <c r="C309" s="4">
        <v>62</v>
      </c>
      <c r="D309" s="4">
        <f>B309+C309</f>
      </c>
      <c r="E309" s="4">
        <v>0</v>
      </c>
      <c r="F309" s="4">
        <v>28</v>
      </c>
      <c r="G309" s="4">
        <f>E309+F309</f>
      </c>
      <c r="H309" s="4">
        <v>0</v>
      </c>
      <c r="I309" s="4">
        <v>11172</v>
      </c>
      <c r="J309" s="4">
        <f>H309+I309</f>
      </c>
      <c r="K309" s="4">
        <v>0</v>
      </c>
      <c r="L309" s="4">
        <v>4431</v>
      </c>
      <c r="M309" s="4">
        <f>K309+L309</f>
      </c>
    </row>
    <row x14ac:dyDescent="0.25" r="310" customHeight="1" ht="18.75">
      <c r="A310" s="3" t="s">
        <v>66</v>
      </c>
      <c r="B310" s="4">
        <v>0</v>
      </c>
      <c r="C310" s="4">
        <v>0</v>
      </c>
      <c r="D310" s="4">
        <f>B310+C310</f>
      </c>
      <c r="E310" s="4">
        <v>0</v>
      </c>
      <c r="F310" s="4">
        <v>0</v>
      </c>
      <c r="G310" s="4">
        <f>E310+F310</f>
      </c>
      <c r="H310" s="4">
        <v>0</v>
      </c>
      <c r="I310" s="4">
        <v>0</v>
      </c>
      <c r="J310" s="4">
        <f>H310+I310</f>
      </c>
      <c r="K310" s="4">
        <v>0</v>
      </c>
      <c r="L310" s="4">
        <v>0</v>
      </c>
      <c r="M310" s="4">
        <f>K310+L310</f>
      </c>
    </row>
    <row x14ac:dyDescent="0.25" r="311" customHeight="1" ht="18.75">
      <c r="A311" s="3" t="s">
        <v>71</v>
      </c>
      <c r="B311" s="4">
        <v>0</v>
      </c>
      <c r="C311" s="4">
        <v>0</v>
      </c>
      <c r="D311" s="4">
        <f>B311+C311</f>
      </c>
      <c r="E311" s="4">
        <v>0</v>
      </c>
      <c r="F311" s="4">
        <v>0</v>
      </c>
      <c r="G311" s="4">
        <f>E311+F311</f>
      </c>
      <c r="H311" s="4">
        <v>0</v>
      </c>
      <c r="I311" s="4">
        <v>0</v>
      </c>
      <c r="J311" s="4">
        <f>H311+I311</f>
      </c>
      <c r="K311" s="4">
        <v>0</v>
      </c>
      <c r="L311" s="4">
        <v>0</v>
      </c>
      <c r="M311" s="4">
        <f>K311+L311</f>
      </c>
    </row>
    <row x14ac:dyDescent="0.25" r="312" customHeight="1" ht="18.75">
      <c r="A312" s="3" t="s">
        <v>90</v>
      </c>
      <c r="B312" s="4">
        <v>0</v>
      </c>
      <c r="C312" s="4">
        <v>0</v>
      </c>
      <c r="D312" s="4">
        <f>B312+C312</f>
      </c>
      <c r="E312" s="4">
        <v>0</v>
      </c>
      <c r="F312" s="4">
        <v>0</v>
      </c>
      <c r="G312" s="4">
        <f>E312+F312</f>
      </c>
      <c r="H312" s="4">
        <v>0</v>
      </c>
      <c r="I312" s="4">
        <v>0</v>
      </c>
      <c r="J312" s="4">
        <f>H312+I312</f>
      </c>
      <c r="K312" s="4">
        <v>0</v>
      </c>
      <c r="L312" s="4">
        <v>0</v>
      </c>
      <c r="M312" s="4">
        <f>K312+L312</f>
      </c>
    </row>
    <row x14ac:dyDescent="0.25" r="313" customHeight="1" ht="18.75">
      <c r="A313" s="3" t="s">
        <v>94</v>
      </c>
      <c r="B313" s="4">
        <v>0</v>
      </c>
      <c r="C313" s="4">
        <v>37</v>
      </c>
      <c r="D313" s="4">
        <f>B313+C313</f>
      </c>
      <c r="E313" s="4">
        <v>0</v>
      </c>
      <c r="F313" s="4">
        <v>0</v>
      </c>
      <c r="G313" s="4">
        <f>E313+F313</f>
      </c>
      <c r="H313" s="4">
        <v>0</v>
      </c>
      <c r="I313" s="4">
        <v>0</v>
      </c>
      <c r="J313" s="4">
        <f>H313+I313</f>
      </c>
      <c r="K313" s="4">
        <v>0</v>
      </c>
      <c r="L313" s="4">
        <v>0</v>
      </c>
      <c r="M313" s="4">
        <f>K313+L313</f>
      </c>
    </row>
    <row x14ac:dyDescent="0.25" r="314" customHeight="1" ht="18.75">
      <c r="A314" s="3" t="s">
        <v>97</v>
      </c>
      <c r="B314" s="4">
        <v>0</v>
      </c>
      <c r="C314" s="4">
        <v>0</v>
      </c>
      <c r="D314" s="4">
        <f>B314+C314</f>
      </c>
      <c r="E314" s="4">
        <v>0</v>
      </c>
      <c r="F314" s="4">
        <v>0</v>
      </c>
      <c r="G314" s="4">
        <f>E314+F314</f>
      </c>
      <c r="H314" s="4">
        <v>0</v>
      </c>
      <c r="I314" s="4">
        <v>0</v>
      </c>
      <c r="J314" s="4">
        <f>H314+I314</f>
      </c>
      <c r="K314" s="4">
        <v>0</v>
      </c>
      <c r="L314" s="4">
        <v>0</v>
      </c>
      <c r="M314" s="4">
        <f>K314+L314</f>
      </c>
    </row>
    <row x14ac:dyDescent="0.25" r="315" customHeight="1" ht="18.75">
      <c r="A315" s="3" t="s">
        <v>100</v>
      </c>
      <c r="B315" s="4">
        <v>73</v>
      </c>
      <c r="C315" s="4">
        <v>189</v>
      </c>
      <c r="D315" s="4">
        <f>B315+C315</f>
      </c>
      <c r="E315" s="4">
        <v>0</v>
      </c>
      <c r="F315" s="4">
        <v>1</v>
      </c>
      <c r="G315" s="4">
        <f>E315+F315</f>
      </c>
      <c r="H315" s="4">
        <v>0</v>
      </c>
      <c r="I315" s="4">
        <v>234</v>
      </c>
      <c r="J315" s="4">
        <f>H315+I315</f>
      </c>
      <c r="K315" s="4">
        <v>0</v>
      </c>
      <c r="L315" s="4">
        <v>234</v>
      </c>
      <c r="M315" s="4">
        <f>K315+L315</f>
      </c>
    </row>
    <row x14ac:dyDescent="0.25" r="316" customHeight="1" ht="18.75">
      <c r="A316" s="3" t="s">
        <v>104</v>
      </c>
      <c r="B316" s="4">
        <v>805</v>
      </c>
      <c r="C316" s="4">
        <v>160</v>
      </c>
      <c r="D316" s="4">
        <f>B316+C316</f>
      </c>
      <c r="E316" s="4">
        <v>0</v>
      </c>
      <c r="F316" s="4">
        <v>0</v>
      </c>
      <c r="G316" s="4">
        <f>E316+F316</f>
      </c>
      <c r="H316" s="4">
        <v>0</v>
      </c>
      <c r="I316" s="4">
        <v>0</v>
      </c>
      <c r="J316" s="4">
        <f>H316+I316</f>
      </c>
      <c r="K316" s="4">
        <v>0</v>
      </c>
      <c r="L316" s="4">
        <v>0</v>
      </c>
      <c r="M316" s="4">
        <f>K316+L316</f>
      </c>
    </row>
    <row x14ac:dyDescent="0.25" r="317" customHeight="1" ht="18.75">
      <c r="A317" s="3" t="s">
        <v>119</v>
      </c>
      <c r="B317" s="4">
        <v>0</v>
      </c>
      <c r="C317" s="4">
        <v>0</v>
      </c>
      <c r="D317" s="4">
        <f>B317+C317</f>
      </c>
      <c r="E317" s="4">
        <v>0</v>
      </c>
      <c r="F317" s="4">
        <v>0</v>
      </c>
      <c r="G317" s="4">
        <f>E317+F317</f>
      </c>
      <c r="H317" s="4">
        <v>0</v>
      </c>
      <c r="I317" s="4">
        <v>0</v>
      </c>
      <c r="J317" s="4">
        <f>H317+I317</f>
      </c>
      <c r="K317" s="4">
        <v>0</v>
      </c>
      <c r="L317" s="4">
        <v>0</v>
      </c>
      <c r="M317" s="4">
        <f>K317+L317</f>
      </c>
    </row>
    <row x14ac:dyDescent="0.25" r="318" customHeight="1" ht="18.75">
      <c r="A318" s="3" t="s">
        <v>123</v>
      </c>
      <c r="B318" s="4">
        <v>0</v>
      </c>
      <c r="C318" s="4">
        <v>0</v>
      </c>
      <c r="D318" s="4">
        <f>B318+C318</f>
      </c>
      <c r="E318" s="4">
        <v>0</v>
      </c>
      <c r="F318" s="4">
        <v>0</v>
      </c>
      <c r="G318" s="4">
        <f>E318+F318</f>
      </c>
      <c r="H318" s="4">
        <v>0</v>
      </c>
      <c r="I318" s="4">
        <v>0</v>
      </c>
      <c r="J318" s="4">
        <f>H318+I318</f>
      </c>
      <c r="K318" s="4">
        <v>0</v>
      </c>
      <c r="L318" s="4">
        <v>0</v>
      </c>
      <c r="M318" s="4">
        <f>K318+L318</f>
      </c>
    </row>
    <row x14ac:dyDescent="0.25" r="319" customHeight="1" ht="18.75">
      <c r="A319" s="3" t="s">
        <v>145</v>
      </c>
      <c r="B319" s="4">
        <v>5</v>
      </c>
      <c r="C319" s="4">
        <v>192</v>
      </c>
      <c r="D319" s="4">
        <f>B319+C319</f>
      </c>
      <c r="E319" s="4">
        <v>0</v>
      </c>
      <c r="F319" s="4">
        <v>19</v>
      </c>
      <c r="G319" s="4">
        <f>E319+F319</f>
      </c>
      <c r="H319" s="4">
        <v>0</v>
      </c>
      <c r="I319" s="4">
        <v>6201</v>
      </c>
      <c r="J319" s="4">
        <f>H319+I319</f>
      </c>
      <c r="K319" s="4">
        <v>0</v>
      </c>
      <c r="L319" s="4">
        <v>308</v>
      </c>
      <c r="M319" s="4">
        <f>K319+L319</f>
      </c>
    </row>
    <row x14ac:dyDescent="0.25" r="320" customHeight="1" ht="18.75">
      <c r="A320" s="3" t="s">
        <v>159</v>
      </c>
      <c r="B320" s="4">
        <v>0</v>
      </c>
      <c r="C320" s="4">
        <v>0</v>
      </c>
      <c r="D320" s="4">
        <f>B320+C320</f>
      </c>
      <c r="E320" s="4">
        <v>0</v>
      </c>
      <c r="F320" s="4">
        <v>0</v>
      </c>
      <c r="G320" s="4">
        <f>E320+F320</f>
      </c>
      <c r="H320" s="4">
        <v>0</v>
      </c>
      <c r="I320" s="4">
        <v>0</v>
      </c>
      <c r="J320" s="4">
        <f>H320+I320</f>
      </c>
      <c r="K320" s="4">
        <v>0</v>
      </c>
      <c r="L320" s="4">
        <v>0</v>
      </c>
      <c r="M320" s="4">
        <f>K320+L320</f>
      </c>
    </row>
    <row x14ac:dyDescent="0.25" r="321" customHeight="1" ht="18.75">
      <c r="A321" s="3" t="s">
        <v>178</v>
      </c>
      <c r="B321" s="4">
        <v>0</v>
      </c>
      <c r="C321" s="4">
        <v>0</v>
      </c>
      <c r="D321" s="4">
        <f>B321+C321</f>
      </c>
      <c r="E321" s="4">
        <v>0</v>
      </c>
      <c r="F321" s="4">
        <v>0</v>
      </c>
      <c r="G321" s="4">
        <f>E321+F321</f>
      </c>
      <c r="H321" s="4">
        <v>0</v>
      </c>
      <c r="I321" s="4">
        <v>0</v>
      </c>
      <c r="J321" s="4">
        <f>H321+I321</f>
      </c>
      <c r="K321" s="4">
        <v>0</v>
      </c>
      <c r="L321" s="4">
        <v>0</v>
      </c>
      <c r="M321" s="4">
        <f>K321+L321</f>
      </c>
    </row>
    <row x14ac:dyDescent="0.25" r="322" customHeight="1" ht="18.75">
      <c r="A322" s="3" t="s">
        <v>180</v>
      </c>
      <c r="B322" s="4">
        <v>5</v>
      </c>
      <c r="C322" s="4">
        <v>0</v>
      </c>
      <c r="D322" s="4">
        <f>B322+C322</f>
      </c>
      <c r="E322" s="4">
        <v>0</v>
      </c>
      <c r="F322" s="4">
        <v>0</v>
      </c>
      <c r="G322" s="4">
        <f>E322+F322</f>
      </c>
      <c r="H322" s="4">
        <v>0</v>
      </c>
      <c r="I322" s="4">
        <v>0</v>
      </c>
      <c r="J322" s="4">
        <f>H322+I322</f>
      </c>
      <c r="K322" s="4">
        <v>0</v>
      </c>
      <c r="L322" s="4">
        <v>0</v>
      </c>
      <c r="M322" s="4">
        <f>K322+L322</f>
      </c>
    </row>
    <row x14ac:dyDescent="0.25" r="323" customHeight="1" ht="18.75">
      <c r="A323" s="3" t="s">
        <v>204</v>
      </c>
      <c r="B323" s="4">
        <v>0</v>
      </c>
      <c r="C323" s="4">
        <v>0</v>
      </c>
      <c r="D323" s="4">
        <f>B323+C323</f>
      </c>
      <c r="E323" s="4">
        <v>0</v>
      </c>
      <c r="F323" s="4">
        <v>0</v>
      </c>
      <c r="G323" s="4">
        <f>E323+F323</f>
      </c>
      <c r="H323" s="4">
        <v>0</v>
      </c>
      <c r="I323" s="4">
        <v>0</v>
      </c>
      <c r="J323" s="4">
        <f>H323+I323</f>
      </c>
      <c r="K323" s="4">
        <v>0</v>
      </c>
      <c r="L323" s="4">
        <v>0</v>
      </c>
      <c r="M323" s="4">
        <f>K323+L323</f>
      </c>
    </row>
    <row x14ac:dyDescent="0.25" r="324" customHeight="1" ht="18.75">
      <c r="A324" s="3" t="s">
        <v>230</v>
      </c>
      <c r="B324" s="4">
        <v>0</v>
      </c>
      <c r="C324" s="4">
        <v>2</v>
      </c>
      <c r="D324" s="4">
        <f>B324+C324</f>
      </c>
      <c r="E324" s="4">
        <v>0</v>
      </c>
      <c r="F324" s="4">
        <v>0</v>
      </c>
      <c r="G324" s="4">
        <f>E324+F324</f>
      </c>
      <c r="H324" s="4">
        <v>0</v>
      </c>
      <c r="I324" s="4">
        <v>0</v>
      </c>
      <c r="J324" s="4">
        <f>H324+I324</f>
      </c>
      <c r="K324" s="4">
        <v>0</v>
      </c>
      <c r="L324" s="4">
        <v>0</v>
      </c>
      <c r="M324" s="4">
        <f>K324+L324</f>
      </c>
    </row>
    <row x14ac:dyDescent="0.25" r="325" customHeight="1" ht="18.75">
      <c r="A325" s="3" t="s">
        <v>238</v>
      </c>
      <c r="B325" s="4">
        <v>0</v>
      </c>
      <c r="C325" s="4">
        <v>0</v>
      </c>
      <c r="D325" s="4">
        <f>B325+C325</f>
      </c>
      <c r="E325" s="4">
        <v>0</v>
      </c>
      <c r="F325" s="4">
        <v>0</v>
      </c>
      <c r="G325" s="4">
        <f>E325+F325</f>
      </c>
      <c r="H325" s="4">
        <v>0</v>
      </c>
      <c r="I325" s="4">
        <v>0</v>
      </c>
      <c r="J325" s="4">
        <f>H325+I325</f>
      </c>
      <c r="K325" s="4">
        <v>0</v>
      </c>
      <c r="L325" s="4">
        <v>0</v>
      </c>
      <c r="M325" s="4">
        <f>K325+L325</f>
      </c>
    </row>
    <row x14ac:dyDescent="0.25" r="326" customHeight="1" ht="18.75">
      <c r="A326" s="3" t="s">
        <v>267</v>
      </c>
      <c r="B326" s="4">
        <v>0</v>
      </c>
      <c r="C326" s="4">
        <v>5</v>
      </c>
      <c r="D326" s="4">
        <f>B326+C326</f>
      </c>
      <c r="E326" s="4">
        <v>0</v>
      </c>
      <c r="F326" s="4">
        <v>0</v>
      </c>
      <c r="G326" s="4">
        <f>E326+F326</f>
      </c>
      <c r="H326" s="4">
        <v>0</v>
      </c>
      <c r="I326" s="4">
        <v>0</v>
      </c>
      <c r="J326" s="4">
        <f>H326+I326</f>
      </c>
      <c r="K326" s="4">
        <v>0</v>
      </c>
      <c r="L326" s="4">
        <v>0</v>
      </c>
      <c r="M326" s="4">
        <f>K326+L326</f>
      </c>
    </row>
    <row x14ac:dyDescent="0.25" r="327" customHeight="1" ht="18.75">
      <c r="A327" s="3" t="s">
        <v>276</v>
      </c>
      <c r="B327" s="4">
        <v>0</v>
      </c>
      <c r="C327" s="4">
        <v>35</v>
      </c>
      <c r="D327" s="4">
        <f>B327+C327</f>
      </c>
      <c r="E327" s="4">
        <v>0</v>
      </c>
      <c r="F327" s="4">
        <v>3</v>
      </c>
      <c r="G327" s="4">
        <f>E327+F327</f>
      </c>
      <c r="H327" s="4">
        <v>0</v>
      </c>
      <c r="I327" s="4">
        <v>670</v>
      </c>
      <c r="J327" s="4">
        <f>H327+I327</f>
      </c>
      <c r="K327" s="4">
        <v>0</v>
      </c>
      <c r="L327" s="4">
        <v>490</v>
      </c>
      <c r="M327" s="4">
        <f>K327+L327</f>
      </c>
    </row>
    <row x14ac:dyDescent="0.25" r="328" customHeight="1" ht="18.75">
      <c r="A328" s="3" t="s">
        <v>292</v>
      </c>
      <c r="B328" s="4">
        <v>13</v>
      </c>
      <c r="C328" s="4">
        <v>1</v>
      </c>
      <c r="D328" s="4">
        <f>B328+C328</f>
      </c>
      <c r="E328" s="4">
        <v>0</v>
      </c>
      <c r="F328" s="4">
        <v>0</v>
      </c>
      <c r="G328" s="4">
        <f>E328+F328</f>
      </c>
      <c r="H328" s="4">
        <v>0</v>
      </c>
      <c r="I328" s="4">
        <v>0</v>
      </c>
      <c r="J328" s="4">
        <f>H328+I328</f>
      </c>
      <c r="K328" s="4">
        <v>0</v>
      </c>
      <c r="L328" s="4">
        <v>0</v>
      </c>
      <c r="M328" s="4">
        <f>K328+L328</f>
      </c>
    </row>
    <row x14ac:dyDescent="0.25" r="329" customHeight="1" ht="18.75">
      <c r="A329" s="3" t="s">
        <v>294</v>
      </c>
      <c r="B329" s="4">
        <v>0</v>
      </c>
      <c r="C329" s="4">
        <v>1</v>
      </c>
      <c r="D329" s="4">
        <f>B329+C329</f>
      </c>
      <c r="E329" s="4">
        <v>0</v>
      </c>
      <c r="F329" s="4">
        <v>0</v>
      </c>
      <c r="G329" s="4">
        <f>E329+F329</f>
      </c>
      <c r="H329" s="4">
        <v>0</v>
      </c>
      <c r="I329" s="4">
        <v>0</v>
      </c>
      <c r="J329" s="4">
        <f>H329+I329</f>
      </c>
      <c r="K329" s="4">
        <v>0</v>
      </c>
      <c r="L329" s="4">
        <v>0</v>
      </c>
      <c r="M329" s="4">
        <f>K329+L329</f>
      </c>
    </row>
    <row x14ac:dyDescent="0.25" r="330" customHeight="1" ht="18.75">
      <c r="A330" s="3" t="s">
        <v>295</v>
      </c>
      <c r="B330" s="4">
        <v>25</v>
      </c>
      <c r="C330" s="4">
        <v>6</v>
      </c>
      <c r="D330" s="4">
        <f>B330+C330</f>
      </c>
      <c r="E330" s="4">
        <v>0</v>
      </c>
      <c r="F330" s="4">
        <v>0</v>
      </c>
      <c r="G330" s="4">
        <f>E330+F330</f>
      </c>
      <c r="H330" s="4">
        <v>0</v>
      </c>
      <c r="I330" s="4">
        <v>0</v>
      </c>
      <c r="J330" s="4">
        <f>H330+I330</f>
      </c>
      <c r="K330" s="4">
        <v>0</v>
      </c>
      <c r="L330" s="4">
        <v>0</v>
      </c>
      <c r="M330" s="4">
        <f>K330+L330</f>
      </c>
    </row>
    <row x14ac:dyDescent="0.25" r="331" customHeight="1" ht="18.75">
      <c r="A331" s="3" t="s">
        <v>302</v>
      </c>
      <c r="B331" s="4">
        <v>0</v>
      </c>
      <c r="C331" s="4">
        <v>17</v>
      </c>
      <c r="D331" s="4">
        <f>B331+C331</f>
      </c>
      <c r="E331" s="4">
        <v>0</v>
      </c>
      <c r="F331" s="4">
        <v>0</v>
      </c>
      <c r="G331" s="4">
        <f>E331+F331</f>
      </c>
      <c r="H331" s="4">
        <v>0</v>
      </c>
      <c r="I331" s="4">
        <v>0</v>
      </c>
      <c r="J331" s="4">
        <f>H331+I331</f>
      </c>
      <c r="K331" s="4">
        <v>0</v>
      </c>
      <c r="L331" s="4">
        <v>0</v>
      </c>
      <c r="M331" s="4">
        <f>K331+L331</f>
      </c>
    </row>
    <row x14ac:dyDescent="0.25" r="332" customHeight="1" ht="18.75">
      <c r="A332" s="3"/>
      <c r="B332" s="15"/>
      <c r="C332" s="15"/>
      <c r="D332" s="15"/>
      <c r="E332" s="15"/>
      <c r="F332" s="15"/>
      <c r="G332" s="15"/>
      <c r="H332" s="15"/>
      <c r="I332" s="15"/>
      <c r="J332" s="15"/>
      <c r="K332" s="15"/>
      <c r="L332" s="15"/>
      <c r="M332" s="15"/>
    </row>
    <row x14ac:dyDescent="0.25" r="333" customHeight="1" ht="18.75">
      <c r="A333" s="18" t="s">
        <v>499</v>
      </c>
      <c r="B333" s="19"/>
      <c r="C333" s="19"/>
      <c r="D333" s="19"/>
      <c r="E333" s="19"/>
      <c r="F333" s="19"/>
      <c r="G333" s="19"/>
      <c r="H333" s="19"/>
      <c r="I333" s="19"/>
      <c r="J333" s="19"/>
      <c r="K333" s="19"/>
      <c r="L333" s="19"/>
      <c r="M333" s="19"/>
    </row>
    <row x14ac:dyDescent="0.25" r="334" customHeight="1" ht="18.75">
      <c r="A334" s="3" t="s">
        <v>250</v>
      </c>
      <c r="B334" s="4">
        <v>0</v>
      </c>
      <c r="C334" s="4">
        <v>9</v>
      </c>
      <c r="D334" s="4">
        <f>B334+C334</f>
      </c>
      <c r="E334" s="4">
        <v>0</v>
      </c>
      <c r="F334" s="4">
        <v>0</v>
      </c>
      <c r="G334" s="4">
        <f>E334+F334</f>
      </c>
      <c r="H334" s="4">
        <v>0</v>
      </c>
      <c r="I334" s="4">
        <v>0</v>
      </c>
      <c r="J334" s="4">
        <f>H334+I334</f>
      </c>
      <c r="K334" s="4">
        <v>0</v>
      </c>
      <c r="L334" s="4">
        <v>0</v>
      </c>
      <c r="M334" s="4">
        <f>K334+L334</f>
      </c>
    </row>
    <row x14ac:dyDescent="0.25" r="335" customHeight="1" ht="18.75">
      <c r="A335" s="3"/>
      <c r="B335" s="15"/>
      <c r="C335" s="15"/>
      <c r="D335" s="15"/>
      <c r="E335" s="15"/>
      <c r="F335" s="15"/>
      <c r="G335" s="15"/>
      <c r="H335" s="15"/>
      <c r="I335" s="15"/>
      <c r="J335" s="15"/>
      <c r="K335" s="15"/>
      <c r="L335" s="15"/>
      <c r="M335" s="15"/>
    </row>
    <row x14ac:dyDescent="0.25" r="336" customHeight="1" ht="18.75">
      <c r="A336" s="18" t="s">
        <v>500</v>
      </c>
      <c r="B336" s="19"/>
      <c r="C336" s="19"/>
      <c r="D336" s="19"/>
      <c r="E336" s="19"/>
      <c r="F336" s="19"/>
      <c r="G336" s="19"/>
      <c r="H336" s="19"/>
      <c r="I336" s="19"/>
      <c r="J336" s="19"/>
      <c r="K336" s="19"/>
      <c r="L336" s="19"/>
      <c r="M336" s="19"/>
    </row>
    <row x14ac:dyDescent="0.25" r="337" customHeight="1" ht="18.75">
      <c r="A337" s="3" t="s">
        <v>307</v>
      </c>
      <c r="B337" s="4">
        <v>0</v>
      </c>
      <c r="C337" s="4">
        <v>0</v>
      </c>
      <c r="D337" s="4">
        <f>B337+C337</f>
      </c>
      <c r="E337" s="4">
        <v>0</v>
      </c>
      <c r="F337" s="4">
        <v>0</v>
      </c>
      <c r="G337" s="4">
        <f>E337+F337</f>
      </c>
      <c r="H337" s="4">
        <v>0</v>
      </c>
      <c r="I337" s="4">
        <v>0</v>
      </c>
      <c r="J337" s="4">
        <f>H337+I337</f>
      </c>
      <c r="K337" s="4">
        <v>0</v>
      </c>
      <c r="L337" s="4">
        <v>0</v>
      </c>
      <c r="M337" s="4">
        <f>K337+L337</f>
      </c>
    </row>
    <row x14ac:dyDescent="0.25" r="338" customHeight="1" ht="18.75">
      <c r="A338" s="3"/>
      <c r="B338" s="15"/>
      <c r="C338" s="15"/>
      <c r="D338" s="15"/>
      <c r="E338" s="15"/>
      <c r="F338" s="15"/>
      <c r="G338" s="15"/>
      <c r="H338" s="15"/>
      <c r="I338" s="15"/>
      <c r="J338" s="15"/>
      <c r="K338" s="15"/>
      <c r="L338" s="15"/>
      <c r="M338" s="15"/>
    </row>
    <row x14ac:dyDescent="0.25" r="339" customHeight="1" ht="18.75">
      <c r="A339" s="1" t="s">
        <v>4</v>
      </c>
      <c r="B339" s="2">
        <f>SUM(B2:B338)</f>
      </c>
      <c r="C339" s="2">
        <f>SUM(C2:C338)</f>
      </c>
      <c r="D339" s="2">
        <f>SUM(D2:D338)</f>
      </c>
      <c r="E339" s="2">
        <f>SUM(E2:E338)</f>
      </c>
      <c r="F339" s="2">
        <f>SUM(F2:F338)</f>
      </c>
      <c r="G339" s="2">
        <f>SUM(G2:G338)</f>
      </c>
      <c r="H339" s="2">
        <f>SUM(H2:H338)</f>
      </c>
      <c r="I339" s="2">
        <f>SUM(I2:I338)</f>
      </c>
      <c r="J339" s="2">
        <f>SUM(J2:J338)</f>
      </c>
      <c r="K339" s="2">
        <f>SUM(K2:K338)</f>
      </c>
      <c r="L339" s="2">
        <f>SUM(L2:L338)</f>
      </c>
      <c r="M339" s="2">
        <f>SUM(M2:M338)</f>
      </c>
    </row>
  </sheetData>
  <mergeCells count="23">
    <mergeCell ref="B1:D1"/>
    <mergeCell ref="E1:G1"/>
    <mergeCell ref="H1:J1"/>
    <mergeCell ref="K1:M1"/>
    <mergeCell ref="A3:M3"/>
    <mergeCell ref="A7:M7"/>
    <mergeCell ref="A28:M28"/>
    <mergeCell ref="A65:M65"/>
    <mergeCell ref="A68:M68"/>
    <mergeCell ref="A93:M93"/>
    <mergeCell ref="A104:M104"/>
    <mergeCell ref="A107:M107"/>
    <mergeCell ref="A121:M121"/>
    <mergeCell ref="A134:M134"/>
    <mergeCell ref="A181:M181"/>
    <mergeCell ref="A193:M193"/>
    <mergeCell ref="A196:M196"/>
    <mergeCell ref="A215:M215"/>
    <mergeCell ref="A257:M257"/>
    <mergeCell ref="A287:M287"/>
    <mergeCell ref="A301:M301"/>
    <mergeCell ref="A333:M333"/>
    <mergeCell ref="A336:M3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39"/>
  <sheetViews>
    <sheetView workbookViewId="0">
      <pane state="frozen" activePane="bottomLeft" topLeftCell="A2" ySplit="1" xSplit="0"/>
    </sheetView>
  </sheetViews>
  <sheetFormatPr defaultRowHeight="15" x14ac:dyDescent="0.25"/>
  <cols>
    <col min="1" max="1" style="6" width="64.57642857142856"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 min="13" max="13" style="7" width="13.576428571428572" customWidth="1" bestFit="1"/>
    <col min="14" max="14" style="7" width="13.576428571428572" customWidth="1" bestFit="1"/>
    <col min="15" max="15" style="7" width="13.576428571428572" customWidth="1" bestFit="1"/>
    <col min="16" max="16" style="7" width="13.576428571428572" customWidth="1" bestFit="1"/>
    <col min="17" max="17" style="7" width="13.576428571428572" customWidth="1" bestFit="1"/>
    <col min="18" max="18" style="7" width="13.576428571428572" customWidth="1" bestFit="1"/>
    <col min="19" max="19" style="7" width="13.576428571428572" customWidth="1" bestFit="1"/>
    <col min="20" max="20" style="7" width="13.576428571428572" customWidth="1" bestFit="1"/>
    <col min="21" max="21" style="7" width="13.576428571428572" customWidth="1" bestFit="1"/>
    <col min="22" max="22" style="7" width="13.576428571428572" customWidth="1" bestFit="1"/>
    <col min="23" max="23" style="7" width="13.576428571428572" customWidth="1" bestFit="1"/>
    <col min="24" max="24" style="7" width="13.576428571428572" customWidth="1" bestFit="1"/>
    <col min="25" max="25" style="7" width="13.576428571428572" customWidth="1" bestFit="1"/>
    <col min="26" max="26" style="7" width="13.576428571428572" customWidth="1" bestFit="1"/>
    <col min="27" max="27" style="7" width="13.576428571428572" customWidth="1" bestFit="1"/>
    <col min="28" max="28" style="7" width="13.576428571428572" customWidth="1" bestFit="1"/>
    <col min="29" max="29" style="7" width="13.576428571428572" customWidth="1" bestFit="1"/>
  </cols>
  <sheetData>
    <row x14ac:dyDescent="0.25" r="1" customHeight="1" ht="18.75">
      <c r="A1" s="1" t="s">
        <v>0</v>
      </c>
      <c r="B1" s="2" t="s">
        <v>529</v>
      </c>
      <c r="C1" s="2"/>
      <c r="D1" s="2"/>
      <c r="E1" s="2" t="s">
        <v>530</v>
      </c>
      <c r="F1" s="2" t="s">
        <v>531</v>
      </c>
      <c r="G1" s="2"/>
      <c r="H1" s="2"/>
      <c r="I1" s="2" t="s">
        <v>532</v>
      </c>
      <c r="J1" s="2"/>
      <c r="K1" s="2"/>
      <c r="L1" s="2" t="s">
        <v>533</v>
      </c>
      <c r="M1" s="2"/>
      <c r="N1" s="2"/>
      <c r="O1" s="2" t="s">
        <v>534</v>
      </c>
      <c r="P1" s="2"/>
      <c r="Q1" s="2"/>
      <c r="R1" s="2" t="s">
        <v>535</v>
      </c>
      <c r="S1" s="2"/>
      <c r="T1" s="2"/>
      <c r="U1" s="2" t="s">
        <v>536</v>
      </c>
      <c r="V1" s="2"/>
      <c r="W1" s="2"/>
      <c r="X1" s="2" t="s">
        <v>537</v>
      </c>
      <c r="Y1" s="2"/>
      <c r="Z1" s="2"/>
      <c r="AA1" s="2" t="s">
        <v>538</v>
      </c>
      <c r="AB1" s="2"/>
      <c r="AC1" s="2"/>
    </row>
    <row x14ac:dyDescent="0.25" r="2" customHeight="1" ht="18.75">
      <c r="A2" s="3"/>
      <c r="B2" s="15" t="s">
        <v>479</v>
      </c>
      <c r="C2" s="15" t="s">
        <v>480</v>
      </c>
      <c r="D2" s="15" t="s">
        <v>481</v>
      </c>
      <c r="E2" s="15" t="s">
        <v>315</v>
      </c>
      <c r="F2" s="15" t="s">
        <v>479</v>
      </c>
      <c r="G2" s="15" t="s">
        <v>480</v>
      </c>
      <c r="H2" s="15" t="s">
        <v>481</v>
      </c>
      <c r="I2" s="15" t="s">
        <v>479</v>
      </c>
      <c r="J2" s="15" t="s">
        <v>480</v>
      </c>
      <c r="K2" s="15" t="s">
        <v>481</v>
      </c>
      <c r="L2" s="15" t="s">
        <v>479</v>
      </c>
      <c r="M2" s="15" t="s">
        <v>480</v>
      </c>
      <c r="N2" s="15" t="s">
        <v>481</v>
      </c>
      <c r="O2" s="15" t="s">
        <v>479</v>
      </c>
      <c r="P2" s="15" t="s">
        <v>480</v>
      </c>
      <c r="Q2" s="15" t="s">
        <v>481</v>
      </c>
      <c r="R2" s="15" t="s">
        <v>479</v>
      </c>
      <c r="S2" s="15" t="s">
        <v>480</v>
      </c>
      <c r="T2" s="15" t="s">
        <v>481</v>
      </c>
      <c r="U2" s="15" t="s">
        <v>479</v>
      </c>
      <c r="V2" s="15" t="s">
        <v>480</v>
      </c>
      <c r="W2" s="15" t="s">
        <v>481</v>
      </c>
      <c r="X2" s="15" t="s">
        <v>479</v>
      </c>
      <c r="Y2" s="15" t="s">
        <v>480</v>
      </c>
      <c r="Z2" s="15" t="s">
        <v>481</v>
      </c>
      <c r="AA2" s="15" t="s">
        <v>479</v>
      </c>
      <c r="AB2" s="15" t="s">
        <v>480</v>
      </c>
      <c r="AC2" s="15" t="s">
        <v>481</v>
      </c>
    </row>
    <row x14ac:dyDescent="0.25" r="3" customHeight="1" ht="18.75">
      <c r="A3" s="18" t="s">
        <v>482</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row>
    <row x14ac:dyDescent="0.25" r="4" customHeight="1" ht="18.75">
      <c r="A4" s="3" t="s">
        <v>131</v>
      </c>
      <c r="B4" s="4">
        <v>0</v>
      </c>
      <c r="C4" s="4">
        <v>2</v>
      </c>
      <c r="D4" s="4">
        <f>B4+C4</f>
      </c>
      <c r="E4" s="12">
        <f>IF(D339&gt;0,ROUND((D4/D339) * 100, 4), "")</f>
      </c>
      <c r="F4" s="4">
        <v>0</v>
      </c>
      <c r="G4" s="4">
        <v>2</v>
      </c>
      <c r="H4" s="4">
        <f>F4+G4</f>
      </c>
      <c r="I4" s="4">
        <v>0</v>
      </c>
      <c r="J4" s="4">
        <v>0</v>
      </c>
      <c r="K4" s="4">
        <f>I4+J4</f>
      </c>
      <c r="L4" s="4">
        <v>0</v>
      </c>
      <c r="M4" s="4">
        <v>1</v>
      </c>
      <c r="N4" s="4">
        <f>L4+M4</f>
      </c>
      <c r="O4" s="4">
        <v>0</v>
      </c>
      <c r="P4" s="4">
        <v>0</v>
      </c>
      <c r="Q4" s="4">
        <f>O4+P4</f>
      </c>
      <c r="R4" s="4">
        <v>0</v>
      </c>
      <c r="S4" s="4">
        <v>0</v>
      </c>
      <c r="T4" s="4">
        <f>R4+S4</f>
      </c>
      <c r="U4" s="4">
        <v>0</v>
      </c>
      <c r="V4" s="4">
        <v>0</v>
      </c>
      <c r="W4" s="4">
        <f>U4+V4</f>
      </c>
      <c r="X4" s="4">
        <v>0</v>
      </c>
      <c r="Y4" s="4">
        <v>0</v>
      </c>
      <c r="Z4" s="4">
        <f>X4+Y4</f>
      </c>
      <c r="AA4" s="4">
        <v>0</v>
      </c>
      <c r="AB4" s="4">
        <v>0</v>
      </c>
      <c r="AC4" s="4">
        <f>AA4+AB4</f>
      </c>
    </row>
    <row x14ac:dyDescent="0.25" r="5" customHeight="1" ht="18.75">
      <c r="A5" s="3" t="s">
        <v>222</v>
      </c>
      <c r="B5" s="4">
        <v>0</v>
      </c>
      <c r="C5" s="4">
        <v>0</v>
      </c>
      <c r="D5" s="4">
        <f>B5+C5</f>
      </c>
      <c r="E5" s="4">
        <f>IF(D339&gt;0,ROUND((D5/D339) * 100, 4), "")</f>
      </c>
      <c r="F5" s="4">
        <v>0</v>
      </c>
      <c r="G5" s="4">
        <v>0</v>
      </c>
      <c r="H5" s="4">
        <f>F5+G5</f>
      </c>
      <c r="I5" s="4">
        <v>0</v>
      </c>
      <c r="J5" s="4">
        <v>0</v>
      </c>
      <c r="K5" s="4">
        <f>I5+J5</f>
      </c>
      <c r="L5" s="4">
        <v>0</v>
      </c>
      <c r="M5" s="4">
        <v>0</v>
      </c>
      <c r="N5" s="4">
        <f>L5+M5</f>
      </c>
      <c r="O5" s="4">
        <v>0</v>
      </c>
      <c r="P5" s="4">
        <v>0</v>
      </c>
      <c r="Q5" s="4">
        <f>O5+P5</f>
      </c>
      <c r="R5" s="4">
        <v>0</v>
      </c>
      <c r="S5" s="4">
        <v>0</v>
      </c>
      <c r="T5" s="4">
        <f>R5+S5</f>
      </c>
      <c r="U5" s="4">
        <v>0</v>
      </c>
      <c r="V5" s="4">
        <v>0</v>
      </c>
      <c r="W5" s="4">
        <f>U5+V5</f>
      </c>
      <c r="X5" s="4">
        <v>0</v>
      </c>
      <c r="Y5" s="4">
        <v>0</v>
      </c>
      <c r="Z5" s="4">
        <f>X5+Y5</f>
      </c>
      <c r="AA5" s="4">
        <v>0</v>
      </c>
      <c r="AB5" s="4">
        <v>0</v>
      </c>
      <c r="AC5" s="4">
        <f>AA5+AB5</f>
      </c>
    </row>
    <row x14ac:dyDescent="0.25" r="6" customHeight="1" ht="18.75">
      <c r="A6" s="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x14ac:dyDescent="0.25" r="7" customHeight="1" ht="18.75">
      <c r="A7" s="18" t="s">
        <v>483</v>
      </c>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row>
    <row x14ac:dyDescent="0.25" r="8" customHeight="1" ht="18.75">
      <c r="A8" s="3" t="s">
        <v>24</v>
      </c>
      <c r="B8" s="4">
        <v>0</v>
      </c>
      <c r="C8" s="4">
        <v>0</v>
      </c>
      <c r="D8" s="4">
        <f>B8+C8</f>
      </c>
      <c r="E8" s="4">
        <f>IF(D339&gt;0,ROUND((D8/D339) * 100, 4), "")</f>
      </c>
      <c r="F8" s="4">
        <v>0</v>
      </c>
      <c r="G8" s="4">
        <v>0</v>
      </c>
      <c r="H8" s="4">
        <f>F8+G8</f>
      </c>
      <c r="I8" s="4">
        <v>0</v>
      </c>
      <c r="J8" s="4">
        <v>0</v>
      </c>
      <c r="K8" s="4">
        <f>I8+J8</f>
      </c>
      <c r="L8" s="4">
        <v>0</v>
      </c>
      <c r="M8" s="4">
        <v>0</v>
      </c>
      <c r="N8" s="4">
        <f>L8+M8</f>
      </c>
      <c r="O8" s="4">
        <v>0</v>
      </c>
      <c r="P8" s="4">
        <v>0</v>
      </c>
      <c r="Q8" s="4">
        <f>O8+P8</f>
      </c>
      <c r="R8" s="4">
        <v>0</v>
      </c>
      <c r="S8" s="4">
        <v>0</v>
      </c>
      <c r="T8" s="4">
        <f>R8+S8</f>
      </c>
      <c r="U8" s="4">
        <v>0</v>
      </c>
      <c r="V8" s="4">
        <v>0</v>
      </c>
      <c r="W8" s="4">
        <f>U8+V8</f>
      </c>
      <c r="X8" s="4">
        <v>0</v>
      </c>
      <c r="Y8" s="4">
        <v>0</v>
      </c>
      <c r="Z8" s="4">
        <f>X8+Y8</f>
      </c>
      <c r="AA8" s="4">
        <v>0</v>
      </c>
      <c r="AB8" s="4">
        <v>0</v>
      </c>
      <c r="AC8" s="4">
        <f>AA8+AB8</f>
      </c>
    </row>
    <row x14ac:dyDescent="0.25" r="9" customHeight="1" ht="18.75">
      <c r="A9" s="3" t="s">
        <v>34</v>
      </c>
      <c r="B9" s="4">
        <v>0</v>
      </c>
      <c r="C9" s="4">
        <v>0</v>
      </c>
      <c r="D9" s="4">
        <f>B9+C9</f>
      </c>
      <c r="E9" s="4">
        <f>IF(D339&gt;0,ROUND((D9/D339) * 100, 4), "")</f>
      </c>
      <c r="F9" s="4">
        <v>0</v>
      </c>
      <c r="G9" s="4">
        <v>0</v>
      </c>
      <c r="H9" s="4">
        <f>F9+G9</f>
      </c>
      <c r="I9" s="4">
        <v>0</v>
      </c>
      <c r="J9" s="4">
        <v>0</v>
      </c>
      <c r="K9" s="4">
        <f>I9+J9</f>
      </c>
      <c r="L9" s="4">
        <v>0</v>
      </c>
      <c r="M9" s="4">
        <v>0</v>
      </c>
      <c r="N9" s="4">
        <f>L9+M9</f>
      </c>
      <c r="O9" s="4">
        <v>0</v>
      </c>
      <c r="P9" s="4">
        <v>0</v>
      </c>
      <c r="Q9" s="4">
        <f>O9+P9</f>
      </c>
      <c r="R9" s="4">
        <v>0</v>
      </c>
      <c r="S9" s="4">
        <v>0</v>
      </c>
      <c r="T9" s="4">
        <f>R9+S9</f>
      </c>
      <c r="U9" s="4">
        <v>0</v>
      </c>
      <c r="V9" s="4">
        <v>0</v>
      </c>
      <c r="W9" s="4">
        <f>U9+V9</f>
      </c>
      <c r="X9" s="4">
        <v>0</v>
      </c>
      <c r="Y9" s="4">
        <v>0</v>
      </c>
      <c r="Z9" s="4">
        <f>X9+Y9</f>
      </c>
      <c r="AA9" s="4">
        <v>0</v>
      </c>
      <c r="AB9" s="4">
        <v>0</v>
      </c>
      <c r="AC9" s="4">
        <f>AA9+AB9</f>
      </c>
    </row>
    <row x14ac:dyDescent="0.25" r="10" customHeight="1" ht="18.75">
      <c r="A10" s="3" t="s">
        <v>44</v>
      </c>
      <c r="B10" s="4">
        <v>0</v>
      </c>
      <c r="C10" s="4">
        <v>0</v>
      </c>
      <c r="D10" s="4">
        <f>B10+C10</f>
      </c>
      <c r="E10" s="4">
        <f>IF(D339&gt;0,ROUND((D10/D339) * 100, 4), "")</f>
      </c>
      <c r="F10" s="4">
        <v>0</v>
      </c>
      <c r="G10" s="4">
        <v>0</v>
      </c>
      <c r="H10" s="4">
        <f>F10+G10</f>
      </c>
      <c r="I10" s="4">
        <v>0</v>
      </c>
      <c r="J10" s="4">
        <v>0</v>
      </c>
      <c r="K10" s="4">
        <f>I10+J10</f>
      </c>
      <c r="L10" s="4">
        <v>0</v>
      </c>
      <c r="M10" s="4">
        <v>0</v>
      </c>
      <c r="N10" s="4">
        <f>L10+M10</f>
      </c>
      <c r="O10" s="4">
        <v>0</v>
      </c>
      <c r="P10" s="4">
        <v>0</v>
      </c>
      <c r="Q10" s="4">
        <f>O10+P10</f>
      </c>
      <c r="R10" s="4">
        <v>0</v>
      </c>
      <c r="S10" s="4">
        <v>0</v>
      </c>
      <c r="T10" s="4">
        <f>R10+S10</f>
      </c>
      <c r="U10" s="4">
        <v>0</v>
      </c>
      <c r="V10" s="4">
        <v>0</v>
      </c>
      <c r="W10" s="4">
        <f>U10+V10</f>
      </c>
      <c r="X10" s="4">
        <v>0</v>
      </c>
      <c r="Y10" s="4">
        <v>0</v>
      </c>
      <c r="Z10" s="4">
        <f>X10+Y10</f>
      </c>
      <c r="AA10" s="4">
        <v>0</v>
      </c>
      <c r="AB10" s="4">
        <v>0</v>
      </c>
      <c r="AC10" s="4">
        <f>AA10+AB10</f>
      </c>
    </row>
    <row x14ac:dyDescent="0.25" r="11" customHeight="1" ht="18.75">
      <c r="A11" s="3" t="s">
        <v>75</v>
      </c>
      <c r="B11" s="4">
        <v>0</v>
      </c>
      <c r="C11" s="4">
        <v>0</v>
      </c>
      <c r="D11" s="4">
        <f>B11+C11</f>
      </c>
      <c r="E11" s="4">
        <f>IF(D339&gt;0,ROUND((D11/D339) * 100, 4), "")</f>
      </c>
      <c r="F11" s="4">
        <v>0</v>
      </c>
      <c r="G11" s="4">
        <v>0</v>
      </c>
      <c r="H11" s="4">
        <f>F11+G11</f>
      </c>
      <c r="I11" s="4">
        <v>0</v>
      </c>
      <c r="J11" s="4">
        <v>0</v>
      </c>
      <c r="K11" s="4">
        <f>I11+J11</f>
      </c>
      <c r="L11" s="4">
        <v>0</v>
      </c>
      <c r="M11" s="4">
        <v>0</v>
      </c>
      <c r="N11" s="4">
        <f>L11+M11</f>
      </c>
      <c r="O11" s="4">
        <v>0</v>
      </c>
      <c r="P11" s="4">
        <v>0</v>
      </c>
      <c r="Q11" s="4">
        <f>O11+P11</f>
      </c>
      <c r="R11" s="4">
        <v>0</v>
      </c>
      <c r="S11" s="4">
        <v>0</v>
      </c>
      <c r="T11" s="4">
        <f>R11+S11</f>
      </c>
      <c r="U11" s="4">
        <v>0</v>
      </c>
      <c r="V11" s="4">
        <v>0</v>
      </c>
      <c r="W11" s="4">
        <f>U11+V11</f>
      </c>
      <c r="X11" s="4">
        <v>0</v>
      </c>
      <c r="Y11" s="4">
        <v>0</v>
      </c>
      <c r="Z11" s="4">
        <f>X11+Y11</f>
      </c>
      <c r="AA11" s="4">
        <v>0</v>
      </c>
      <c r="AB11" s="4">
        <v>0</v>
      </c>
      <c r="AC11" s="4">
        <f>AA11+AB11</f>
      </c>
    </row>
    <row x14ac:dyDescent="0.25" r="12" customHeight="1" ht="18.75">
      <c r="A12" s="3" t="s">
        <v>77</v>
      </c>
      <c r="B12" s="4">
        <v>0</v>
      </c>
      <c r="C12" s="4">
        <v>0</v>
      </c>
      <c r="D12" s="4">
        <f>B12+C12</f>
      </c>
      <c r="E12" s="4">
        <f>IF(D339&gt;0,ROUND((D12/D339) * 100, 4), "")</f>
      </c>
      <c r="F12" s="4">
        <v>0</v>
      </c>
      <c r="G12" s="4">
        <v>0</v>
      </c>
      <c r="H12" s="4">
        <f>F12+G12</f>
      </c>
      <c r="I12" s="4">
        <v>0</v>
      </c>
      <c r="J12" s="4">
        <v>0</v>
      </c>
      <c r="K12" s="4">
        <f>I12+J12</f>
      </c>
      <c r="L12" s="4">
        <v>0</v>
      </c>
      <c r="M12" s="4">
        <v>0</v>
      </c>
      <c r="N12" s="4">
        <f>L12+M12</f>
      </c>
      <c r="O12" s="4">
        <v>0</v>
      </c>
      <c r="P12" s="4">
        <v>0</v>
      </c>
      <c r="Q12" s="4">
        <f>O12+P12</f>
      </c>
      <c r="R12" s="4">
        <v>0</v>
      </c>
      <c r="S12" s="4">
        <v>0</v>
      </c>
      <c r="T12" s="4">
        <f>R12+S12</f>
      </c>
      <c r="U12" s="4">
        <v>0</v>
      </c>
      <c r="V12" s="4">
        <v>0</v>
      </c>
      <c r="W12" s="4">
        <f>U12+V12</f>
      </c>
      <c r="X12" s="4">
        <v>0</v>
      </c>
      <c r="Y12" s="4">
        <v>0</v>
      </c>
      <c r="Z12" s="4">
        <f>X12+Y12</f>
      </c>
      <c r="AA12" s="4">
        <v>0</v>
      </c>
      <c r="AB12" s="4">
        <v>0</v>
      </c>
      <c r="AC12" s="4">
        <f>AA12+AB12</f>
      </c>
    </row>
    <row x14ac:dyDescent="0.25" r="13" customHeight="1" ht="18.75">
      <c r="A13" s="3" t="s">
        <v>91</v>
      </c>
      <c r="B13" s="4">
        <v>0</v>
      </c>
      <c r="C13" s="4">
        <v>0</v>
      </c>
      <c r="D13" s="4">
        <f>B13+C13</f>
      </c>
      <c r="E13" s="4">
        <f>IF(D339&gt;0,ROUND((D13/D339) * 100, 4), "")</f>
      </c>
      <c r="F13" s="4">
        <v>0</v>
      </c>
      <c r="G13" s="4">
        <v>0</v>
      </c>
      <c r="H13" s="4">
        <f>F13+G13</f>
      </c>
      <c r="I13" s="4">
        <v>0</v>
      </c>
      <c r="J13" s="4">
        <v>0</v>
      </c>
      <c r="K13" s="4">
        <f>I13+J13</f>
      </c>
      <c r="L13" s="4">
        <v>0</v>
      </c>
      <c r="M13" s="4">
        <v>0</v>
      </c>
      <c r="N13" s="4">
        <f>L13+M13</f>
      </c>
      <c r="O13" s="4">
        <v>0</v>
      </c>
      <c r="P13" s="4">
        <v>0</v>
      </c>
      <c r="Q13" s="4">
        <f>O13+P13</f>
      </c>
      <c r="R13" s="4">
        <v>0</v>
      </c>
      <c r="S13" s="4">
        <v>0</v>
      </c>
      <c r="T13" s="4">
        <f>R13+S13</f>
      </c>
      <c r="U13" s="4">
        <v>0</v>
      </c>
      <c r="V13" s="4">
        <v>0</v>
      </c>
      <c r="W13" s="4">
        <f>U13+V13</f>
      </c>
      <c r="X13" s="4">
        <v>0</v>
      </c>
      <c r="Y13" s="4">
        <v>0</v>
      </c>
      <c r="Z13" s="4">
        <f>X13+Y13</f>
      </c>
      <c r="AA13" s="4">
        <v>0</v>
      </c>
      <c r="AB13" s="4">
        <v>0</v>
      </c>
      <c r="AC13" s="4">
        <f>AA13+AB13</f>
      </c>
    </row>
    <row x14ac:dyDescent="0.25" r="14" customHeight="1" ht="18.75">
      <c r="A14" s="3" t="s">
        <v>109</v>
      </c>
      <c r="B14" s="4">
        <v>0</v>
      </c>
      <c r="C14" s="4">
        <v>0</v>
      </c>
      <c r="D14" s="4">
        <f>B14+C14</f>
      </c>
      <c r="E14" s="4">
        <f>IF(D339&gt;0,ROUND((D14/D339) * 100, 4), "")</f>
      </c>
      <c r="F14" s="4">
        <v>0</v>
      </c>
      <c r="G14" s="4">
        <v>0</v>
      </c>
      <c r="H14" s="4">
        <f>F14+G14</f>
      </c>
      <c r="I14" s="4">
        <v>0</v>
      </c>
      <c r="J14" s="4">
        <v>0</v>
      </c>
      <c r="K14" s="4">
        <f>I14+J14</f>
      </c>
      <c r="L14" s="4">
        <v>0</v>
      </c>
      <c r="M14" s="4">
        <v>0</v>
      </c>
      <c r="N14" s="4">
        <f>L14+M14</f>
      </c>
      <c r="O14" s="4">
        <v>0</v>
      </c>
      <c r="P14" s="4">
        <v>0</v>
      </c>
      <c r="Q14" s="4">
        <f>O14+P14</f>
      </c>
      <c r="R14" s="4">
        <v>0</v>
      </c>
      <c r="S14" s="4">
        <v>0</v>
      </c>
      <c r="T14" s="4">
        <f>R14+S14</f>
      </c>
      <c r="U14" s="4">
        <v>0</v>
      </c>
      <c r="V14" s="4">
        <v>0</v>
      </c>
      <c r="W14" s="4">
        <f>U14+V14</f>
      </c>
      <c r="X14" s="4">
        <v>0</v>
      </c>
      <c r="Y14" s="4">
        <v>0</v>
      </c>
      <c r="Z14" s="4">
        <f>X14+Y14</f>
      </c>
      <c r="AA14" s="4">
        <v>0</v>
      </c>
      <c r="AB14" s="4">
        <v>0</v>
      </c>
      <c r="AC14" s="4">
        <f>AA14+AB14</f>
      </c>
    </row>
    <row x14ac:dyDescent="0.25" r="15" customHeight="1" ht="18.75">
      <c r="A15" s="3" t="s">
        <v>125</v>
      </c>
      <c r="B15" s="4">
        <v>0</v>
      </c>
      <c r="C15" s="4">
        <v>0</v>
      </c>
      <c r="D15" s="4">
        <f>B15+C15</f>
      </c>
      <c r="E15" s="4">
        <f>IF(D339&gt;0,ROUND((D15/D339) * 100, 4), "")</f>
      </c>
      <c r="F15" s="4">
        <v>0</v>
      </c>
      <c r="G15" s="4">
        <v>0</v>
      </c>
      <c r="H15" s="4">
        <f>F15+G15</f>
      </c>
      <c r="I15" s="4">
        <v>0</v>
      </c>
      <c r="J15" s="4">
        <v>0</v>
      </c>
      <c r="K15" s="4">
        <f>I15+J15</f>
      </c>
      <c r="L15" s="4">
        <v>0</v>
      </c>
      <c r="M15" s="4">
        <v>0</v>
      </c>
      <c r="N15" s="4">
        <f>L15+M15</f>
      </c>
      <c r="O15" s="4">
        <v>0</v>
      </c>
      <c r="P15" s="4">
        <v>0</v>
      </c>
      <c r="Q15" s="4">
        <f>O15+P15</f>
      </c>
      <c r="R15" s="4">
        <v>0</v>
      </c>
      <c r="S15" s="4">
        <v>0</v>
      </c>
      <c r="T15" s="4">
        <f>R15+S15</f>
      </c>
      <c r="U15" s="4">
        <v>0</v>
      </c>
      <c r="V15" s="4">
        <v>0</v>
      </c>
      <c r="W15" s="4">
        <f>U15+V15</f>
      </c>
      <c r="X15" s="4">
        <v>0</v>
      </c>
      <c r="Y15" s="4">
        <v>0</v>
      </c>
      <c r="Z15" s="4">
        <f>X15+Y15</f>
      </c>
      <c r="AA15" s="4">
        <v>0</v>
      </c>
      <c r="AB15" s="4">
        <v>0</v>
      </c>
      <c r="AC15" s="4">
        <f>AA15+AB15</f>
      </c>
    </row>
    <row x14ac:dyDescent="0.25" r="16" customHeight="1" ht="18.75">
      <c r="A16" s="3" t="s">
        <v>132</v>
      </c>
      <c r="B16" s="4">
        <v>0</v>
      </c>
      <c r="C16" s="4">
        <v>21</v>
      </c>
      <c r="D16" s="4">
        <f>B16+C16</f>
      </c>
      <c r="E16" s="12">
        <f>IF(D339&gt;0,ROUND((D16/D339) * 100, 4), "")</f>
      </c>
      <c r="F16" s="4">
        <v>0</v>
      </c>
      <c r="G16" s="4">
        <v>12</v>
      </c>
      <c r="H16" s="4">
        <f>F16+G16</f>
      </c>
      <c r="I16" s="4">
        <v>0</v>
      </c>
      <c r="J16" s="4">
        <v>1</v>
      </c>
      <c r="K16" s="4">
        <f>I16+J16</f>
      </c>
      <c r="L16" s="4">
        <v>0</v>
      </c>
      <c r="M16" s="4">
        <v>6</v>
      </c>
      <c r="N16" s="4">
        <f>L16+M16</f>
      </c>
      <c r="O16" s="4">
        <v>0</v>
      </c>
      <c r="P16" s="4">
        <v>0</v>
      </c>
      <c r="Q16" s="4">
        <f>O16+P16</f>
      </c>
      <c r="R16" s="4">
        <v>0</v>
      </c>
      <c r="S16" s="4">
        <v>0</v>
      </c>
      <c r="T16" s="4">
        <f>R16+S16</f>
      </c>
      <c r="U16" s="4">
        <v>0</v>
      </c>
      <c r="V16" s="4">
        <v>0</v>
      </c>
      <c r="W16" s="4">
        <f>U16+V16</f>
      </c>
      <c r="X16" s="4">
        <v>0</v>
      </c>
      <c r="Y16" s="4">
        <v>2</v>
      </c>
      <c r="Z16" s="4">
        <f>X16+Y16</f>
      </c>
      <c r="AA16" s="4">
        <v>0</v>
      </c>
      <c r="AB16" s="4">
        <v>1</v>
      </c>
      <c r="AC16" s="4">
        <f>AA16+AB16</f>
      </c>
    </row>
    <row x14ac:dyDescent="0.25" r="17" customHeight="1" ht="18.75">
      <c r="A17" s="3" t="s">
        <v>149</v>
      </c>
      <c r="B17" s="4">
        <v>0</v>
      </c>
      <c r="C17" s="4">
        <v>0</v>
      </c>
      <c r="D17" s="4">
        <f>B17+C17</f>
      </c>
      <c r="E17" s="4">
        <f>IF(D339&gt;0,ROUND((D17/D339) * 100, 4), "")</f>
      </c>
      <c r="F17" s="4">
        <v>0</v>
      </c>
      <c r="G17" s="4">
        <v>0</v>
      </c>
      <c r="H17" s="4">
        <f>F17+G17</f>
      </c>
      <c r="I17" s="4">
        <v>0</v>
      </c>
      <c r="J17" s="4">
        <v>0</v>
      </c>
      <c r="K17" s="4">
        <f>I17+J17</f>
      </c>
      <c r="L17" s="4">
        <v>0</v>
      </c>
      <c r="M17" s="4">
        <v>0</v>
      </c>
      <c r="N17" s="4">
        <f>L17+M17</f>
      </c>
      <c r="O17" s="4">
        <v>0</v>
      </c>
      <c r="P17" s="4">
        <v>0</v>
      </c>
      <c r="Q17" s="4">
        <f>O17+P17</f>
      </c>
      <c r="R17" s="4">
        <v>0</v>
      </c>
      <c r="S17" s="4">
        <v>0</v>
      </c>
      <c r="T17" s="4">
        <f>R17+S17</f>
      </c>
      <c r="U17" s="4">
        <v>0</v>
      </c>
      <c r="V17" s="4">
        <v>0</v>
      </c>
      <c r="W17" s="4">
        <f>U17+V17</f>
      </c>
      <c r="X17" s="4">
        <v>0</v>
      </c>
      <c r="Y17" s="4">
        <v>0</v>
      </c>
      <c r="Z17" s="4">
        <f>X17+Y17</f>
      </c>
      <c r="AA17" s="4">
        <v>0</v>
      </c>
      <c r="AB17" s="4">
        <v>0</v>
      </c>
      <c r="AC17" s="4">
        <f>AA17+AB17</f>
      </c>
    </row>
    <row x14ac:dyDescent="0.25" r="18" customHeight="1" ht="18.75">
      <c r="A18" s="3" t="s">
        <v>160</v>
      </c>
      <c r="B18" s="4">
        <v>0</v>
      </c>
      <c r="C18" s="4">
        <v>0</v>
      </c>
      <c r="D18" s="4">
        <f>B18+C18</f>
      </c>
      <c r="E18" s="4">
        <f>IF(D339&gt;0,ROUND((D18/D339) * 100, 4), "")</f>
      </c>
      <c r="F18" s="4">
        <v>0</v>
      </c>
      <c r="G18" s="4">
        <v>0</v>
      </c>
      <c r="H18" s="4">
        <f>F18+G18</f>
      </c>
      <c r="I18" s="4">
        <v>0</v>
      </c>
      <c r="J18" s="4">
        <v>0</v>
      </c>
      <c r="K18" s="4">
        <f>I18+J18</f>
      </c>
      <c r="L18" s="4">
        <v>0</v>
      </c>
      <c r="M18" s="4">
        <v>0</v>
      </c>
      <c r="N18" s="4">
        <f>L18+M18</f>
      </c>
      <c r="O18" s="4">
        <v>0</v>
      </c>
      <c r="P18" s="4">
        <v>0</v>
      </c>
      <c r="Q18" s="4">
        <f>O18+P18</f>
      </c>
      <c r="R18" s="4">
        <v>0</v>
      </c>
      <c r="S18" s="4">
        <v>0</v>
      </c>
      <c r="T18" s="4">
        <f>R18+S18</f>
      </c>
      <c r="U18" s="4">
        <v>0</v>
      </c>
      <c r="V18" s="4">
        <v>0</v>
      </c>
      <c r="W18" s="4">
        <f>U18+V18</f>
      </c>
      <c r="X18" s="4">
        <v>0</v>
      </c>
      <c r="Y18" s="4">
        <v>0</v>
      </c>
      <c r="Z18" s="4">
        <f>X18+Y18</f>
      </c>
      <c r="AA18" s="4">
        <v>0</v>
      </c>
      <c r="AB18" s="4">
        <v>0</v>
      </c>
      <c r="AC18" s="4">
        <f>AA18+AB18</f>
      </c>
    </row>
    <row x14ac:dyDescent="0.25" r="19" customHeight="1" ht="18.75">
      <c r="A19" s="3" t="s">
        <v>168</v>
      </c>
      <c r="B19" s="4">
        <v>0</v>
      </c>
      <c r="C19" s="4">
        <v>0</v>
      </c>
      <c r="D19" s="4">
        <f>B19+C19</f>
      </c>
      <c r="E19" s="4">
        <f>IF(D339&gt;0,ROUND((D19/D339) * 100, 4), "")</f>
      </c>
      <c r="F19" s="4">
        <v>0</v>
      </c>
      <c r="G19" s="4">
        <v>0</v>
      </c>
      <c r="H19" s="4">
        <f>F19+G19</f>
      </c>
      <c r="I19" s="4">
        <v>0</v>
      </c>
      <c r="J19" s="4">
        <v>0</v>
      </c>
      <c r="K19" s="4">
        <f>I19+J19</f>
      </c>
      <c r="L19" s="4">
        <v>0</v>
      </c>
      <c r="M19" s="4">
        <v>0</v>
      </c>
      <c r="N19" s="4">
        <f>L19+M19</f>
      </c>
      <c r="O19" s="4">
        <v>0</v>
      </c>
      <c r="P19" s="4">
        <v>0</v>
      </c>
      <c r="Q19" s="4">
        <f>O19+P19</f>
      </c>
      <c r="R19" s="4">
        <v>0</v>
      </c>
      <c r="S19" s="4">
        <v>0</v>
      </c>
      <c r="T19" s="4">
        <f>R19+S19</f>
      </c>
      <c r="U19" s="4">
        <v>0</v>
      </c>
      <c r="V19" s="4">
        <v>0</v>
      </c>
      <c r="W19" s="4">
        <f>U19+V19</f>
      </c>
      <c r="X19" s="4">
        <v>0</v>
      </c>
      <c r="Y19" s="4">
        <v>0</v>
      </c>
      <c r="Z19" s="4">
        <f>X19+Y19</f>
      </c>
      <c r="AA19" s="4">
        <v>0</v>
      </c>
      <c r="AB19" s="4">
        <v>0</v>
      </c>
      <c r="AC19" s="4">
        <f>AA19+AB19</f>
      </c>
    </row>
    <row x14ac:dyDescent="0.25" r="20" customHeight="1" ht="18.75">
      <c r="A20" s="3" t="s">
        <v>169</v>
      </c>
      <c r="B20" s="4">
        <v>0</v>
      </c>
      <c r="C20" s="4">
        <v>1</v>
      </c>
      <c r="D20" s="4">
        <f>B20+C20</f>
      </c>
      <c r="E20" s="12">
        <f>IF(D339&gt;0,ROUND((D20/D339) * 100, 4), "")</f>
      </c>
      <c r="F20" s="4">
        <v>0</v>
      </c>
      <c r="G20" s="4">
        <v>0</v>
      </c>
      <c r="H20" s="4">
        <f>F20+G20</f>
      </c>
      <c r="I20" s="4">
        <v>0</v>
      </c>
      <c r="J20" s="4">
        <v>0</v>
      </c>
      <c r="K20" s="4">
        <f>I20+J20</f>
      </c>
      <c r="L20" s="4">
        <v>0</v>
      </c>
      <c r="M20" s="4">
        <v>0</v>
      </c>
      <c r="N20" s="4">
        <f>L20+M20</f>
      </c>
      <c r="O20" s="4">
        <v>0</v>
      </c>
      <c r="P20" s="4">
        <v>0</v>
      </c>
      <c r="Q20" s="4">
        <f>O20+P20</f>
      </c>
      <c r="R20" s="4">
        <v>0</v>
      </c>
      <c r="S20" s="4">
        <v>0</v>
      </c>
      <c r="T20" s="4">
        <f>R20+S20</f>
      </c>
      <c r="U20" s="4">
        <v>0</v>
      </c>
      <c r="V20" s="4">
        <v>2</v>
      </c>
      <c r="W20" s="4">
        <f>U20+V20</f>
      </c>
      <c r="X20" s="4">
        <v>0</v>
      </c>
      <c r="Y20" s="4">
        <v>0</v>
      </c>
      <c r="Z20" s="4">
        <f>X20+Y20</f>
      </c>
      <c r="AA20" s="4">
        <v>0</v>
      </c>
      <c r="AB20" s="4">
        <v>0</v>
      </c>
      <c r="AC20" s="4">
        <f>AA20+AB20</f>
      </c>
    </row>
    <row x14ac:dyDescent="0.25" r="21" customHeight="1" ht="18.75">
      <c r="A21" s="3" t="s">
        <v>189</v>
      </c>
      <c r="B21" s="4">
        <v>0</v>
      </c>
      <c r="C21" s="4">
        <v>0</v>
      </c>
      <c r="D21" s="4">
        <f>B21+C21</f>
      </c>
      <c r="E21" s="4">
        <f>IF(D339&gt;0,ROUND((D21/D339) * 100, 4), "")</f>
      </c>
      <c r="F21" s="4">
        <v>0</v>
      </c>
      <c r="G21" s="4">
        <v>0</v>
      </c>
      <c r="H21" s="4">
        <f>F21+G21</f>
      </c>
      <c r="I21" s="4">
        <v>0</v>
      </c>
      <c r="J21" s="4">
        <v>0</v>
      </c>
      <c r="K21" s="4">
        <f>I21+J21</f>
      </c>
      <c r="L21" s="4">
        <v>0</v>
      </c>
      <c r="M21" s="4">
        <v>0</v>
      </c>
      <c r="N21" s="4">
        <f>L21+M21</f>
      </c>
      <c r="O21" s="4">
        <v>0</v>
      </c>
      <c r="P21" s="4">
        <v>0</v>
      </c>
      <c r="Q21" s="4">
        <f>O21+P21</f>
      </c>
      <c r="R21" s="4">
        <v>0</v>
      </c>
      <c r="S21" s="4">
        <v>0</v>
      </c>
      <c r="T21" s="4">
        <f>R21+S21</f>
      </c>
      <c r="U21" s="4">
        <v>0</v>
      </c>
      <c r="V21" s="4">
        <v>0</v>
      </c>
      <c r="W21" s="4">
        <f>U21+V21</f>
      </c>
      <c r="X21" s="4">
        <v>0</v>
      </c>
      <c r="Y21" s="4">
        <v>0</v>
      </c>
      <c r="Z21" s="4">
        <f>X21+Y21</f>
      </c>
      <c r="AA21" s="4">
        <v>0</v>
      </c>
      <c r="AB21" s="4">
        <v>0</v>
      </c>
      <c r="AC21" s="4">
        <f>AA21+AB21</f>
      </c>
    </row>
    <row x14ac:dyDescent="0.25" r="22" customHeight="1" ht="18.75">
      <c r="A22" s="3" t="s">
        <v>217</v>
      </c>
      <c r="B22" s="4">
        <v>0</v>
      </c>
      <c r="C22" s="4">
        <v>0</v>
      </c>
      <c r="D22" s="4">
        <f>B22+C22</f>
      </c>
      <c r="E22" s="4">
        <f>IF(D339&gt;0,ROUND((D22/D339) * 100, 4), "")</f>
      </c>
      <c r="F22" s="4">
        <v>0</v>
      </c>
      <c r="G22" s="4">
        <v>0</v>
      </c>
      <c r="H22" s="4">
        <f>F22+G22</f>
      </c>
      <c r="I22" s="4">
        <v>0</v>
      </c>
      <c r="J22" s="4">
        <v>0</v>
      </c>
      <c r="K22" s="4">
        <f>I22+J22</f>
      </c>
      <c r="L22" s="4">
        <v>0</v>
      </c>
      <c r="M22" s="4">
        <v>0</v>
      </c>
      <c r="N22" s="4">
        <f>L22+M22</f>
      </c>
      <c r="O22" s="4">
        <v>0</v>
      </c>
      <c r="P22" s="4">
        <v>0</v>
      </c>
      <c r="Q22" s="4">
        <f>O22+P22</f>
      </c>
      <c r="R22" s="4">
        <v>0</v>
      </c>
      <c r="S22" s="4">
        <v>0</v>
      </c>
      <c r="T22" s="4">
        <f>R22+S22</f>
      </c>
      <c r="U22" s="4">
        <v>0</v>
      </c>
      <c r="V22" s="4">
        <v>0</v>
      </c>
      <c r="W22" s="4">
        <f>U22+V22</f>
      </c>
      <c r="X22" s="4">
        <v>0</v>
      </c>
      <c r="Y22" s="4">
        <v>0</v>
      </c>
      <c r="Z22" s="4">
        <f>X22+Y22</f>
      </c>
      <c r="AA22" s="4">
        <v>0</v>
      </c>
      <c r="AB22" s="4">
        <v>0</v>
      </c>
      <c r="AC22" s="4">
        <f>AA22+AB22</f>
      </c>
    </row>
    <row x14ac:dyDescent="0.25" r="23" customHeight="1" ht="18.75">
      <c r="A23" s="3" t="s">
        <v>225</v>
      </c>
      <c r="B23" s="4">
        <v>0</v>
      </c>
      <c r="C23" s="4">
        <v>0</v>
      </c>
      <c r="D23" s="4">
        <f>B23+C23</f>
      </c>
      <c r="E23" s="4">
        <f>IF(D339&gt;0,ROUND((D23/D339) * 100, 4), "")</f>
      </c>
      <c r="F23" s="4">
        <v>0</v>
      </c>
      <c r="G23" s="4">
        <v>0</v>
      </c>
      <c r="H23" s="4">
        <f>F23+G23</f>
      </c>
      <c r="I23" s="4">
        <v>0</v>
      </c>
      <c r="J23" s="4">
        <v>0</v>
      </c>
      <c r="K23" s="4">
        <f>I23+J23</f>
      </c>
      <c r="L23" s="4">
        <v>0</v>
      </c>
      <c r="M23" s="4">
        <v>0</v>
      </c>
      <c r="N23" s="4">
        <f>L23+M23</f>
      </c>
      <c r="O23" s="4">
        <v>0</v>
      </c>
      <c r="P23" s="4">
        <v>0</v>
      </c>
      <c r="Q23" s="4">
        <f>O23+P23</f>
      </c>
      <c r="R23" s="4">
        <v>0</v>
      </c>
      <c r="S23" s="4">
        <v>0</v>
      </c>
      <c r="T23" s="4">
        <f>R23+S23</f>
      </c>
      <c r="U23" s="4">
        <v>0</v>
      </c>
      <c r="V23" s="4">
        <v>0</v>
      </c>
      <c r="W23" s="4">
        <f>U23+V23</f>
      </c>
      <c r="X23" s="4">
        <v>0</v>
      </c>
      <c r="Y23" s="4">
        <v>0</v>
      </c>
      <c r="Z23" s="4">
        <f>X23+Y23</f>
      </c>
      <c r="AA23" s="4">
        <v>0</v>
      </c>
      <c r="AB23" s="4">
        <v>0</v>
      </c>
      <c r="AC23" s="4">
        <f>AA23+AB23</f>
      </c>
    </row>
    <row x14ac:dyDescent="0.25" r="24" customHeight="1" ht="18.75">
      <c r="A24" s="3" t="s">
        <v>271</v>
      </c>
      <c r="B24" s="4">
        <v>0</v>
      </c>
      <c r="C24" s="4">
        <v>0</v>
      </c>
      <c r="D24" s="4">
        <f>B24+C24</f>
      </c>
      <c r="E24" s="4">
        <f>IF(D339&gt;0,ROUND((D24/D339) * 100, 4), "")</f>
      </c>
      <c r="F24" s="4">
        <v>0</v>
      </c>
      <c r="G24" s="4">
        <v>0</v>
      </c>
      <c r="H24" s="4">
        <f>F24+G24</f>
      </c>
      <c r="I24" s="4">
        <v>0</v>
      </c>
      <c r="J24" s="4">
        <v>0</v>
      </c>
      <c r="K24" s="4">
        <f>I24+J24</f>
      </c>
      <c r="L24" s="4">
        <v>0</v>
      </c>
      <c r="M24" s="4">
        <v>0</v>
      </c>
      <c r="N24" s="4">
        <f>L24+M24</f>
      </c>
      <c r="O24" s="4">
        <v>0</v>
      </c>
      <c r="P24" s="4">
        <v>0</v>
      </c>
      <c r="Q24" s="4">
        <f>O24+P24</f>
      </c>
      <c r="R24" s="4">
        <v>0</v>
      </c>
      <c r="S24" s="4">
        <v>0</v>
      </c>
      <c r="T24" s="4">
        <f>R24+S24</f>
      </c>
      <c r="U24" s="4">
        <v>0</v>
      </c>
      <c r="V24" s="4">
        <v>0</v>
      </c>
      <c r="W24" s="4">
        <f>U24+V24</f>
      </c>
      <c r="X24" s="4">
        <v>0</v>
      </c>
      <c r="Y24" s="4">
        <v>0</v>
      </c>
      <c r="Z24" s="4">
        <f>X24+Y24</f>
      </c>
      <c r="AA24" s="4">
        <v>0</v>
      </c>
      <c r="AB24" s="4">
        <v>0</v>
      </c>
      <c r="AC24" s="4">
        <f>AA24+AB24</f>
      </c>
    </row>
    <row x14ac:dyDescent="0.25" r="25" customHeight="1" ht="18.75">
      <c r="A25" s="3" t="s">
        <v>293</v>
      </c>
      <c r="B25" s="4">
        <v>0</v>
      </c>
      <c r="C25" s="4">
        <v>0</v>
      </c>
      <c r="D25" s="4">
        <f>B25+C25</f>
      </c>
      <c r="E25" s="4">
        <f>IF(D339&gt;0,ROUND((D25/D339) * 100, 4), "")</f>
      </c>
      <c r="F25" s="4">
        <v>0</v>
      </c>
      <c r="G25" s="4">
        <v>0</v>
      </c>
      <c r="H25" s="4">
        <f>F25+G25</f>
      </c>
      <c r="I25" s="4">
        <v>0</v>
      </c>
      <c r="J25" s="4">
        <v>0</v>
      </c>
      <c r="K25" s="4">
        <f>I25+J25</f>
      </c>
      <c r="L25" s="4">
        <v>0</v>
      </c>
      <c r="M25" s="4">
        <v>0</v>
      </c>
      <c r="N25" s="4">
        <f>L25+M25</f>
      </c>
      <c r="O25" s="4">
        <v>0</v>
      </c>
      <c r="P25" s="4">
        <v>0</v>
      </c>
      <c r="Q25" s="4">
        <f>O25+P25</f>
      </c>
      <c r="R25" s="4">
        <v>0</v>
      </c>
      <c r="S25" s="4">
        <v>0</v>
      </c>
      <c r="T25" s="4">
        <f>R25+S25</f>
      </c>
      <c r="U25" s="4">
        <v>0</v>
      </c>
      <c r="V25" s="4">
        <v>0</v>
      </c>
      <c r="W25" s="4">
        <f>U25+V25</f>
      </c>
      <c r="X25" s="4">
        <v>0</v>
      </c>
      <c r="Y25" s="4">
        <v>0</v>
      </c>
      <c r="Z25" s="4">
        <f>X25+Y25</f>
      </c>
      <c r="AA25" s="4">
        <v>0</v>
      </c>
      <c r="AB25" s="4">
        <v>0</v>
      </c>
      <c r="AC25" s="4">
        <f>AA25+AB25</f>
      </c>
    </row>
    <row x14ac:dyDescent="0.25" r="26" customHeight="1" ht="18.75">
      <c r="A26" s="3" t="s">
        <v>304</v>
      </c>
      <c r="B26" s="4">
        <v>0</v>
      </c>
      <c r="C26" s="4">
        <v>0</v>
      </c>
      <c r="D26" s="4">
        <f>B26+C26</f>
      </c>
      <c r="E26" s="4">
        <f>IF(D339&gt;0,ROUND((D26/D339) * 100, 4), "")</f>
      </c>
      <c r="F26" s="4">
        <v>0</v>
      </c>
      <c r="G26" s="4">
        <v>0</v>
      </c>
      <c r="H26" s="4">
        <f>F26+G26</f>
      </c>
      <c r="I26" s="4">
        <v>0</v>
      </c>
      <c r="J26" s="4">
        <v>0</v>
      </c>
      <c r="K26" s="4">
        <f>I26+J26</f>
      </c>
      <c r="L26" s="4">
        <v>0</v>
      </c>
      <c r="M26" s="4">
        <v>0</v>
      </c>
      <c r="N26" s="4">
        <f>L26+M26</f>
      </c>
      <c r="O26" s="4">
        <v>0</v>
      </c>
      <c r="P26" s="4">
        <v>0</v>
      </c>
      <c r="Q26" s="4">
        <f>O26+P26</f>
      </c>
      <c r="R26" s="4">
        <v>0</v>
      </c>
      <c r="S26" s="4">
        <v>0</v>
      </c>
      <c r="T26" s="4">
        <f>R26+S26</f>
      </c>
      <c r="U26" s="4">
        <v>0</v>
      </c>
      <c r="V26" s="4">
        <v>0</v>
      </c>
      <c r="W26" s="4">
        <f>U26+V26</f>
      </c>
      <c r="X26" s="4">
        <v>0</v>
      </c>
      <c r="Y26" s="4">
        <v>0</v>
      </c>
      <c r="Z26" s="4">
        <f>X26+Y26</f>
      </c>
      <c r="AA26" s="4">
        <v>0</v>
      </c>
      <c r="AB26" s="4">
        <v>0</v>
      </c>
      <c r="AC26" s="4">
        <f>AA26+AB26</f>
      </c>
    </row>
    <row x14ac:dyDescent="0.25" r="27" customHeight="1" ht="18.75">
      <c r="A27" s="3"/>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row>
    <row x14ac:dyDescent="0.25" r="28" customHeight="1" ht="18.75">
      <c r="A28" s="18" t="s">
        <v>484</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x14ac:dyDescent="0.25" r="29" customHeight="1" ht="18.75">
      <c r="A29" s="3" t="s">
        <v>11</v>
      </c>
      <c r="B29" s="4">
        <v>7</v>
      </c>
      <c r="C29" s="4">
        <v>0</v>
      </c>
      <c r="D29" s="4">
        <f>B29+C29</f>
      </c>
      <c r="E29" s="12">
        <f>IF(D339&gt;0,ROUND((D29/D339) * 100, 4), "")</f>
      </c>
      <c r="F29" s="4">
        <v>1</v>
      </c>
      <c r="G29" s="4">
        <v>0</v>
      </c>
      <c r="H29" s="4">
        <f>F29+G29</f>
      </c>
      <c r="I29" s="4">
        <v>0</v>
      </c>
      <c r="J29" s="4">
        <v>0</v>
      </c>
      <c r="K29" s="4">
        <f>I29+J29</f>
      </c>
      <c r="L29" s="4">
        <v>3</v>
      </c>
      <c r="M29" s="4">
        <v>0</v>
      </c>
      <c r="N29" s="4">
        <f>L29+M29</f>
      </c>
      <c r="O29" s="4">
        <v>0</v>
      </c>
      <c r="P29" s="4">
        <v>0</v>
      </c>
      <c r="Q29" s="4">
        <f>O29+P29</f>
      </c>
      <c r="R29" s="4">
        <v>0</v>
      </c>
      <c r="S29" s="4">
        <v>0</v>
      </c>
      <c r="T29" s="4">
        <f>R29+S29</f>
      </c>
      <c r="U29" s="4">
        <v>0</v>
      </c>
      <c r="V29" s="4">
        <v>0</v>
      </c>
      <c r="W29" s="4">
        <f>U29+V29</f>
      </c>
      <c r="X29" s="4">
        <v>0</v>
      </c>
      <c r="Y29" s="4">
        <v>0</v>
      </c>
      <c r="Z29" s="4">
        <f>X29+Y29</f>
      </c>
      <c r="AA29" s="4">
        <v>3</v>
      </c>
      <c r="AB29" s="4">
        <v>0</v>
      </c>
      <c r="AC29" s="4">
        <f>AA29+AB29</f>
      </c>
    </row>
    <row x14ac:dyDescent="0.25" r="30" customHeight="1" ht="18.75">
      <c r="A30" s="3" t="s">
        <v>13</v>
      </c>
      <c r="B30" s="4">
        <v>0</v>
      </c>
      <c r="C30" s="4">
        <v>0</v>
      </c>
      <c r="D30" s="4">
        <f>B30+C30</f>
      </c>
      <c r="E30" s="4">
        <f>IF(D339&gt;0,ROUND((D30/D339) * 100, 4), "")</f>
      </c>
      <c r="F30" s="4">
        <v>0</v>
      </c>
      <c r="G30" s="4">
        <v>0</v>
      </c>
      <c r="H30" s="4">
        <f>F30+G30</f>
      </c>
      <c r="I30" s="4">
        <v>0</v>
      </c>
      <c r="J30" s="4">
        <v>0</v>
      </c>
      <c r="K30" s="4">
        <f>I30+J30</f>
      </c>
      <c r="L30" s="4">
        <v>0</v>
      </c>
      <c r="M30" s="4">
        <v>0</v>
      </c>
      <c r="N30" s="4">
        <f>L30+M30</f>
      </c>
      <c r="O30" s="4">
        <v>0</v>
      </c>
      <c r="P30" s="4">
        <v>0</v>
      </c>
      <c r="Q30" s="4">
        <f>O30+P30</f>
      </c>
      <c r="R30" s="4">
        <v>0</v>
      </c>
      <c r="S30" s="4">
        <v>0</v>
      </c>
      <c r="T30" s="4">
        <f>R30+S30</f>
      </c>
      <c r="U30" s="4">
        <v>0</v>
      </c>
      <c r="V30" s="4">
        <v>0</v>
      </c>
      <c r="W30" s="4">
        <f>U30+V30</f>
      </c>
      <c r="X30" s="4">
        <v>0</v>
      </c>
      <c r="Y30" s="4">
        <v>0</v>
      </c>
      <c r="Z30" s="4">
        <f>X30+Y30</f>
      </c>
      <c r="AA30" s="4">
        <v>0</v>
      </c>
      <c r="AB30" s="4">
        <v>0</v>
      </c>
      <c r="AC30" s="4">
        <f>AA30+AB30</f>
      </c>
    </row>
    <row x14ac:dyDescent="0.25" r="31" customHeight="1" ht="18.75">
      <c r="A31" s="3" t="s">
        <v>27</v>
      </c>
      <c r="B31" s="4">
        <v>0</v>
      </c>
      <c r="C31" s="4">
        <v>0</v>
      </c>
      <c r="D31" s="4">
        <f>B31+C31</f>
      </c>
      <c r="E31" s="4">
        <f>IF(D339&gt;0,ROUND((D31/D339) * 100, 4), "")</f>
      </c>
      <c r="F31" s="4">
        <v>0</v>
      </c>
      <c r="G31" s="4">
        <v>0</v>
      </c>
      <c r="H31" s="4">
        <f>F31+G31</f>
      </c>
      <c r="I31" s="4">
        <v>0</v>
      </c>
      <c r="J31" s="4">
        <v>0</v>
      </c>
      <c r="K31" s="4">
        <f>I31+J31</f>
      </c>
      <c r="L31" s="4">
        <v>0</v>
      </c>
      <c r="M31" s="4">
        <v>0</v>
      </c>
      <c r="N31" s="4">
        <f>L31+M31</f>
      </c>
      <c r="O31" s="4">
        <v>0</v>
      </c>
      <c r="P31" s="4">
        <v>0</v>
      </c>
      <c r="Q31" s="4">
        <f>O31+P31</f>
      </c>
      <c r="R31" s="4">
        <v>0</v>
      </c>
      <c r="S31" s="4">
        <v>0</v>
      </c>
      <c r="T31" s="4">
        <f>R31+S31</f>
      </c>
      <c r="U31" s="4">
        <v>0</v>
      </c>
      <c r="V31" s="4">
        <v>0</v>
      </c>
      <c r="W31" s="4">
        <f>U31+V31</f>
      </c>
      <c r="X31" s="4">
        <v>0</v>
      </c>
      <c r="Y31" s="4">
        <v>0</v>
      </c>
      <c r="Z31" s="4">
        <f>X31+Y31</f>
      </c>
      <c r="AA31" s="4">
        <v>0</v>
      </c>
      <c r="AB31" s="4">
        <v>0</v>
      </c>
      <c r="AC31" s="4">
        <f>AA31+AB31</f>
      </c>
    </row>
    <row x14ac:dyDescent="0.25" r="32" customHeight="1" ht="18.75">
      <c r="A32" s="3" t="s">
        <v>49</v>
      </c>
      <c r="B32" s="4">
        <v>0</v>
      </c>
      <c r="C32" s="4">
        <v>0</v>
      </c>
      <c r="D32" s="4">
        <f>B32+C32</f>
      </c>
      <c r="E32" s="4">
        <f>IF(D339&gt;0,ROUND((D32/D339) * 100, 4), "")</f>
      </c>
      <c r="F32" s="4">
        <v>0</v>
      </c>
      <c r="G32" s="4">
        <v>0</v>
      </c>
      <c r="H32" s="4">
        <f>F32+G32</f>
      </c>
      <c r="I32" s="4">
        <v>0</v>
      </c>
      <c r="J32" s="4">
        <v>0</v>
      </c>
      <c r="K32" s="4">
        <f>I32+J32</f>
      </c>
      <c r="L32" s="4">
        <v>0</v>
      </c>
      <c r="M32" s="4">
        <v>0</v>
      </c>
      <c r="N32" s="4">
        <f>L32+M32</f>
      </c>
      <c r="O32" s="4">
        <v>0</v>
      </c>
      <c r="P32" s="4">
        <v>0</v>
      </c>
      <c r="Q32" s="4">
        <f>O32+P32</f>
      </c>
      <c r="R32" s="4">
        <v>0</v>
      </c>
      <c r="S32" s="4">
        <v>0</v>
      </c>
      <c r="T32" s="4">
        <f>R32+S32</f>
      </c>
      <c r="U32" s="4">
        <v>0</v>
      </c>
      <c r="V32" s="4">
        <v>0</v>
      </c>
      <c r="W32" s="4">
        <f>U32+V32</f>
      </c>
      <c r="X32" s="4">
        <v>0</v>
      </c>
      <c r="Y32" s="4">
        <v>0</v>
      </c>
      <c r="Z32" s="4">
        <f>X32+Y32</f>
      </c>
      <c r="AA32" s="4">
        <v>0</v>
      </c>
      <c r="AB32" s="4">
        <v>0</v>
      </c>
      <c r="AC32" s="4">
        <f>AA32+AB32</f>
      </c>
    </row>
    <row x14ac:dyDescent="0.25" r="33" customHeight="1" ht="18.75">
      <c r="A33" s="3" t="s">
        <v>50</v>
      </c>
      <c r="B33" s="4">
        <v>7</v>
      </c>
      <c r="C33" s="4">
        <v>12</v>
      </c>
      <c r="D33" s="4">
        <f>B33+C33</f>
      </c>
      <c r="E33" s="12">
        <f>IF(D339&gt;0,ROUND((D33/D339) * 100, 4), "")</f>
      </c>
      <c r="F33" s="4">
        <v>4</v>
      </c>
      <c r="G33" s="4">
        <v>8</v>
      </c>
      <c r="H33" s="4">
        <f>F33+G33</f>
      </c>
      <c r="I33" s="4">
        <v>0</v>
      </c>
      <c r="J33" s="4">
        <v>0</v>
      </c>
      <c r="K33" s="4">
        <f>I33+J33</f>
      </c>
      <c r="L33" s="4">
        <v>2</v>
      </c>
      <c r="M33" s="4">
        <v>2</v>
      </c>
      <c r="N33" s="4">
        <f>L33+M33</f>
      </c>
      <c r="O33" s="4">
        <v>0</v>
      </c>
      <c r="P33" s="4">
        <v>0</v>
      </c>
      <c r="Q33" s="4">
        <f>O33+P33</f>
      </c>
      <c r="R33" s="4">
        <v>0</v>
      </c>
      <c r="S33" s="4">
        <v>0</v>
      </c>
      <c r="T33" s="4">
        <f>R33+S33</f>
      </c>
      <c r="U33" s="4">
        <v>0</v>
      </c>
      <c r="V33" s="4">
        <v>0</v>
      </c>
      <c r="W33" s="4">
        <f>U33+V33</f>
      </c>
      <c r="X33" s="4">
        <v>1</v>
      </c>
      <c r="Y33" s="4">
        <v>0</v>
      </c>
      <c r="Z33" s="4">
        <f>X33+Y33</f>
      </c>
      <c r="AA33" s="4">
        <v>2</v>
      </c>
      <c r="AB33" s="4">
        <v>0</v>
      </c>
      <c r="AC33" s="4">
        <f>AA33+AB33</f>
      </c>
    </row>
    <row x14ac:dyDescent="0.25" r="34" customHeight="1" ht="18.75">
      <c r="A34" s="3" t="s">
        <v>56</v>
      </c>
      <c r="B34" s="4">
        <v>0</v>
      </c>
      <c r="C34" s="4">
        <v>0</v>
      </c>
      <c r="D34" s="4">
        <f>B34+C34</f>
      </c>
      <c r="E34" s="4">
        <f>IF(D339&gt;0,ROUND((D34/D339) * 100, 4), "")</f>
      </c>
      <c r="F34" s="4">
        <v>0</v>
      </c>
      <c r="G34" s="4">
        <v>0</v>
      </c>
      <c r="H34" s="4">
        <f>F34+G34</f>
      </c>
      <c r="I34" s="4">
        <v>0</v>
      </c>
      <c r="J34" s="4">
        <v>0</v>
      </c>
      <c r="K34" s="4">
        <f>I34+J34</f>
      </c>
      <c r="L34" s="4">
        <v>0</v>
      </c>
      <c r="M34" s="4">
        <v>0</v>
      </c>
      <c r="N34" s="4">
        <f>L34+M34</f>
      </c>
      <c r="O34" s="4">
        <v>0</v>
      </c>
      <c r="P34" s="4">
        <v>0</v>
      </c>
      <c r="Q34" s="4">
        <f>O34+P34</f>
      </c>
      <c r="R34" s="4">
        <v>0</v>
      </c>
      <c r="S34" s="4">
        <v>0</v>
      </c>
      <c r="T34" s="4">
        <f>R34+S34</f>
      </c>
      <c r="U34" s="4">
        <v>0</v>
      </c>
      <c r="V34" s="4">
        <v>0</v>
      </c>
      <c r="W34" s="4">
        <f>U34+V34</f>
      </c>
      <c r="X34" s="4">
        <v>0</v>
      </c>
      <c r="Y34" s="4">
        <v>0</v>
      </c>
      <c r="Z34" s="4">
        <f>X34+Y34</f>
      </c>
      <c r="AA34" s="4">
        <v>0</v>
      </c>
      <c r="AB34" s="4">
        <v>0</v>
      </c>
      <c r="AC34" s="4">
        <f>AA34+AB34</f>
      </c>
    </row>
    <row x14ac:dyDescent="0.25" r="35" customHeight="1" ht="18.75">
      <c r="A35" s="3" t="s">
        <v>61</v>
      </c>
      <c r="B35" s="4">
        <v>0</v>
      </c>
      <c r="C35" s="4">
        <v>0</v>
      </c>
      <c r="D35" s="4">
        <f>B35+C35</f>
      </c>
      <c r="E35" s="4">
        <f>IF(D339&gt;0,ROUND((D35/D339) * 100, 4), "")</f>
      </c>
      <c r="F35" s="4">
        <v>0</v>
      </c>
      <c r="G35" s="4">
        <v>0</v>
      </c>
      <c r="H35" s="4">
        <f>F35+G35</f>
      </c>
      <c r="I35" s="4">
        <v>0</v>
      </c>
      <c r="J35" s="4">
        <v>0</v>
      </c>
      <c r="K35" s="4">
        <f>I35+J35</f>
      </c>
      <c r="L35" s="4">
        <v>0</v>
      </c>
      <c r="M35" s="4">
        <v>0</v>
      </c>
      <c r="N35" s="4">
        <f>L35+M35</f>
      </c>
      <c r="O35" s="4">
        <v>0</v>
      </c>
      <c r="P35" s="4">
        <v>0</v>
      </c>
      <c r="Q35" s="4">
        <f>O35+P35</f>
      </c>
      <c r="R35" s="4">
        <v>0</v>
      </c>
      <c r="S35" s="4">
        <v>0</v>
      </c>
      <c r="T35" s="4">
        <f>R35+S35</f>
      </c>
      <c r="U35" s="4">
        <v>0</v>
      </c>
      <c r="V35" s="4">
        <v>0</v>
      </c>
      <c r="W35" s="4">
        <f>U35+V35</f>
      </c>
      <c r="X35" s="4">
        <v>0</v>
      </c>
      <c r="Y35" s="4">
        <v>0</v>
      </c>
      <c r="Z35" s="4">
        <f>X35+Y35</f>
      </c>
      <c r="AA35" s="4">
        <v>0</v>
      </c>
      <c r="AB35" s="4">
        <v>0</v>
      </c>
      <c r="AC35" s="4">
        <f>AA35+AB35</f>
      </c>
    </row>
    <row x14ac:dyDescent="0.25" r="36" customHeight="1" ht="18.75">
      <c r="A36" s="3" t="s">
        <v>74</v>
      </c>
      <c r="B36" s="4">
        <v>2</v>
      </c>
      <c r="C36" s="4">
        <v>0</v>
      </c>
      <c r="D36" s="4">
        <f>B36+C36</f>
      </c>
      <c r="E36" s="12">
        <f>IF(D339&gt;0,ROUND((D36/D339) * 100, 4), "")</f>
      </c>
      <c r="F36" s="4">
        <v>2</v>
      </c>
      <c r="G36" s="4">
        <v>0</v>
      </c>
      <c r="H36" s="4">
        <f>F36+G36</f>
      </c>
      <c r="I36" s="4">
        <v>0</v>
      </c>
      <c r="J36" s="4">
        <v>0</v>
      </c>
      <c r="K36" s="4">
        <f>I36+J36</f>
      </c>
      <c r="L36" s="4">
        <v>0</v>
      </c>
      <c r="M36" s="4">
        <v>0</v>
      </c>
      <c r="N36" s="4">
        <f>L36+M36</f>
      </c>
      <c r="O36" s="4">
        <v>0</v>
      </c>
      <c r="P36" s="4">
        <v>0</v>
      </c>
      <c r="Q36" s="4">
        <f>O36+P36</f>
      </c>
      <c r="R36" s="4">
        <v>0</v>
      </c>
      <c r="S36" s="4">
        <v>0</v>
      </c>
      <c r="T36" s="4">
        <f>R36+S36</f>
      </c>
      <c r="U36" s="4">
        <v>0</v>
      </c>
      <c r="V36" s="4">
        <v>0</v>
      </c>
      <c r="W36" s="4">
        <f>U36+V36</f>
      </c>
      <c r="X36" s="4">
        <v>0</v>
      </c>
      <c r="Y36" s="4">
        <v>0</v>
      </c>
      <c r="Z36" s="4">
        <f>X36+Y36</f>
      </c>
      <c r="AA36" s="4">
        <v>0</v>
      </c>
      <c r="AB36" s="4">
        <v>0</v>
      </c>
      <c r="AC36" s="4">
        <f>AA36+AB36</f>
      </c>
    </row>
    <row x14ac:dyDescent="0.25" r="37" customHeight="1" ht="18.75">
      <c r="A37" s="3" t="s">
        <v>78</v>
      </c>
      <c r="B37" s="4">
        <v>1</v>
      </c>
      <c r="C37" s="4">
        <v>1</v>
      </c>
      <c r="D37" s="4">
        <f>B37+C37</f>
      </c>
      <c r="E37" s="12">
        <f>IF(D339&gt;0,ROUND((D37/D339) * 100, 4), "")</f>
      </c>
      <c r="F37" s="4">
        <v>1</v>
      </c>
      <c r="G37" s="4">
        <v>1</v>
      </c>
      <c r="H37" s="4">
        <f>F37+G37</f>
      </c>
      <c r="I37" s="4">
        <v>0</v>
      </c>
      <c r="J37" s="4">
        <v>0</v>
      </c>
      <c r="K37" s="4">
        <f>I37+J37</f>
      </c>
      <c r="L37" s="4">
        <v>0</v>
      </c>
      <c r="M37" s="4">
        <v>0</v>
      </c>
      <c r="N37" s="4">
        <f>L37+M37</f>
      </c>
      <c r="O37" s="4">
        <v>0</v>
      </c>
      <c r="P37" s="4">
        <v>0</v>
      </c>
      <c r="Q37" s="4">
        <f>O37+P37</f>
      </c>
      <c r="R37" s="4">
        <v>0</v>
      </c>
      <c r="S37" s="4">
        <v>0</v>
      </c>
      <c r="T37" s="4">
        <f>R37+S37</f>
      </c>
      <c r="U37" s="4">
        <v>0</v>
      </c>
      <c r="V37" s="4">
        <v>0</v>
      </c>
      <c r="W37" s="4">
        <f>U37+V37</f>
      </c>
      <c r="X37" s="4">
        <v>0</v>
      </c>
      <c r="Y37" s="4">
        <v>0</v>
      </c>
      <c r="Z37" s="4">
        <f>X37+Y37</f>
      </c>
      <c r="AA37" s="4">
        <v>0</v>
      </c>
      <c r="AB37" s="4">
        <v>0</v>
      </c>
      <c r="AC37" s="4">
        <f>AA37+AB37</f>
      </c>
    </row>
    <row x14ac:dyDescent="0.25" r="38" customHeight="1" ht="18.75">
      <c r="A38" s="3" t="s">
        <v>84</v>
      </c>
      <c r="B38" s="4">
        <v>0</v>
      </c>
      <c r="C38" s="4">
        <v>0</v>
      </c>
      <c r="D38" s="4">
        <f>B38+C38</f>
      </c>
      <c r="E38" s="4">
        <f>IF(D339&gt;0,ROUND((D38/D339) * 100, 4), "")</f>
      </c>
      <c r="F38" s="4">
        <v>0</v>
      </c>
      <c r="G38" s="4">
        <v>0</v>
      </c>
      <c r="H38" s="4">
        <f>F38+G38</f>
      </c>
      <c r="I38" s="4">
        <v>0</v>
      </c>
      <c r="J38" s="4">
        <v>0</v>
      </c>
      <c r="K38" s="4">
        <f>I38+J38</f>
      </c>
      <c r="L38" s="4">
        <v>0</v>
      </c>
      <c r="M38" s="4">
        <v>0</v>
      </c>
      <c r="N38" s="4">
        <f>L38+M38</f>
      </c>
      <c r="O38" s="4">
        <v>0</v>
      </c>
      <c r="P38" s="4">
        <v>0</v>
      </c>
      <c r="Q38" s="4">
        <f>O38+P38</f>
      </c>
      <c r="R38" s="4">
        <v>0</v>
      </c>
      <c r="S38" s="4">
        <v>0</v>
      </c>
      <c r="T38" s="4">
        <f>R38+S38</f>
      </c>
      <c r="U38" s="4">
        <v>0</v>
      </c>
      <c r="V38" s="4">
        <v>0</v>
      </c>
      <c r="W38" s="4">
        <f>U38+V38</f>
      </c>
      <c r="X38" s="4">
        <v>0</v>
      </c>
      <c r="Y38" s="4">
        <v>0</v>
      </c>
      <c r="Z38" s="4">
        <f>X38+Y38</f>
      </c>
      <c r="AA38" s="4">
        <v>0</v>
      </c>
      <c r="AB38" s="4">
        <v>0</v>
      </c>
      <c r="AC38" s="4">
        <f>AA38+AB38</f>
      </c>
    </row>
    <row x14ac:dyDescent="0.25" r="39" customHeight="1" ht="18.75">
      <c r="A39" s="3" t="s">
        <v>87</v>
      </c>
      <c r="B39" s="4">
        <v>0</v>
      </c>
      <c r="C39" s="4">
        <v>0</v>
      </c>
      <c r="D39" s="4">
        <f>B39+C39</f>
      </c>
      <c r="E39" s="4">
        <f>IF(D339&gt;0,ROUND((D39/D339) * 100, 4), "")</f>
      </c>
      <c r="F39" s="4">
        <v>0</v>
      </c>
      <c r="G39" s="4">
        <v>0</v>
      </c>
      <c r="H39" s="4">
        <f>F39+G39</f>
      </c>
      <c r="I39" s="4">
        <v>0</v>
      </c>
      <c r="J39" s="4">
        <v>0</v>
      </c>
      <c r="K39" s="4">
        <f>I39+J39</f>
      </c>
      <c r="L39" s="4">
        <v>0</v>
      </c>
      <c r="M39" s="4">
        <v>0</v>
      </c>
      <c r="N39" s="4">
        <f>L39+M39</f>
      </c>
      <c r="O39" s="4">
        <v>0</v>
      </c>
      <c r="P39" s="4">
        <v>0</v>
      </c>
      <c r="Q39" s="4">
        <f>O39+P39</f>
      </c>
      <c r="R39" s="4">
        <v>0</v>
      </c>
      <c r="S39" s="4">
        <v>0</v>
      </c>
      <c r="T39" s="4">
        <f>R39+S39</f>
      </c>
      <c r="U39" s="4">
        <v>0</v>
      </c>
      <c r="V39" s="4">
        <v>0</v>
      </c>
      <c r="W39" s="4">
        <f>U39+V39</f>
      </c>
      <c r="X39" s="4">
        <v>0</v>
      </c>
      <c r="Y39" s="4">
        <v>0</v>
      </c>
      <c r="Z39" s="4">
        <f>X39+Y39</f>
      </c>
      <c r="AA39" s="4">
        <v>0</v>
      </c>
      <c r="AB39" s="4">
        <v>0</v>
      </c>
      <c r="AC39" s="4">
        <f>AA39+AB39</f>
      </c>
    </row>
    <row x14ac:dyDescent="0.25" r="40" customHeight="1" ht="18.75">
      <c r="A40" s="3" t="s">
        <v>117</v>
      </c>
      <c r="B40" s="4">
        <v>0</v>
      </c>
      <c r="C40" s="4">
        <v>0</v>
      </c>
      <c r="D40" s="4">
        <f>B40+C40</f>
      </c>
      <c r="E40" s="4">
        <f>IF(D339&gt;0,ROUND((D40/D339) * 100, 4), "")</f>
      </c>
      <c r="F40" s="4">
        <v>0</v>
      </c>
      <c r="G40" s="4">
        <v>0</v>
      </c>
      <c r="H40" s="4">
        <f>F40+G40</f>
      </c>
      <c r="I40" s="4">
        <v>0</v>
      </c>
      <c r="J40" s="4">
        <v>0</v>
      </c>
      <c r="K40" s="4">
        <f>I40+J40</f>
      </c>
      <c r="L40" s="4">
        <v>0</v>
      </c>
      <c r="M40" s="4">
        <v>0</v>
      </c>
      <c r="N40" s="4">
        <f>L40+M40</f>
      </c>
      <c r="O40" s="4">
        <v>0</v>
      </c>
      <c r="P40" s="4">
        <v>0</v>
      </c>
      <c r="Q40" s="4">
        <f>O40+P40</f>
      </c>
      <c r="R40" s="4">
        <v>0</v>
      </c>
      <c r="S40" s="4">
        <v>0</v>
      </c>
      <c r="T40" s="4">
        <f>R40+S40</f>
      </c>
      <c r="U40" s="4">
        <v>0</v>
      </c>
      <c r="V40" s="4">
        <v>0</v>
      </c>
      <c r="W40" s="4">
        <f>U40+V40</f>
      </c>
      <c r="X40" s="4">
        <v>0</v>
      </c>
      <c r="Y40" s="4">
        <v>0</v>
      </c>
      <c r="Z40" s="4">
        <f>X40+Y40</f>
      </c>
      <c r="AA40" s="4">
        <v>0</v>
      </c>
      <c r="AB40" s="4">
        <v>0</v>
      </c>
      <c r="AC40" s="4">
        <f>AA40+AB40</f>
      </c>
    </row>
    <row x14ac:dyDescent="0.25" r="41" customHeight="1" ht="18.75">
      <c r="A41" s="3" t="s">
        <v>118</v>
      </c>
      <c r="B41" s="4">
        <v>16</v>
      </c>
      <c r="C41" s="4">
        <v>11</v>
      </c>
      <c r="D41" s="4">
        <f>B41+C41</f>
      </c>
      <c r="E41" s="12">
        <f>IF(D339&gt;0,ROUND((D41/D339) * 100, 4), "")</f>
      </c>
      <c r="F41" s="4">
        <v>12</v>
      </c>
      <c r="G41" s="4">
        <v>10</v>
      </c>
      <c r="H41" s="4">
        <f>F41+G41</f>
      </c>
      <c r="I41" s="4">
        <v>1</v>
      </c>
      <c r="J41" s="4">
        <v>0</v>
      </c>
      <c r="K41" s="4">
        <f>I41+J41</f>
      </c>
      <c r="L41" s="4">
        <v>0</v>
      </c>
      <c r="M41" s="4">
        <v>0</v>
      </c>
      <c r="N41" s="4">
        <f>L41+M41</f>
      </c>
      <c r="O41" s="4">
        <v>0</v>
      </c>
      <c r="P41" s="4">
        <v>0</v>
      </c>
      <c r="Q41" s="4">
        <f>O41+P41</f>
      </c>
      <c r="R41" s="4">
        <v>0</v>
      </c>
      <c r="S41" s="4">
        <v>0</v>
      </c>
      <c r="T41" s="4">
        <f>R41+S41</f>
      </c>
      <c r="U41" s="4">
        <v>0</v>
      </c>
      <c r="V41" s="4">
        <v>0</v>
      </c>
      <c r="W41" s="4">
        <f>U41+V41</f>
      </c>
      <c r="X41" s="4">
        <v>1</v>
      </c>
      <c r="Y41" s="4">
        <v>0</v>
      </c>
      <c r="Z41" s="4">
        <f>X41+Y41</f>
      </c>
      <c r="AA41" s="4">
        <v>1</v>
      </c>
      <c r="AB41" s="4">
        <v>0</v>
      </c>
      <c r="AC41" s="4">
        <f>AA41+AB41</f>
      </c>
    </row>
    <row x14ac:dyDescent="0.25" r="42" customHeight="1" ht="18.75">
      <c r="A42" s="3" t="s">
        <v>120</v>
      </c>
      <c r="B42" s="4">
        <v>0</v>
      </c>
      <c r="C42" s="4">
        <v>1</v>
      </c>
      <c r="D42" s="4">
        <f>B42+C42</f>
      </c>
      <c r="E42" s="12">
        <f>IF(D339&gt;0,ROUND((D42/D339) * 100, 4), "")</f>
      </c>
      <c r="F42" s="4">
        <v>0</v>
      </c>
      <c r="G42" s="4">
        <v>1</v>
      </c>
      <c r="H42" s="4">
        <f>F42+G42</f>
      </c>
      <c r="I42" s="4">
        <v>0</v>
      </c>
      <c r="J42" s="4">
        <v>0</v>
      </c>
      <c r="K42" s="4">
        <f>I42+J42</f>
      </c>
      <c r="L42" s="4">
        <v>0</v>
      </c>
      <c r="M42" s="4">
        <v>0</v>
      </c>
      <c r="N42" s="4">
        <f>L42+M42</f>
      </c>
      <c r="O42" s="4">
        <v>0</v>
      </c>
      <c r="P42" s="4">
        <v>0</v>
      </c>
      <c r="Q42" s="4">
        <f>O42+P42</f>
      </c>
      <c r="R42" s="4">
        <v>0</v>
      </c>
      <c r="S42" s="4">
        <v>0</v>
      </c>
      <c r="T42" s="4">
        <f>R42+S42</f>
      </c>
      <c r="U42" s="4">
        <v>0</v>
      </c>
      <c r="V42" s="4">
        <v>0</v>
      </c>
      <c r="W42" s="4">
        <f>U42+V42</f>
      </c>
      <c r="X42" s="4">
        <v>0</v>
      </c>
      <c r="Y42" s="4">
        <v>0</v>
      </c>
      <c r="Z42" s="4">
        <f>X42+Y42</f>
      </c>
      <c r="AA42" s="4">
        <v>0</v>
      </c>
      <c r="AB42" s="4">
        <v>0</v>
      </c>
      <c r="AC42" s="4">
        <f>AA42+AB42</f>
      </c>
    </row>
    <row x14ac:dyDescent="0.25" r="43" customHeight="1" ht="18.75">
      <c r="A43" s="3" t="s">
        <v>127</v>
      </c>
      <c r="B43" s="4">
        <v>0</v>
      </c>
      <c r="C43" s="4">
        <v>0</v>
      </c>
      <c r="D43" s="4">
        <f>B43+C43</f>
      </c>
      <c r="E43" s="4">
        <f>IF(D339&gt;0,ROUND((D43/D339) * 100, 4), "")</f>
      </c>
      <c r="F43" s="4">
        <v>0</v>
      </c>
      <c r="G43" s="4">
        <v>0</v>
      </c>
      <c r="H43" s="4">
        <f>F43+G43</f>
      </c>
      <c r="I43" s="4">
        <v>0</v>
      </c>
      <c r="J43" s="4">
        <v>0</v>
      </c>
      <c r="K43" s="4">
        <f>I43+J43</f>
      </c>
      <c r="L43" s="4">
        <v>0</v>
      </c>
      <c r="M43" s="4">
        <v>0</v>
      </c>
      <c r="N43" s="4">
        <f>L43+M43</f>
      </c>
      <c r="O43" s="4">
        <v>0</v>
      </c>
      <c r="P43" s="4">
        <v>0</v>
      </c>
      <c r="Q43" s="4">
        <f>O43+P43</f>
      </c>
      <c r="R43" s="4">
        <v>0</v>
      </c>
      <c r="S43" s="4">
        <v>0</v>
      </c>
      <c r="T43" s="4">
        <f>R43+S43</f>
      </c>
      <c r="U43" s="4">
        <v>0</v>
      </c>
      <c r="V43" s="4">
        <v>0</v>
      </c>
      <c r="W43" s="4">
        <f>U43+V43</f>
      </c>
      <c r="X43" s="4">
        <v>0</v>
      </c>
      <c r="Y43" s="4">
        <v>0</v>
      </c>
      <c r="Z43" s="4">
        <f>X43+Y43</f>
      </c>
      <c r="AA43" s="4">
        <v>0</v>
      </c>
      <c r="AB43" s="4">
        <v>0</v>
      </c>
      <c r="AC43" s="4">
        <f>AA43+AB43</f>
      </c>
    </row>
    <row x14ac:dyDescent="0.25" r="44" customHeight="1" ht="18.75">
      <c r="A44" s="3" t="s">
        <v>152</v>
      </c>
      <c r="B44" s="4">
        <v>1</v>
      </c>
      <c r="C44" s="4">
        <v>1</v>
      </c>
      <c r="D44" s="4">
        <f>B44+C44</f>
      </c>
      <c r="E44" s="12">
        <f>IF(D339&gt;0,ROUND((D44/D339) * 100, 4), "")</f>
      </c>
      <c r="F44" s="4">
        <v>0</v>
      </c>
      <c r="G44" s="4">
        <v>0</v>
      </c>
      <c r="H44" s="4">
        <f>F44+G44</f>
      </c>
      <c r="I44" s="4">
        <v>1</v>
      </c>
      <c r="J44" s="4">
        <v>0</v>
      </c>
      <c r="K44" s="4">
        <f>I44+J44</f>
      </c>
      <c r="L44" s="4">
        <v>0</v>
      </c>
      <c r="M44" s="4">
        <v>1</v>
      </c>
      <c r="N44" s="4">
        <f>L44+M44</f>
      </c>
      <c r="O44" s="4">
        <v>0</v>
      </c>
      <c r="P44" s="4">
        <v>0</v>
      </c>
      <c r="Q44" s="4">
        <f>O44+P44</f>
      </c>
      <c r="R44" s="4">
        <v>0</v>
      </c>
      <c r="S44" s="4">
        <v>0</v>
      </c>
      <c r="T44" s="4">
        <f>R44+S44</f>
      </c>
      <c r="U44" s="4">
        <v>0</v>
      </c>
      <c r="V44" s="4">
        <v>0</v>
      </c>
      <c r="W44" s="4">
        <f>U44+V44</f>
      </c>
      <c r="X44" s="4">
        <v>0</v>
      </c>
      <c r="Y44" s="4">
        <v>0</v>
      </c>
      <c r="Z44" s="4">
        <f>X44+Y44</f>
      </c>
      <c r="AA44" s="4">
        <v>0</v>
      </c>
      <c r="AB44" s="4">
        <v>0</v>
      </c>
      <c r="AC44" s="4">
        <f>AA44+AB44</f>
      </c>
    </row>
    <row x14ac:dyDescent="0.25" r="45" customHeight="1" ht="18.75">
      <c r="A45" s="3" t="s">
        <v>153</v>
      </c>
      <c r="B45" s="4">
        <v>0</v>
      </c>
      <c r="C45" s="4">
        <v>1</v>
      </c>
      <c r="D45" s="4">
        <f>B45+C45</f>
      </c>
      <c r="E45" s="12">
        <f>IF(D339&gt;0,ROUND((D45/D339) * 100, 4), "")</f>
      </c>
      <c r="F45" s="4">
        <v>0</v>
      </c>
      <c r="G45" s="4">
        <v>1</v>
      </c>
      <c r="H45" s="4">
        <f>F45+G45</f>
      </c>
      <c r="I45" s="4">
        <v>0</v>
      </c>
      <c r="J45" s="4">
        <v>0</v>
      </c>
      <c r="K45" s="4">
        <f>I45+J45</f>
      </c>
      <c r="L45" s="4">
        <v>0</v>
      </c>
      <c r="M45" s="4">
        <v>0</v>
      </c>
      <c r="N45" s="4">
        <f>L45+M45</f>
      </c>
      <c r="O45" s="4">
        <v>0</v>
      </c>
      <c r="P45" s="4">
        <v>0</v>
      </c>
      <c r="Q45" s="4">
        <f>O45+P45</f>
      </c>
      <c r="R45" s="4">
        <v>0</v>
      </c>
      <c r="S45" s="4">
        <v>0</v>
      </c>
      <c r="T45" s="4">
        <f>R45+S45</f>
      </c>
      <c r="U45" s="4">
        <v>0</v>
      </c>
      <c r="V45" s="4">
        <v>0</v>
      </c>
      <c r="W45" s="4">
        <f>U45+V45</f>
      </c>
      <c r="X45" s="4">
        <v>0</v>
      </c>
      <c r="Y45" s="4">
        <v>0</v>
      </c>
      <c r="Z45" s="4">
        <f>X45+Y45</f>
      </c>
      <c r="AA45" s="4">
        <v>0</v>
      </c>
      <c r="AB45" s="4">
        <v>0</v>
      </c>
      <c r="AC45" s="4">
        <f>AA45+AB45</f>
      </c>
    </row>
    <row x14ac:dyDescent="0.25" r="46" customHeight="1" ht="18.75">
      <c r="A46" s="3" t="s">
        <v>154</v>
      </c>
      <c r="B46" s="4">
        <v>0</v>
      </c>
      <c r="C46" s="4">
        <v>0</v>
      </c>
      <c r="D46" s="4">
        <f>B46+C46</f>
      </c>
      <c r="E46" s="4">
        <f>IF(D339&gt;0,ROUND((D46/D339) * 100, 4), "")</f>
      </c>
      <c r="F46" s="4">
        <v>0</v>
      </c>
      <c r="G46" s="4">
        <v>0</v>
      </c>
      <c r="H46" s="4">
        <f>F46+G46</f>
      </c>
      <c r="I46" s="4">
        <v>0</v>
      </c>
      <c r="J46" s="4">
        <v>0</v>
      </c>
      <c r="K46" s="4">
        <f>I46+J46</f>
      </c>
      <c r="L46" s="4">
        <v>0</v>
      </c>
      <c r="M46" s="4">
        <v>0</v>
      </c>
      <c r="N46" s="4">
        <f>L46+M46</f>
      </c>
      <c r="O46" s="4">
        <v>0</v>
      </c>
      <c r="P46" s="4">
        <v>0</v>
      </c>
      <c r="Q46" s="4">
        <f>O46+P46</f>
      </c>
      <c r="R46" s="4">
        <v>0</v>
      </c>
      <c r="S46" s="4">
        <v>0</v>
      </c>
      <c r="T46" s="4">
        <f>R46+S46</f>
      </c>
      <c r="U46" s="4">
        <v>0</v>
      </c>
      <c r="V46" s="4">
        <v>0</v>
      </c>
      <c r="W46" s="4">
        <f>U46+V46</f>
      </c>
      <c r="X46" s="4">
        <v>0</v>
      </c>
      <c r="Y46" s="4">
        <v>0</v>
      </c>
      <c r="Z46" s="4">
        <f>X46+Y46</f>
      </c>
      <c r="AA46" s="4">
        <v>0</v>
      </c>
      <c r="AB46" s="4">
        <v>0</v>
      </c>
      <c r="AC46" s="4">
        <f>AA46+AB46</f>
      </c>
    </row>
    <row x14ac:dyDescent="0.25" r="47" customHeight="1" ht="18.75">
      <c r="A47" s="3" t="s">
        <v>155</v>
      </c>
      <c r="B47" s="4">
        <v>0</v>
      </c>
      <c r="C47" s="4">
        <v>0</v>
      </c>
      <c r="D47" s="4">
        <f>B47+C47</f>
      </c>
      <c r="E47" s="4">
        <f>IF(D339&gt;0,ROUND((D47/D339) * 100, 4), "")</f>
      </c>
      <c r="F47" s="4">
        <v>0</v>
      </c>
      <c r="G47" s="4">
        <v>0</v>
      </c>
      <c r="H47" s="4">
        <f>F47+G47</f>
      </c>
      <c r="I47" s="4">
        <v>0</v>
      </c>
      <c r="J47" s="4">
        <v>0</v>
      </c>
      <c r="K47" s="4">
        <f>I47+J47</f>
      </c>
      <c r="L47" s="4">
        <v>0</v>
      </c>
      <c r="M47" s="4">
        <v>0</v>
      </c>
      <c r="N47" s="4">
        <f>L47+M47</f>
      </c>
      <c r="O47" s="4">
        <v>0</v>
      </c>
      <c r="P47" s="4">
        <v>0</v>
      </c>
      <c r="Q47" s="4">
        <f>O47+P47</f>
      </c>
      <c r="R47" s="4">
        <v>0</v>
      </c>
      <c r="S47" s="4">
        <v>0</v>
      </c>
      <c r="T47" s="4">
        <f>R47+S47</f>
      </c>
      <c r="U47" s="4">
        <v>0</v>
      </c>
      <c r="V47" s="4">
        <v>0</v>
      </c>
      <c r="W47" s="4">
        <f>U47+V47</f>
      </c>
      <c r="X47" s="4">
        <v>0</v>
      </c>
      <c r="Y47" s="4">
        <v>0</v>
      </c>
      <c r="Z47" s="4">
        <f>X47+Y47</f>
      </c>
      <c r="AA47" s="4">
        <v>0</v>
      </c>
      <c r="AB47" s="4">
        <v>0</v>
      </c>
      <c r="AC47" s="4">
        <f>AA47+AB47</f>
      </c>
    </row>
    <row x14ac:dyDescent="0.25" r="48" customHeight="1" ht="18.75">
      <c r="A48" s="3" t="s">
        <v>156</v>
      </c>
      <c r="B48" s="4">
        <v>0</v>
      </c>
      <c r="C48" s="4">
        <v>4</v>
      </c>
      <c r="D48" s="4">
        <f>B48+C48</f>
      </c>
      <c r="E48" s="12">
        <f>IF(D339&gt;0,ROUND((D48/D339) * 100, 4), "")</f>
      </c>
      <c r="F48" s="4">
        <v>0</v>
      </c>
      <c r="G48" s="4">
        <v>4</v>
      </c>
      <c r="H48" s="4">
        <f>F48+G48</f>
      </c>
      <c r="I48" s="4">
        <v>0</v>
      </c>
      <c r="J48" s="4">
        <v>0</v>
      </c>
      <c r="K48" s="4">
        <f>I48+J48</f>
      </c>
      <c r="L48" s="4">
        <v>0</v>
      </c>
      <c r="M48" s="4">
        <v>0</v>
      </c>
      <c r="N48" s="4">
        <f>L48+M48</f>
      </c>
      <c r="O48" s="4">
        <v>0</v>
      </c>
      <c r="P48" s="4">
        <v>0</v>
      </c>
      <c r="Q48" s="4">
        <f>O48+P48</f>
      </c>
      <c r="R48" s="4">
        <v>0</v>
      </c>
      <c r="S48" s="4">
        <v>0</v>
      </c>
      <c r="T48" s="4">
        <f>R48+S48</f>
      </c>
      <c r="U48" s="4">
        <v>0</v>
      </c>
      <c r="V48" s="4">
        <v>0</v>
      </c>
      <c r="W48" s="4">
        <f>U48+V48</f>
      </c>
      <c r="X48" s="4">
        <v>0</v>
      </c>
      <c r="Y48" s="4">
        <v>0</v>
      </c>
      <c r="Z48" s="4">
        <f>X48+Y48</f>
      </c>
      <c r="AA48" s="4">
        <v>0</v>
      </c>
      <c r="AB48" s="4">
        <v>0</v>
      </c>
      <c r="AC48" s="4">
        <f>AA48+AB48</f>
      </c>
    </row>
    <row x14ac:dyDescent="0.25" r="49" customHeight="1" ht="18.75">
      <c r="A49" s="3" t="s">
        <v>157</v>
      </c>
      <c r="B49" s="4">
        <v>0</v>
      </c>
      <c r="C49" s="4">
        <v>10</v>
      </c>
      <c r="D49" s="4">
        <f>B49+C49</f>
      </c>
      <c r="E49" s="12">
        <f>IF(D339&gt;0,ROUND((D49/D339) * 100, 4), "")</f>
      </c>
      <c r="F49" s="4">
        <v>0</v>
      </c>
      <c r="G49" s="4">
        <v>10</v>
      </c>
      <c r="H49" s="4">
        <f>F49+G49</f>
      </c>
      <c r="I49" s="4">
        <v>0</v>
      </c>
      <c r="J49" s="4">
        <v>0</v>
      </c>
      <c r="K49" s="4">
        <f>I49+J49</f>
      </c>
      <c r="L49" s="4">
        <v>0</v>
      </c>
      <c r="M49" s="4">
        <v>0</v>
      </c>
      <c r="N49" s="4">
        <f>L49+M49</f>
      </c>
      <c r="O49" s="4">
        <v>0</v>
      </c>
      <c r="P49" s="4">
        <v>0</v>
      </c>
      <c r="Q49" s="4">
        <f>O49+P49</f>
      </c>
      <c r="R49" s="4">
        <v>0</v>
      </c>
      <c r="S49" s="4">
        <v>0</v>
      </c>
      <c r="T49" s="4">
        <f>R49+S49</f>
      </c>
      <c r="U49" s="4">
        <v>0</v>
      </c>
      <c r="V49" s="4">
        <v>0</v>
      </c>
      <c r="W49" s="4">
        <f>U49+V49</f>
      </c>
      <c r="X49" s="4">
        <v>0</v>
      </c>
      <c r="Y49" s="4">
        <v>0</v>
      </c>
      <c r="Z49" s="4">
        <f>X49+Y49</f>
      </c>
      <c r="AA49" s="4">
        <v>0</v>
      </c>
      <c r="AB49" s="4">
        <v>0</v>
      </c>
      <c r="AC49" s="4">
        <f>AA49+AB49</f>
      </c>
    </row>
    <row x14ac:dyDescent="0.25" r="50" customHeight="1" ht="18.75">
      <c r="A50" s="3" t="s">
        <v>171</v>
      </c>
      <c r="B50" s="4">
        <v>0</v>
      </c>
      <c r="C50" s="4">
        <v>0</v>
      </c>
      <c r="D50" s="4">
        <f>B50+C50</f>
      </c>
      <c r="E50" s="4">
        <f>IF(D339&gt;0,ROUND((D50/D339) * 100, 4), "")</f>
      </c>
      <c r="F50" s="4">
        <v>0</v>
      </c>
      <c r="G50" s="4">
        <v>0</v>
      </c>
      <c r="H50" s="4">
        <f>F50+G50</f>
      </c>
      <c r="I50" s="4">
        <v>0</v>
      </c>
      <c r="J50" s="4">
        <v>0</v>
      </c>
      <c r="K50" s="4">
        <f>I50+J50</f>
      </c>
      <c r="L50" s="4">
        <v>0</v>
      </c>
      <c r="M50" s="4">
        <v>0</v>
      </c>
      <c r="N50" s="4">
        <f>L50+M50</f>
      </c>
      <c r="O50" s="4">
        <v>0</v>
      </c>
      <c r="P50" s="4">
        <v>0</v>
      </c>
      <c r="Q50" s="4">
        <f>O50+P50</f>
      </c>
      <c r="R50" s="4">
        <v>0</v>
      </c>
      <c r="S50" s="4">
        <v>0</v>
      </c>
      <c r="T50" s="4">
        <f>R50+S50</f>
      </c>
      <c r="U50" s="4">
        <v>0</v>
      </c>
      <c r="V50" s="4">
        <v>0</v>
      </c>
      <c r="W50" s="4">
        <f>U50+V50</f>
      </c>
      <c r="X50" s="4">
        <v>0</v>
      </c>
      <c r="Y50" s="4">
        <v>0</v>
      </c>
      <c r="Z50" s="4">
        <f>X50+Y50</f>
      </c>
      <c r="AA50" s="4">
        <v>0</v>
      </c>
      <c r="AB50" s="4">
        <v>0</v>
      </c>
      <c r="AC50" s="4">
        <f>AA50+AB50</f>
      </c>
    </row>
    <row x14ac:dyDescent="0.25" r="51" customHeight="1" ht="18.75">
      <c r="A51" s="3" t="s">
        <v>172</v>
      </c>
      <c r="B51" s="4">
        <v>0</v>
      </c>
      <c r="C51" s="4">
        <v>0</v>
      </c>
      <c r="D51" s="4">
        <f>B51+C51</f>
      </c>
      <c r="E51" s="4">
        <f>IF(D339&gt;0,ROUND((D51/D339) * 100, 4), "")</f>
      </c>
      <c r="F51" s="4">
        <v>0</v>
      </c>
      <c r="G51" s="4">
        <v>0</v>
      </c>
      <c r="H51" s="4">
        <f>F51+G51</f>
      </c>
      <c r="I51" s="4">
        <v>0</v>
      </c>
      <c r="J51" s="4">
        <v>0</v>
      </c>
      <c r="K51" s="4">
        <f>I51+J51</f>
      </c>
      <c r="L51" s="4">
        <v>0</v>
      </c>
      <c r="M51" s="4">
        <v>0</v>
      </c>
      <c r="N51" s="4">
        <f>L51+M51</f>
      </c>
      <c r="O51" s="4">
        <v>0</v>
      </c>
      <c r="P51" s="4">
        <v>0</v>
      </c>
      <c r="Q51" s="4">
        <f>O51+P51</f>
      </c>
      <c r="R51" s="4">
        <v>0</v>
      </c>
      <c r="S51" s="4">
        <v>0</v>
      </c>
      <c r="T51" s="4">
        <f>R51+S51</f>
      </c>
      <c r="U51" s="4">
        <v>0</v>
      </c>
      <c r="V51" s="4">
        <v>0</v>
      </c>
      <c r="W51" s="4">
        <f>U51+V51</f>
      </c>
      <c r="X51" s="4">
        <v>0</v>
      </c>
      <c r="Y51" s="4">
        <v>0</v>
      </c>
      <c r="Z51" s="4">
        <f>X51+Y51</f>
      </c>
      <c r="AA51" s="4">
        <v>0</v>
      </c>
      <c r="AB51" s="4">
        <v>0</v>
      </c>
      <c r="AC51" s="4">
        <f>AA51+AB51</f>
      </c>
    </row>
    <row x14ac:dyDescent="0.25" r="52" customHeight="1" ht="18.75">
      <c r="A52" s="3" t="s">
        <v>207</v>
      </c>
      <c r="B52" s="4">
        <v>0</v>
      </c>
      <c r="C52" s="4">
        <v>0</v>
      </c>
      <c r="D52" s="4">
        <f>B52+C52</f>
      </c>
      <c r="E52" s="4">
        <f>IF(D339&gt;0,ROUND((D52/D339) * 100, 4), "")</f>
      </c>
      <c r="F52" s="4">
        <v>0</v>
      </c>
      <c r="G52" s="4">
        <v>0</v>
      </c>
      <c r="H52" s="4">
        <f>F52+G52</f>
      </c>
      <c r="I52" s="4">
        <v>0</v>
      </c>
      <c r="J52" s="4">
        <v>0</v>
      </c>
      <c r="K52" s="4">
        <f>I52+J52</f>
      </c>
      <c r="L52" s="4">
        <v>0</v>
      </c>
      <c r="M52" s="4">
        <v>0</v>
      </c>
      <c r="N52" s="4">
        <f>L52+M52</f>
      </c>
      <c r="O52" s="4">
        <v>0</v>
      </c>
      <c r="P52" s="4">
        <v>0</v>
      </c>
      <c r="Q52" s="4">
        <f>O52+P52</f>
      </c>
      <c r="R52" s="4">
        <v>0</v>
      </c>
      <c r="S52" s="4">
        <v>0</v>
      </c>
      <c r="T52" s="4">
        <f>R52+S52</f>
      </c>
      <c r="U52" s="4">
        <v>0</v>
      </c>
      <c r="V52" s="4">
        <v>0</v>
      </c>
      <c r="W52" s="4">
        <f>U52+V52</f>
      </c>
      <c r="X52" s="4">
        <v>0</v>
      </c>
      <c r="Y52" s="4">
        <v>0</v>
      </c>
      <c r="Z52" s="4">
        <f>X52+Y52</f>
      </c>
      <c r="AA52" s="4">
        <v>0</v>
      </c>
      <c r="AB52" s="4">
        <v>0</v>
      </c>
      <c r="AC52" s="4">
        <f>AA52+AB52</f>
      </c>
    </row>
    <row x14ac:dyDescent="0.25" r="53" customHeight="1" ht="18.75">
      <c r="A53" s="3" t="s">
        <v>227</v>
      </c>
      <c r="B53" s="4">
        <v>0</v>
      </c>
      <c r="C53" s="4">
        <v>1</v>
      </c>
      <c r="D53" s="4">
        <f>B53+C53</f>
      </c>
      <c r="E53" s="12">
        <f>IF(D339&gt;0,ROUND((D53/D339) * 100, 4), "")</f>
      </c>
      <c r="F53" s="4">
        <v>0</v>
      </c>
      <c r="G53" s="4">
        <v>1</v>
      </c>
      <c r="H53" s="4">
        <f>F53+G53</f>
      </c>
      <c r="I53" s="4">
        <v>0</v>
      </c>
      <c r="J53" s="4">
        <v>0</v>
      </c>
      <c r="K53" s="4">
        <f>I53+J53</f>
      </c>
      <c r="L53" s="4">
        <v>0</v>
      </c>
      <c r="M53" s="4">
        <v>0</v>
      </c>
      <c r="N53" s="4">
        <f>L53+M53</f>
      </c>
      <c r="O53" s="4">
        <v>0</v>
      </c>
      <c r="P53" s="4">
        <v>0</v>
      </c>
      <c r="Q53" s="4">
        <f>O53+P53</f>
      </c>
      <c r="R53" s="4">
        <v>0</v>
      </c>
      <c r="S53" s="4">
        <v>0</v>
      </c>
      <c r="T53" s="4">
        <f>R53+S53</f>
      </c>
      <c r="U53" s="4">
        <v>0</v>
      </c>
      <c r="V53" s="4">
        <v>0</v>
      </c>
      <c r="W53" s="4">
        <f>U53+V53</f>
      </c>
      <c r="X53" s="4">
        <v>0</v>
      </c>
      <c r="Y53" s="4">
        <v>0</v>
      </c>
      <c r="Z53" s="4">
        <f>X53+Y53</f>
      </c>
      <c r="AA53" s="4">
        <v>0</v>
      </c>
      <c r="AB53" s="4">
        <v>0</v>
      </c>
      <c r="AC53" s="4">
        <f>AA53+AB53</f>
      </c>
    </row>
    <row x14ac:dyDescent="0.25" r="54" customHeight="1" ht="18.75">
      <c r="A54" s="3" t="s">
        <v>244</v>
      </c>
      <c r="B54" s="4">
        <v>0</v>
      </c>
      <c r="C54" s="4">
        <v>1</v>
      </c>
      <c r="D54" s="4">
        <f>B54+C54</f>
      </c>
      <c r="E54" s="12">
        <f>IF(D339&gt;0,ROUND((D54/D339) * 100, 4), "")</f>
      </c>
      <c r="F54" s="4">
        <v>0</v>
      </c>
      <c r="G54" s="4">
        <v>1</v>
      </c>
      <c r="H54" s="4">
        <f>F54+G54</f>
      </c>
      <c r="I54" s="4">
        <v>0</v>
      </c>
      <c r="J54" s="4">
        <v>0</v>
      </c>
      <c r="K54" s="4">
        <f>I54+J54</f>
      </c>
      <c r="L54" s="4">
        <v>0</v>
      </c>
      <c r="M54" s="4">
        <v>0</v>
      </c>
      <c r="N54" s="4">
        <f>L54+M54</f>
      </c>
      <c r="O54" s="4">
        <v>0</v>
      </c>
      <c r="P54" s="4">
        <v>0</v>
      </c>
      <c r="Q54" s="4">
        <f>O54+P54</f>
      </c>
      <c r="R54" s="4">
        <v>0</v>
      </c>
      <c r="S54" s="4">
        <v>0</v>
      </c>
      <c r="T54" s="4">
        <f>R54+S54</f>
      </c>
      <c r="U54" s="4">
        <v>0</v>
      </c>
      <c r="V54" s="4">
        <v>0</v>
      </c>
      <c r="W54" s="4">
        <f>U54+V54</f>
      </c>
      <c r="X54" s="4">
        <v>0</v>
      </c>
      <c r="Y54" s="4">
        <v>0</v>
      </c>
      <c r="Z54" s="4">
        <f>X54+Y54</f>
      </c>
      <c r="AA54" s="4">
        <v>0</v>
      </c>
      <c r="AB54" s="4">
        <v>0</v>
      </c>
      <c r="AC54" s="4">
        <f>AA54+AB54</f>
      </c>
    </row>
    <row x14ac:dyDescent="0.25" r="55" customHeight="1" ht="18.75">
      <c r="A55" s="3" t="s">
        <v>254</v>
      </c>
      <c r="B55" s="4">
        <v>0</v>
      </c>
      <c r="C55" s="4">
        <v>0</v>
      </c>
      <c r="D55" s="4">
        <f>B55+C55</f>
      </c>
      <c r="E55" s="4">
        <f>IF(D339&gt;0,ROUND((D55/D339) * 100, 4), "")</f>
      </c>
      <c r="F55" s="4">
        <v>0</v>
      </c>
      <c r="G55" s="4">
        <v>0</v>
      </c>
      <c r="H55" s="4">
        <f>F55+G55</f>
      </c>
      <c r="I55" s="4">
        <v>0</v>
      </c>
      <c r="J55" s="4">
        <v>0</v>
      </c>
      <c r="K55" s="4">
        <f>I55+J55</f>
      </c>
      <c r="L55" s="4">
        <v>0</v>
      </c>
      <c r="M55" s="4">
        <v>0</v>
      </c>
      <c r="N55" s="4">
        <f>L55+M55</f>
      </c>
      <c r="O55" s="4">
        <v>0</v>
      </c>
      <c r="P55" s="4">
        <v>0</v>
      </c>
      <c r="Q55" s="4">
        <f>O55+P55</f>
      </c>
      <c r="R55" s="4">
        <v>0</v>
      </c>
      <c r="S55" s="4">
        <v>0</v>
      </c>
      <c r="T55" s="4">
        <f>R55+S55</f>
      </c>
      <c r="U55" s="4">
        <v>0</v>
      </c>
      <c r="V55" s="4">
        <v>0</v>
      </c>
      <c r="W55" s="4">
        <f>U55+V55</f>
      </c>
      <c r="X55" s="4">
        <v>0</v>
      </c>
      <c r="Y55" s="4">
        <v>0</v>
      </c>
      <c r="Z55" s="4">
        <f>X55+Y55</f>
      </c>
      <c r="AA55" s="4">
        <v>0</v>
      </c>
      <c r="AB55" s="4">
        <v>0</v>
      </c>
      <c r="AC55" s="4">
        <f>AA55+AB55</f>
      </c>
    </row>
    <row x14ac:dyDescent="0.25" r="56" customHeight="1" ht="18.75">
      <c r="A56" s="3" t="s">
        <v>255</v>
      </c>
      <c r="B56" s="4">
        <v>7</v>
      </c>
      <c r="C56" s="4">
        <v>6</v>
      </c>
      <c r="D56" s="4">
        <f>B56+C56</f>
      </c>
      <c r="E56" s="12">
        <f>IF(D339&gt;0,ROUND((D56/D339) * 100, 4), "")</f>
      </c>
      <c r="F56" s="4">
        <v>7</v>
      </c>
      <c r="G56" s="4">
        <v>4</v>
      </c>
      <c r="H56" s="4">
        <f>F56+G56</f>
      </c>
      <c r="I56" s="4">
        <v>0</v>
      </c>
      <c r="J56" s="4">
        <v>1</v>
      </c>
      <c r="K56" s="4">
        <f>I56+J56</f>
      </c>
      <c r="L56" s="4">
        <v>1</v>
      </c>
      <c r="M56" s="4">
        <v>1</v>
      </c>
      <c r="N56" s="4">
        <f>L56+M56</f>
      </c>
      <c r="O56" s="4">
        <v>0</v>
      </c>
      <c r="P56" s="4">
        <v>0</v>
      </c>
      <c r="Q56" s="4">
        <f>O56+P56</f>
      </c>
      <c r="R56" s="4">
        <v>0</v>
      </c>
      <c r="S56" s="4">
        <v>0</v>
      </c>
      <c r="T56" s="4">
        <f>R56+S56</f>
      </c>
      <c r="U56" s="4">
        <v>0</v>
      </c>
      <c r="V56" s="4">
        <v>0</v>
      </c>
      <c r="W56" s="4">
        <f>U56+V56</f>
      </c>
      <c r="X56" s="4">
        <v>0</v>
      </c>
      <c r="Y56" s="4">
        <v>0</v>
      </c>
      <c r="Z56" s="4">
        <f>X56+Y56</f>
      </c>
      <c r="AA56" s="4">
        <v>0</v>
      </c>
      <c r="AB56" s="4">
        <v>0</v>
      </c>
      <c r="AC56" s="4">
        <f>AA56+AB56</f>
      </c>
    </row>
    <row x14ac:dyDescent="0.25" r="57" customHeight="1" ht="18.75">
      <c r="A57" s="3" t="s">
        <v>256</v>
      </c>
      <c r="B57" s="4">
        <v>2</v>
      </c>
      <c r="C57" s="4">
        <v>0</v>
      </c>
      <c r="D57" s="4">
        <f>B57+C57</f>
      </c>
      <c r="E57" s="12">
        <f>IF(D339&gt;0,ROUND((D57/D339) * 100, 4), "")</f>
      </c>
      <c r="F57" s="4">
        <v>2</v>
      </c>
      <c r="G57" s="4">
        <v>0</v>
      </c>
      <c r="H57" s="4">
        <f>F57+G57</f>
      </c>
      <c r="I57" s="4">
        <v>0</v>
      </c>
      <c r="J57" s="4">
        <v>0</v>
      </c>
      <c r="K57" s="4">
        <f>I57+J57</f>
      </c>
      <c r="L57" s="4">
        <v>0</v>
      </c>
      <c r="M57" s="4">
        <v>0</v>
      </c>
      <c r="N57" s="4">
        <f>L57+M57</f>
      </c>
      <c r="O57" s="4">
        <v>0</v>
      </c>
      <c r="P57" s="4">
        <v>0</v>
      </c>
      <c r="Q57" s="4">
        <f>O57+P57</f>
      </c>
      <c r="R57" s="4">
        <v>0</v>
      </c>
      <c r="S57" s="4">
        <v>0</v>
      </c>
      <c r="T57" s="4">
        <f>R57+S57</f>
      </c>
      <c r="U57" s="4">
        <v>0</v>
      </c>
      <c r="V57" s="4">
        <v>0</v>
      </c>
      <c r="W57" s="4">
        <f>U57+V57</f>
      </c>
      <c r="X57" s="4">
        <v>0</v>
      </c>
      <c r="Y57" s="4">
        <v>0</v>
      </c>
      <c r="Z57" s="4">
        <f>X57+Y57</f>
      </c>
      <c r="AA57" s="4">
        <v>0</v>
      </c>
      <c r="AB57" s="4">
        <v>0</v>
      </c>
      <c r="AC57" s="4">
        <f>AA57+AB57</f>
      </c>
    </row>
    <row x14ac:dyDescent="0.25" r="58" customHeight="1" ht="18.75">
      <c r="A58" s="3" t="s">
        <v>258</v>
      </c>
      <c r="B58" s="4">
        <v>0</v>
      </c>
      <c r="C58" s="4">
        <v>0</v>
      </c>
      <c r="D58" s="4">
        <f>B58+C58</f>
      </c>
      <c r="E58" s="4">
        <f>IF(D339&gt;0,ROUND((D58/D339) * 100, 4), "")</f>
      </c>
      <c r="F58" s="4">
        <v>0</v>
      </c>
      <c r="G58" s="4">
        <v>0</v>
      </c>
      <c r="H58" s="4">
        <f>F58+G58</f>
      </c>
      <c r="I58" s="4">
        <v>0</v>
      </c>
      <c r="J58" s="4">
        <v>0</v>
      </c>
      <c r="K58" s="4">
        <f>I58+J58</f>
      </c>
      <c r="L58" s="4">
        <v>0</v>
      </c>
      <c r="M58" s="4">
        <v>0</v>
      </c>
      <c r="N58" s="4">
        <f>L58+M58</f>
      </c>
      <c r="O58" s="4">
        <v>0</v>
      </c>
      <c r="P58" s="4">
        <v>0</v>
      </c>
      <c r="Q58" s="4">
        <f>O58+P58</f>
      </c>
      <c r="R58" s="4">
        <v>0</v>
      </c>
      <c r="S58" s="4">
        <v>0</v>
      </c>
      <c r="T58" s="4">
        <f>R58+S58</f>
      </c>
      <c r="U58" s="4">
        <v>0</v>
      </c>
      <c r="V58" s="4">
        <v>0</v>
      </c>
      <c r="W58" s="4">
        <f>U58+V58</f>
      </c>
      <c r="X58" s="4">
        <v>0</v>
      </c>
      <c r="Y58" s="4">
        <v>0</v>
      </c>
      <c r="Z58" s="4">
        <f>X58+Y58</f>
      </c>
      <c r="AA58" s="4">
        <v>0</v>
      </c>
      <c r="AB58" s="4">
        <v>0</v>
      </c>
      <c r="AC58" s="4">
        <f>AA58+AB58</f>
      </c>
    </row>
    <row x14ac:dyDescent="0.25" r="59" customHeight="1" ht="18.75">
      <c r="A59" s="3" t="s">
        <v>272</v>
      </c>
      <c r="B59" s="4">
        <v>0</v>
      </c>
      <c r="C59" s="4">
        <v>0</v>
      </c>
      <c r="D59" s="4">
        <f>B59+C59</f>
      </c>
      <c r="E59" s="4">
        <f>IF(D339&gt;0,ROUND((D59/D339) * 100, 4), "")</f>
      </c>
      <c r="F59" s="4">
        <v>0</v>
      </c>
      <c r="G59" s="4">
        <v>0</v>
      </c>
      <c r="H59" s="4">
        <f>F59+G59</f>
      </c>
      <c r="I59" s="4">
        <v>0</v>
      </c>
      <c r="J59" s="4">
        <v>0</v>
      </c>
      <c r="K59" s="4">
        <f>I59+J59</f>
      </c>
      <c r="L59" s="4">
        <v>0</v>
      </c>
      <c r="M59" s="4">
        <v>0</v>
      </c>
      <c r="N59" s="4">
        <f>L59+M59</f>
      </c>
      <c r="O59" s="4">
        <v>0</v>
      </c>
      <c r="P59" s="4">
        <v>0</v>
      </c>
      <c r="Q59" s="4">
        <f>O59+P59</f>
      </c>
      <c r="R59" s="4">
        <v>0</v>
      </c>
      <c r="S59" s="4">
        <v>0</v>
      </c>
      <c r="T59" s="4">
        <f>R59+S59</f>
      </c>
      <c r="U59" s="4">
        <v>0</v>
      </c>
      <c r="V59" s="4">
        <v>0</v>
      </c>
      <c r="W59" s="4">
        <f>U59+V59</f>
      </c>
      <c r="X59" s="4">
        <v>0</v>
      </c>
      <c r="Y59" s="4">
        <v>0</v>
      </c>
      <c r="Z59" s="4">
        <f>X59+Y59</f>
      </c>
      <c r="AA59" s="4">
        <v>0</v>
      </c>
      <c r="AB59" s="4">
        <v>0</v>
      </c>
      <c r="AC59" s="4">
        <f>AA59+AB59</f>
      </c>
    </row>
    <row x14ac:dyDescent="0.25" r="60" customHeight="1" ht="18.75">
      <c r="A60" s="3" t="s">
        <v>281</v>
      </c>
      <c r="B60" s="4">
        <v>0</v>
      </c>
      <c r="C60" s="4">
        <v>0</v>
      </c>
      <c r="D60" s="4">
        <f>B60+C60</f>
      </c>
      <c r="E60" s="4">
        <f>IF(D339&gt;0,ROUND((D60/D339) * 100, 4), "")</f>
      </c>
      <c r="F60" s="4">
        <v>0</v>
      </c>
      <c r="G60" s="4">
        <v>0</v>
      </c>
      <c r="H60" s="4">
        <f>F60+G60</f>
      </c>
      <c r="I60" s="4">
        <v>0</v>
      </c>
      <c r="J60" s="4">
        <v>0</v>
      </c>
      <c r="K60" s="4">
        <f>I60+J60</f>
      </c>
      <c r="L60" s="4">
        <v>0</v>
      </c>
      <c r="M60" s="4">
        <v>0</v>
      </c>
      <c r="N60" s="4">
        <f>L60+M60</f>
      </c>
      <c r="O60" s="4">
        <v>0</v>
      </c>
      <c r="P60" s="4">
        <v>0</v>
      </c>
      <c r="Q60" s="4">
        <f>O60+P60</f>
      </c>
      <c r="R60" s="4">
        <v>0</v>
      </c>
      <c r="S60" s="4">
        <v>0</v>
      </c>
      <c r="T60" s="4">
        <f>R60+S60</f>
      </c>
      <c r="U60" s="4">
        <v>0</v>
      </c>
      <c r="V60" s="4">
        <v>0</v>
      </c>
      <c r="W60" s="4">
        <f>U60+V60</f>
      </c>
      <c r="X60" s="4">
        <v>0</v>
      </c>
      <c r="Y60" s="4">
        <v>0</v>
      </c>
      <c r="Z60" s="4">
        <f>X60+Y60</f>
      </c>
      <c r="AA60" s="4">
        <v>0</v>
      </c>
      <c r="AB60" s="4">
        <v>0</v>
      </c>
      <c r="AC60" s="4">
        <f>AA60+AB60</f>
      </c>
    </row>
    <row x14ac:dyDescent="0.25" r="61" customHeight="1" ht="18.75">
      <c r="A61" s="3" t="s">
        <v>282</v>
      </c>
      <c r="B61" s="4">
        <v>0</v>
      </c>
      <c r="C61" s="4">
        <v>0</v>
      </c>
      <c r="D61" s="4">
        <f>B61+C61</f>
      </c>
      <c r="E61" s="4">
        <f>IF(D339&gt;0,ROUND((D61/D339) * 100, 4), "")</f>
      </c>
      <c r="F61" s="4">
        <v>0</v>
      </c>
      <c r="G61" s="4">
        <v>0</v>
      </c>
      <c r="H61" s="4">
        <f>F61+G61</f>
      </c>
      <c r="I61" s="4">
        <v>0</v>
      </c>
      <c r="J61" s="4">
        <v>0</v>
      </c>
      <c r="K61" s="4">
        <f>I61+J61</f>
      </c>
      <c r="L61" s="4">
        <v>0</v>
      </c>
      <c r="M61" s="4">
        <v>0</v>
      </c>
      <c r="N61" s="4">
        <f>L61+M61</f>
      </c>
      <c r="O61" s="4">
        <v>0</v>
      </c>
      <c r="P61" s="4">
        <v>0</v>
      </c>
      <c r="Q61" s="4">
        <f>O61+P61</f>
      </c>
      <c r="R61" s="4">
        <v>0</v>
      </c>
      <c r="S61" s="4">
        <v>0</v>
      </c>
      <c r="T61" s="4">
        <f>R61+S61</f>
      </c>
      <c r="U61" s="4">
        <v>0</v>
      </c>
      <c r="V61" s="4">
        <v>0</v>
      </c>
      <c r="W61" s="4">
        <f>U61+V61</f>
      </c>
      <c r="X61" s="4">
        <v>0</v>
      </c>
      <c r="Y61" s="4">
        <v>0</v>
      </c>
      <c r="Z61" s="4">
        <f>X61+Y61</f>
      </c>
      <c r="AA61" s="4">
        <v>0</v>
      </c>
      <c r="AB61" s="4">
        <v>0</v>
      </c>
      <c r="AC61" s="4">
        <f>AA61+AB61</f>
      </c>
    </row>
    <row x14ac:dyDescent="0.25" r="62" customHeight="1" ht="18.75">
      <c r="A62" s="3" t="s">
        <v>284</v>
      </c>
      <c r="B62" s="4">
        <v>0</v>
      </c>
      <c r="C62" s="4">
        <v>0</v>
      </c>
      <c r="D62" s="4">
        <f>B62+C62</f>
      </c>
      <c r="E62" s="4">
        <f>IF(D339&gt;0,ROUND((D62/D339) * 100, 4), "")</f>
      </c>
      <c r="F62" s="4">
        <v>0</v>
      </c>
      <c r="G62" s="4">
        <v>0</v>
      </c>
      <c r="H62" s="4">
        <f>F62+G62</f>
      </c>
      <c r="I62" s="4">
        <v>0</v>
      </c>
      <c r="J62" s="4">
        <v>0</v>
      </c>
      <c r="K62" s="4">
        <f>I62+J62</f>
      </c>
      <c r="L62" s="4">
        <v>0</v>
      </c>
      <c r="M62" s="4">
        <v>0</v>
      </c>
      <c r="N62" s="4">
        <f>L62+M62</f>
      </c>
      <c r="O62" s="4">
        <v>0</v>
      </c>
      <c r="P62" s="4">
        <v>0</v>
      </c>
      <c r="Q62" s="4">
        <f>O62+P62</f>
      </c>
      <c r="R62" s="4">
        <v>0</v>
      </c>
      <c r="S62" s="4">
        <v>0</v>
      </c>
      <c r="T62" s="4">
        <f>R62+S62</f>
      </c>
      <c r="U62" s="4">
        <v>0</v>
      </c>
      <c r="V62" s="4">
        <v>0</v>
      </c>
      <c r="W62" s="4">
        <f>U62+V62</f>
      </c>
      <c r="X62" s="4">
        <v>0</v>
      </c>
      <c r="Y62" s="4">
        <v>0</v>
      </c>
      <c r="Z62" s="4">
        <f>X62+Y62</f>
      </c>
      <c r="AA62" s="4">
        <v>0</v>
      </c>
      <c r="AB62" s="4">
        <v>0</v>
      </c>
      <c r="AC62" s="4">
        <f>AA62+AB62</f>
      </c>
    </row>
    <row x14ac:dyDescent="0.25" r="63" customHeight="1" ht="18.75">
      <c r="A63" s="3" t="s">
        <v>288</v>
      </c>
      <c r="B63" s="4">
        <v>0</v>
      </c>
      <c r="C63" s="4">
        <v>0</v>
      </c>
      <c r="D63" s="4">
        <f>B63+C63</f>
      </c>
      <c r="E63" s="4">
        <f>IF(D339&gt;0,ROUND((D63/D339) * 100, 4), "")</f>
      </c>
      <c r="F63" s="4">
        <v>0</v>
      </c>
      <c r="G63" s="4">
        <v>0</v>
      </c>
      <c r="H63" s="4">
        <f>F63+G63</f>
      </c>
      <c r="I63" s="4">
        <v>0</v>
      </c>
      <c r="J63" s="4">
        <v>0</v>
      </c>
      <c r="K63" s="4">
        <f>I63+J63</f>
      </c>
      <c r="L63" s="4">
        <v>0</v>
      </c>
      <c r="M63" s="4">
        <v>0</v>
      </c>
      <c r="N63" s="4">
        <f>L63+M63</f>
      </c>
      <c r="O63" s="4">
        <v>0</v>
      </c>
      <c r="P63" s="4">
        <v>0</v>
      </c>
      <c r="Q63" s="4">
        <f>O63+P63</f>
      </c>
      <c r="R63" s="4">
        <v>0</v>
      </c>
      <c r="S63" s="4">
        <v>0</v>
      </c>
      <c r="T63" s="4">
        <f>R63+S63</f>
      </c>
      <c r="U63" s="4">
        <v>0</v>
      </c>
      <c r="V63" s="4">
        <v>0</v>
      </c>
      <c r="W63" s="4">
        <f>U63+V63</f>
      </c>
      <c r="X63" s="4">
        <v>0</v>
      </c>
      <c r="Y63" s="4">
        <v>0</v>
      </c>
      <c r="Z63" s="4">
        <f>X63+Y63</f>
      </c>
      <c r="AA63" s="4">
        <v>0</v>
      </c>
      <c r="AB63" s="4">
        <v>0</v>
      </c>
      <c r="AC63" s="4">
        <f>AA63+AB63</f>
      </c>
    </row>
    <row x14ac:dyDescent="0.25" r="64" customHeight="1" ht="18.75">
      <c r="A64" s="3"/>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x14ac:dyDescent="0.25" r="65" customHeight="1" ht="18.75">
      <c r="A65" s="18" t="s">
        <v>485</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x14ac:dyDescent="0.25" r="66" customHeight="1" ht="18.75">
      <c r="A66" s="3" t="s">
        <v>133</v>
      </c>
      <c r="B66" s="4">
        <v>0</v>
      </c>
      <c r="C66" s="4">
        <v>2</v>
      </c>
      <c r="D66" s="4">
        <f>B66+C66</f>
      </c>
      <c r="E66" s="12">
        <f>IF(D339&gt;0,ROUND((D66/D339) * 100, 4), "")</f>
      </c>
      <c r="F66" s="4">
        <v>0</v>
      </c>
      <c r="G66" s="4">
        <v>2</v>
      </c>
      <c r="H66" s="4">
        <f>F66+G66</f>
      </c>
      <c r="I66" s="4">
        <v>0</v>
      </c>
      <c r="J66" s="4">
        <v>0</v>
      </c>
      <c r="K66" s="4">
        <f>I66+J66</f>
      </c>
      <c r="L66" s="4">
        <v>0</v>
      </c>
      <c r="M66" s="4">
        <v>0</v>
      </c>
      <c r="N66" s="4">
        <f>L66+M66</f>
      </c>
      <c r="O66" s="4">
        <v>0</v>
      </c>
      <c r="P66" s="4">
        <v>0</v>
      </c>
      <c r="Q66" s="4">
        <f>O66+P66</f>
      </c>
      <c r="R66" s="4">
        <v>0</v>
      </c>
      <c r="S66" s="4">
        <v>1</v>
      </c>
      <c r="T66" s="4">
        <f>R66+S66</f>
      </c>
      <c r="U66" s="4">
        <v>0</v>
      </c>
      <c r="V66" s="4">
        <v>0</v>
      </c>
      <c r="W66" s="4">
        <f>U66+V66</f>
      </c>
      <c r="X66" s="4">
        <v>0</v>
      </c>
      <c r="Y66" s="4">
        <v>0</v>
      </c>
      <c r="Z66" s="4">
        <f>X66+Y66</f>
      </c>
      <c r="AA66" s="4">
        <v>0</v>
      </c>
      <c r="AB66" s="4">
        <v>0</v>
      </c>
      <c r="AC66" s="4">
        <f>AA66+AB66</f>
      </c>
    </row>
    <row x14ac:dyDescent="0.25" r="67" customHeight="1" ht="18.75">
      <c r="A67" s="3"/>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row>
    <row x14ac:dyDescent="0.25" r="68" customHeight="1" ht="18.75">
      <c r="A68" s="18" t="s">
        <v>486</v>
      </c>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x14ac:dyDescent="0.25" r="69" customHeight="1" ht="18.75">
      <c r="A69" s="3" t="s">
        <v>26</v>
      </c>
      <c r="B69" s="4">
        <v>0</v>
      </c>
      <c r="C69" s="4">
        <v>0</v>
      </c>
      <c r="D69" s="4">
        <f>B69+C69</f>
      </c>
      <c r="E69" s="4">
        <f>IF(D339&gt;0,ROUND((D69/D339) * 100, 4), "")</f>
      </c>
      <c r="F69" s="4">
        <v>0</v>
      </c>
      <c r="G69" s="4">
        <v>0</v>
      </c>
      <c r="H69" s="4">
        <f>F69+G69</f>
      </c>
      <c r="I69" s="4">
        <v>0</v>
      </c>
      <c r="J69" s="4">
        <v>0</v>
      </c>
      <c r="K69" s="4">
        <f>I69+J69</f>
      </c>
      <c r="L69" s="4">
        <v>0</v>
      </c>
      <c r="M69" s="4">
        <v>0</v>
      </c>
      <c r="N69" s="4">
        <f>L69+M69</f>
      </c>
      <c r="O69" s="4">
        <v>0</v>
      </c>
      <c r="P69" s="4">
        <v>0</v>
      </c>
      <c r="Q69" s="4">
        <f>O69+P69</f>
      </c>
      <c r="R69" s="4">
        <v>0</v>
      </c>
      <c r="S69" s="4">
        <v>0</v>
      </c>
      <c r="T69" s="4">
        <f>R69+S69</f>
      </c>
      <c r="U69" s="4">
        <v>0</v>
      </c>
      <c r="V69" s="4">
        <v>0</v>
      </c>
      <c r="W69" s="4">
        <f>U69+V69</f>
      </c>
      <c r="X69" s="4">
        <v>0</v>
      </c>
      <c r="Y69" s="4">
        <v>0</v>
      </c>
      <c r="Z69" s="4">
        <f>X69+Y69</f>
      </c>
      <c r="AA69" s="4">
        <v>0</v>
      </c>
      <c r="AB69" s="4">
        <v>0</v>
      </c>
      <c r="AC69" s="4">
        <f>AA69+AB69</f>
      </c>
    </row>
    <row x14ac:dyDescent="0.25" r="70" customHeight="1" ht="18.75">
      <c r="A70" s="3" t="s">
        <v>28</v>
      </c>
      <c r="B70" s="4">
        <v>0</v>
      </c>
      <c r="C70" s="4">
        <v>0</v>
      </c>
      <c r="D70" s="4">
        <f>B70+C70</f>
      </c>
      <c r="E70" s="4">
        <f>IF(D339&gt;0,ROUND((D70/D339) * 100, 4), "")</f>
      </c>
      <c r="F70" s="4">
        <v>0</v>
      </c>
      <c r="G70" s="4">
        <v>0</v>
      </c>
      <c r="H70" s="4">
        <f>F70+G70</f>
      </c>
      <c r="I70" s="4">
        <v>0</v>
      </c>
      <c r="J70" s="4">
        <v>0</v>
      </c>
      <c r="K70" s="4">
        <f>I70+J70</f>
      </c>
      <c r="L70" s="4">
        <v>0</v>
      </c>
      <c r="M70" s="4">
        <v>0</v>
      </c>
      <c r="N70" s="4">
        <f>L70+M70</f>
      </c>
      <c r="O70" s="4">
        <v>0</v>
      </c>
      <c r="P70" s="4">
        <v>0</v>
      </c>
      <c r="Q70" s="4">
        <f>O70+P70</f>
      </c>
      <c r="R70" s="4">
        <v>0</v>
      </c>
      <c r="S70" s="4">
        <v>0</v>
      </c>
      <c r="T70" s="4">
        <f>R70+S70</f>
      </c>
      <c r="U70" s="4">
        <v>0</v>
      </c>
      <c r="V70" s="4">
        <v>0</v>
      </c>
      <c r="W70" s="4">
        <f>U70+V70</f>
      </c>
      <c r="X70" s="4">
        <v>0</v>
      </c>
      <c r="Y70" s="4">
        <v>0</v>
      </c>
      <c r="Z70" s="4">
        <f>X70+Y70</f>
      </c>
      <c r="AA70" s="4">
        <v>0</v>
      </c>
      <c r="AB70" s="4">
        <v>0</v>
      </c>
      <c r="AC70" s="4">
        <f>AA70+AB70</f>
      </c>
    </row>
    <row x14ac:dyDescent="0.25" r="71" customHeight="1" ht="18.75">
      <c r="A71" s="3" t="s">
        <v>86</v>
      </c>
      <c r="B71" s="4">
        <v>0</v>
      </c>
      <c r="C71" s="4">
        <v>0</v>
      </c>
      <c r="D71" s="4">
        <f>B71+C71</f>
      </c>
      <c r="E71" s="4">
        <f>IF(D339&gt;0,ROUND((D71/D339) * 100, 4), "")</f>
      </c>
      <c r="F71" s="4">
        <v>0</v>
      </c>
      <c r="G71" s="4">
        <v>0</v>
      </c>
      <c r="H71" s="4">
        <f>F71+G71</f>
      </c>
      <c r="I71" s="4">
        <v>0</v>
      </c>
      <c r="J71" s="4">
        <v>0</v>
      </c>
      <c r="K71" s="4">
        <f>I71+J71</f>
      </c>
      <c r="L71" s="4">
        <v>0</v>
      </c>
      <c r="M71" s="4">
        <v>0</v>
      </c>
      <c r="N71" s="4">
        <f>L71+M71</f>
      </c>
      <c r="O71" s="4">
        <v>0</v>
      </c>
      <c r="P71" s="4">
        <v>0</v>
      </c>
      <c r="Q71" s="4">
        <f>O71+P71</f>
      </c>
      <c r="R71" s="4">
        <v>0</v>
      </c>
      <c r="S71" s="4">
        <v>0</v>
      </c>
      <c r="T71" s="4">
        <f>R71+S71</f>
      </c>
      <c r="U71" s="4">
        <v>0</v>
      </c>
      <c r="V71" s="4">
        <v>0</v>
      </c>
      <c r="W71" s="4">
        <f>U71+V71</f>
      </c>
      <c r="X71" s="4">
        <v>0</v>
      </c>
      <c r="Y71" s="4">
        <v>0</v>
      </c>
      <c r="Z71" s="4">
        <f>X71+Y71</f>
      </c>
      <c r="AA71" s="4">
        <v>0</v>
      </c>
      <c r="AB71" s="4">
        <v>0</v>
      </c>
      <c r="AC71" s="4">
        <f>AA71+AB71</f>
      </c>
    </row>
    <row x14ac:dyDescent="0.25" r="72" customHeight="1" ht="18.75">
      <c r="A72" s="3" t="s">
        <v>108</v>
      </c>
      <c r="B72" s="4">
        <v>0</v>
      </c>
      <c r="C72" s="4">
        <v>1</v>
      </c>
      <c r="D72" s="4">
        <f>B72+C72</f>
      </c>
      <c r="E72" s="12">
        <f>IF(D339&gt;0,ROUND((D72/D339) * 100, 4), "")</f>
      </c>
      <c r="F72" s="4">
        <v>0</v>
      </c>
      <c r="G72" s="4">
        <v>0</v>
      </c>
      <c r="H72" s="4">
        <f>F72+G72</f>
      </c>
      <c r="I72" s="4">
        <v>0</v>
      </c>
      <c r="J72" s="4">
        <v>0</v>
      </c>
      <c r="K72" s="4">
        <f>I72+J72</f>
      </c>
      <c r="L72" s="4">
        <v>0</v>
      </c>
      <c r="M72" s="4">
        <v>1</v>
      </c>
      <c r="N72" s="4">
        <f>L72+M72</f>
      </c>
      <c r="O72" s="4">
        <v>0</v>
      </c>
      <c r="P72" s="4">
        <v>0</v>
      </c>
      <c r="Q72" s="4">
        <f>O72+P72</f>
      </c>
      <c r="R72" s="4">
        <v>0</v>
      </c>
      <c r="S72" s="4">
        <v>0</v>
      </c>
      <c r="T72" s="4">
        <f>R72+S72</f>
      </c>
      <c r="U72" s="4">
        <v>0</v>
      </c>
      <c r="V72" s="4">
        <v>0</v>
      </c>
      <c r="W72" s="4">
        <f>U72+V72</f>
      </c>
      <c r="X72" s="4">
        <v>0</v>
      </c>
      <c r="Y72" s="4">
        <v>0</v>
      </c>
      <c r="Z72" s="4">
        <f>X72+Y72</f>
      </c>
      <c r="AA72" s="4">
        <v>0</v>
      </c>
      <c r="AB72" s="4">
        <v>0</v>
      </c>
      <c r="AC72" s="4">
        <f>AA72+AB72</f>
      </c>
    </row>
    <row x14ac:dyDescent="0.25" r="73" customHeight="1" ht="18.75">
      <c r="A73" s="3" t="s">
        <v>126</v>
      </c>
      <c r="B73" s="4">
        <v>0</v>
      </c>
      <c r="C73" s="4">
        <v>0</v>
      </c>
      <c r="D73" s="4">
        <f>B73+C73</f>
      </c>
      <c r="E73" s="4">
        <f>IF(D339&gt;0,ROUND((D73/D339) * 100, 4), "")</f>
      </c>
      <c r="F73" s="4">
        <v>0</v>
      </c>
      <c r="G73" s="4">
        <v>0</v>
      </c>
      <c r="H73" s="4">
        <f>F73+G73</f>
      </c>
      <c r="I73" s="4">
        <v>0</v>
      </c>
      <c r="J73" s="4">
        <v>0</v>
      </c>
      <c r="K73" s="4">
        <f>I73+J73</f>
      </c>
      <c r="L73" s="4">
        <v>0</v>
      </c>
      <c r="M73" s="4">
        <v>0</v>
      </c>
      <c r="N73" s="4">
        <f>L73+M73</f>
      </c>
      <c r="O73" s="4">
        <v>0</v>
      </c>
      <c r="P73" s="4">
        <v>0</v>
      </c>
      <c r="Q73" s="4">
        <f>O73+P73</f>
      </c>
      <c r="R73" s="4">
        <v>0</v>
      </c>
      <c r="S73" s="4">
        <v>0</v>
      </c>
      <c r="T73" s="4">
        <f>R73+S73</f>
      </c>
      <c r="U73" s="4">
        <v>0</v>
      </c>
      <c r="V73" s="4">
        <v>0</v>
      </c>
      <c r="W73" s="4">
        <f>U73+V73</f>
      </c>
      <c r="X73" s="4">
        <v>0</v>
      </c>
      <c r="Y73" s="4">
        <v>0</v>
      </c>
      <c r="Z73" s="4">
        <f>X73+Y73</f>
      </c>
      <c r="AA73" s="4">
        <v>0</v>
      </c>
      <c r="AB73" s="4">
        <v>0</v>
      </c>
      <c r="AC73" s="4">
        <f>AA73+AB73</f>
      </c>
    </row>
    <row x14ac:dyDescent="0.25" r="74" customHeight="1" ht="18.75">
      <c r="A74" s="3" t="s">
        <v>129</v>
      </c>
      <c r="B74" s="4">
        <v>0</v>
      </c>
      <c r="C74" s="4">
        <v>0</v>
      </c>
      <c r="D74" s="4">
        <f>B74+C74</f>
      </c>
      <c r="E74" s="4">
        <f>IF(D339&gt;0,ROUND((D74/D339) * 100, 4), "")</f>
      </c>
      <c r="F74" s="4">
        <v>0</v>
      </c>
      <c r="G74" s="4">
        <v>0</v>
      </c>
      <c r="H74" s="4">
        <f>F74+G74</f>
      </c>
      <c r="I74" s="4">
        <v>0</v>
      </c>
      <c r="J74" s="4">
        <v>0</v>
      </c>
      <c r="K74" s="4">
        <f>I74+J74</f>
      </c>
      <c r="L74" s="4">
        <v>0</v>
      </c>
      <c r="M74" s="4">
        <v>0</v>
      </c>
      <c r="N74" s="4">
        <f>L74+M74</f>
      </c>
      <c r="O74" s="4">
        <v>0</v>
      </c>
      <c r="P74" s="4">
        <v>0</v>
      </c>
      <c r="Q74" s="4">
        <f>O74+P74</f>
      </c>
      <c r="R74" s="4">
        <v>0</v>
      </c>
      <c r="S74" s="4">
        <v>0</v>
      </c>
      <c r="T74" s="4">
        <f>R74+S74</f>
      </c>
      <c r="U74" s="4">
        <v>0</v>
      </c>
      <c r="V74" s="4">
        <v>0</v>
      </c>
      <c r="W74" s="4">
        <f>U74+V74</f>
      </c>
      <c r="X74" s="4">
        <v>0</v>
      </c>
      <c r="Y74" s="4">
        <v>0</v>
      </c>
      <c r="Z74" s="4">
        <f>X74+Y74</f>
      </c>
      <c r="AA74" s="4">
        <v>0</v>
      </c>
      <c r="AB74" s="4">
        <v>0</v>
      </c>
      <c r="AC74" s="4">
        <f>AA74+AB74</f>
      </c>
    </row>
    <row x14ac:dyDescent="0.25" r="75" customHeight="1" ht="18.75">
      <c r="A75" s="3" t="s">
        <v>130</v>
      </c>
      <c r="B75" s="4">
        <v>0</v>
      </c>
      <c r="C75" s="4">
        <v>0</v>
      </c>
      <c r="D75" s="4">
        <f>B75+C75</f>
      </c>
      <c r="E75" s="4">
        <f>IF(D339&gt;0,ROUND((D75/D339) * 100, 4), "")</f>
      </c>
      <c r="F75" s="4">
        <v>0</v>
      </c>
      <c r="G75" s="4">
        <v>0</v>
      </c>
      <c r="H75" s="4">
        <f>F75+G75</f>
      </c>
      <c r="I75" s="4">
        <v>0</v>
      </c>
      <c r="J75" s="4">
        <v>0</v>
      </c>
      <c r="K75" s="4">
        <f>I75+J75</f>
      </c>
      <c r="L75" s="4">
        <v>0</v>
      </c>
      <c r="M75" s="4">
        <v>0</v>
      </c>
      <c r="N75" s="4">
        <f>L75+M75</f>
      </c>
      <c r="O75" s="4">
        <v>0</v>
      </c>
      <c r="P75" s="4">
        <v>0</v>
      </c>
      <c r="Q75" s="4">
        <f>O75+P75</f>
      </c>
      <c r="R75" s="4">
        <v>0</v>
      </c>
      <c r="S75" s="4">
        <v>0</v>
      </c>
      <c r="T75" s="4">
        <f>R75+S75</f>
      </c>
      <c r="U75" s="4">
        <v>0</v>
      </c>
      <c r="V75" s="4">
        <v>0</v>
      </c>
      <c r="W75" s="4">
        <f>U75+V75</f>
      </c>
      <c r="X75" s="4">
        <v>0</v>
      </c>
      <c r="Y75" s="4">
        <v>0</v>
      </c>
      <c r="Z75" s="4">
        <f>X75+Y75</f>
      </c>
      <c r="AA75" s="4">
        <v>0</v>
      </c>
      <c r="AB75" s="4">
        <v>0</v>
      </c>
      <c r="AC75" s="4">
        <f>AA75+AB75</f>
      </c>
    </row>
    <row x14ac:dyDescent="0.25" r="76" customHeight="1" ht="18.75">
      <c r="A76" s="3" t="s">
        <v>134</v>
      </c>
      <c r="B76" s="4">
        <v>35</v>
      </c>
      <c r="C76" s="4">
        <v>26</v>
      </c>
      <c r="D76" s="4">
        <f>B76+C76</f>
      </c>
      <c r="E76" s="12">
        <f>IF(D339&gt;0,ROUND((D76/D339) * 100, 4), "")</f>
      </c>
      <c r="F76" s="4">
        <v>13</v>
      </c>
      <c r="G76" s="4">
        <v>4</v>
      </c>
      <c r="H76" s="4">
        <f>F76+G76</f>
      </c>
      <c r="I76" s="4">
        <v>0</v>
      </c>
      <c r="J76" s="4">
        <v>1</v>
      </c>
      <c r="K76" s="4">
        <f>I76+J76</f>
      </c>
      <c r="L76" s="4">
        <v>5</v>
      </c>
      <c r="M76" s="4">
        <v>5</v>
      </c>
      <c r="N76" s="4">
        <f>L76+M76</f>
      </c>
      <c r="O76" s="4">
        <v>1</v>
      </c>
      <c r="P76" s="4">
        <v>0</v>
      </c>
      <c r="Q76" s="4">
        <f>O76+P76</f>
      </c>
      <c r="R76" s="4">
        <v>0</v>
      </c>
      <c r="S76" s="4">
        <v>5</v>
      </c>
      <c r="T76" s="4">
        <f>R76+S76</f>
      </c>
      <c r="U76" s="4">
        <v>0</v>
      </c>
      <c r="V76" s="4">
        <v>0</v>
      </c>
      <c r="W76" s="4">
        <f>U76+V76</f>
      </c>
      <c r="X76" s="4">
        <v>2</v>
      </c>
      <c r="Y76" s="4">
        <v>0</v>
      </c>
      <c r="Z76" s="4">
        <f>X76+Y76</f>
      </c>
      <c r="AA76" s="4">
        <v>2</v>
      </c>
      <c r="AB76" s="4">
        <v>1</v>
      </c>
      <c r="AC76" s="4">
        <f>AA76+AB76</f>
      </c>
    </row>
    <row x14ac:dyDescent="0.25" r="77" customHeight="1" ht="18.75">
      <c r="A77" s="3" t="s">
        <v>146</v>
      </c>
      <c r="B77" s="4">
        <v>5</v>
      </c>
      <c r="C77" s="4">
        <v>1</v>
      </c>
      <c r="D77" s="4">
        <f>B77+C77</f>
      </c>
      <c r="E77" s="12">
        <f>IF(D339&gt;0,ROUND((D77/D339) * 100, 4), "")</f>
      </c>
      <c r="F77" s="4">
        <v>2</v>
      </c>
      <c r="G77" s="4">
        <v>0</v>
      </c>
      <c r="H77" s="4">
        <f>F77+G77</f>
      </c>
      <c r="I77" s="4">
        <v>2</v>
      </c>
      <c r="J77" s="4">
        <v>1</v>
      </c>
      <c r="K77" s="4">
        <f>I77+J77</f>
      </c>
      <c r="L77" s="4">
        <v>1</v>
      </c>
      <c r="M77" s="4">
        <v>0</v>
      </c>
      <c r="N77" s="4">
        <f>L77+M77</f>
      </c>
      <c r="O77" s="4">
        <v>0</v>
      </c>
      <c r="P77" s="4">
        <v>0</v>
      </c>
      <c r="Q77" s="4">
        <f>O77+P77</f>
      </c>
      <c r="R77" s="4">
        <v>0</v>
      </c>
      <c r="S77" s="4">
        <v>0</v>
      </c>
      <c r="T77" s="4">
        <f>R77+S77</f>
      </c>
      <c r="U77" s="4">
        <v>0</v>
      </c>
      <c r="V77" s="4">
        <v>0</v>
      </c>
      <c r="W77" s="4">
        <f>U77+V77</f>
      </c>
      <c r="X77" s="4">
        <v>0</v>
      </c>
      <c r="Y77" s="4">
        <v>0</v>
      </c>
      <c r="Z77" s="4">
        <f>X77+Y77</f>
      </c>
      <c r="AA77" s="4">
        <v>0</v>
      </c>
      <c r="AB77" s="4">
        <v>0</v>
      </c>
      <c r="AC77" s="4">
        <f>AA77+AB77</f>
      </c>
    </row>
    <row x14ac:dyDescent="0.25" r="78" customHeight="1" ht="18.75">
      <c r="A78" s="3" t="s">
        <v>185</v>
      </c>
      <c r="B78" s="4">
        <v>0</v>
      </c>
      <c r="C78" s="4">
        <v>0</v>
      </c>
      <c r="D78" s="4">
        <f>B78+C78</f>
      </c>
      <c r="E78" s="4">
        <f>IF(D339&gt;0,ROUND((D78/D339) * 100, 4), "")</f>
      </c>
      <c r="F78" s="4">
        <v>0</v>
      </c>
      <c r="G78" s="4">
        <v>0</v>
      </c>
      <c r="H78" s="4">
        <f>F78+G78</f>
      </c>
      <c r="I78" s="4">
        <v>0</v>
      </c>
      <c r="J78" s="4">
        <v>0</v>
      </c>
      <c r="K78" s="4">
        <f>I78+J78</f>
      </c>
      <c r="L78" s="4">
        <v>0</v>
      </c>
      <c r="M78" s="4">
        <v>0</v>
      </c>
      <c r="N78" s="4">
        <f>L78+M78</f>
      </c>
      <c r="O78" s="4">
        <v>0</v>
      </c>
      <c r="P78" s="4">
        <v>0</v>
      </c>
      <c r="Q78" s="4">
        <f>O78+P78</f>
      </c>
      <c r="R78" s="4">
        <v>0</v>
      </c>
      <c r="S78" s="4">
        <v>0</v>
      </c>
      <c r="T78" s="4">
        <f>R78+S78</f>
      </c>
      <c r="U78" s="4">
        <v>0</v>
      </c>
      <c r="V78" s="4">
        <v>0</v>
      </c>
      <c r="W78" s="4">
        <f>U78+V78</f>
      </c>
      <c r="X78" s="4">
        <v>0</v>
      </c>
      <c r="Y78" s="4">
        <v>0</v>
      </c>
      <c r="Z78" s="4">
        <f>X78+Y78</f>
      </c>
      <c r="AA78" s="4">
        <v>0</v>
      </c>
      <c r="AB78" s="4">
        <v>0</v>
      </c>
      <c r="AC78" s="4">
        <f>AA78+AB78</f>
      </c>
    </row>
    <row x14ac:dyDescent="0.25" r="79" customHeight="1" ht="18.75">
      <c r="A79" s="3" t="s">
        <v>186</v>
      </c>
      <c r="B79" s="4">
        <v>0</v>
      </c>
      <c r="C79" s="4">
        <v>0</v>
      </c>
      <c r="D79" s="4">
        <f>B79+C79</f>
      </c>
      <c r="E79" s="4">
        <f>IF(D339&gt;0,ROUND((D79/D339) * 100, 4), "")</f>
      </c>
      <c r="F79" s="4">
        <v>0</v>
      </c>
      <c r="G79" s="4">
        <v>0</v>
      </c>
      <c r="H79" s="4">
        <f>F79+G79</f>
      </c>
      <c r="I79" s="4">
        <v>0</v>
      </c>
      <c r="J79" s="4">
        <v>0</v>
      </c>
      <c r="K79" s="4">
        <f>I79+J79</f>
      </c>
      <c r="L79" s="4">
        <v>0</v>
      </c>
      <c r="M79" s="4">
        <v>0</v>
      </c>
      <c r="N79" s="4">
        <f>L79+M79</f>
      </c>
      <c r="O79" s="4">
        <v>0</v>
      </c>
      <c r="P79" s="4">
        <v>0</v>
      </c>
      <c r="Q79" s="4">
        <f>O79+P79</f>
      </c>
      <c r="R79" s="4">
        <v>0</v>
      </c>
      <c r="S79" s="4">
        <v>0</v>
      </c>
      <c r="T79" s="4">
        <f>R79+S79</f>
      </c>
      <c r="U79" s="4">
        <v>0</v>
      </c>
      <c r="V79" s="4">
        <v>0</v>
      </c>
      <c r="W79" s="4">
        <f>U79+V79</f>
      </c>
      <c r="X79" s="4">
        <v>0</v>
      </c>
      <c r="Y79" s="4">
        <v>0</v>
      </c>
      <c r="Z79" s="4">
        <f>X79+Y79</f>
      </c>
      <c r="AA79" s="4">
        <v>0</v>
      </c>
      <c r="AB79" s="4">
        <v>0</v>
      </c>
      <c r="AC79" s="4">
        <f>AA79+AB79</f>
      </c>
    </row>
    <row x14ac:dyDescent="0.25" r="80" customHeight="1" ht="18.75">
      <c r="A80" s="3" t="s">
        <v>192</v>
      </c>
      <c r="B80" s="4">
        <v>0</v>
      </c>
      <c r="C80" s="4">
        <v>0</v>
      </c>
      <c r="D80" s="4">
        <f>B80+C80</f>
      </c>
      <c r="E80" s="4">
        <f>IF(D339&gt;0,ROUND((D80/D339) * 100, 4), "")</f>
      </c>
      <c r="F80" s="4">
        <v>0</v>
      </c>
      <c r="G80" s="4">
        <v>0</v>
      </c>
      <c r="H80" s="4">
        <f>F80+G80</f>
      </c>
      <c r="I80" s="4">
        <v>0</v>
      </c>
      <c r="J80" s="4">
        <v>0</v>
      </c>
      <c r="K80" s="4">
        <f>I80+J80</f>
      </c>
      <c r="L80" s="4">
        <v>0</v>
      </c>
      <c r="M80" s="4">
        <v>0</v>
      </c>
      <c r="N80" s="4">
        <f>L80+M80</f>
      </c>
      <c r="O80" s="4">
        <v>0</v>
      </c>
      <c r="P80" s="4">
        <v>0</v>
      </c>
      <c r="Q80" s="4">
        <f>O80+P80</f>
      </c>
      <c r="R80" s="4">
        <v>0</v>
      </c>
      <c r="S80" s="4">
        <v>0</v>
      </c>
      <c r="T80" s="4">
        <f>R80+S80</f>
      </c>
      <c r="U80" s="4">
        <v>0</v>
      </c>
      <c r="V80" s="4">
        <v>0</v>
      </c>
      <c r="W80" s="4">
        <f>U80+V80</f>
      </c>
      <c r="X80" s="4">
        <v>0</v>
      </c>
      <c r="Y80" s="4">
        <v>0</v>
      </c>
      <c r="Z80" s="4">
        <f>X80+Y80</f>
      </c>
      <c r="AA80" s="4">
        <v>0</v>
      </c>
      <c r="AB80" s="4">
        <v>0</v>
      </c>
      <c r="AC80" s="4">
        <f>AA80+AB80</f>
      </c>
    </row>
    <row x14ac:dyDescent="0.25" r="81" customHeight="1" ht="18.75">
      <c r="A81" s="3" t="s">
        <v>193</v>
      </c>
      <c r="B81" s="4">
        <v>0</v>
      </c>
      <c r="C81" s="4">
        <v>0</v>
      </c>
      <c r="D81" s="4">
        <f>B81+C81</f>
      </c>
      <c r="E81" s="4">
        <f>IF(D339&gt;0,ROUND((D81/D339) * 100, 4), "")</f>
      </c>
      <c r="F81" s="4">
        <v>0</v>
      </c>
      <c r="G81" s="4">
        <v>0</v>
      </c>
      <c r="H81" s="4">
        <f>F81+G81</f>
      </c>
      <c r="I81" s="4">
        <v>0</v>
      </c>
      <c r="J81" s="4">
        <v>0</v>
      </c>
      <c r="K81" s="4">
        <f>I81+J81</f>
      </c>
      <c r="L81" s="4">
        <v>0</v>
      </c>
      <c r="M81" s="4">
        <v>0</v>
      </c>
      <c r="N81" s="4">
        <f>L81+M81</f>
      </c>
      <c r="O81" s="4">
        <v>0</v>
      </c>
      <c r="P81" s="4">
        <v>0</v>
      </c>
      <c r="Q81" s="4">
        <f>O81+P81</f>
      </c>
      <c r="R81" s="4">
        <v>0</v>
      </c>
      <c r="S81" s="4">
        <v>0</v>
      </c>
      <c r="T81" s="4">
        <f>R81+S81</f>
      </c>
      <c r="U81" s="4">
        <v>0</v>
      </c>
      <c r="V81" s="4">
        <v>0</v>
      </c>
      <c r="W81" s="4">
        <f>U81+V81</f>
      </c>
      <c r="X81" s="4">
        <v>0</v>
      </c>
      <c r="Y81" s="4">
        <v>0</v>
      </c>
      <c r="Z81" s="4">
        <f>X81+Y81</f>
      </c>
      <c r="AA81" s="4">
        <v>0</v>
      </c>
      <c r="AB81" s="4">
        <v>0</v>
      </c>
      <c r="AC81" s="4">
        <f>AA81+AB81</f>
      </c>
    </row>
    <row x14ac:dyDescent="0.25" r="82" customHeight="1" ht="18.75">
      <c r="A82" s="3" t="s">
        <v>194</v>
      </c>
      <c r="B82" s="4">
        <v>0</v>
      </c>
      <c r="C82" s="4">
        <v>0</v>
      </c>
      <c r="D82" s="4">
        <f>B82+C82</f>
      </c>
      <c r="E82" s="4">
        <f>IF(D339&gt;0,ROUND((D82/D339) * 100, 4), "")</f>
      </c>
      <c r="F82" s="4">
        <v>0</v>
      </c>
      <c r="G82" s="4">
        <v>0</v>
      </c>
      <c r="H82" s="4">
        <f>F82+G82</f>
      </c>
      <c r="I82" s="4">
        <v>0</v>
      </c>
      <c r="J82" s="4">
        <v>0</v>
      </c>
      <c r="K82" s="4">
        <f>I82+J82</f>
      </c>
      <c r="L82" s="4">
        <v>0</v>
      </c>
      <c r="M82" s="4">
        <v>0</v>
      </c>
      <c r="N82" s="4">
        <f>L82+M82</f>
      </c>
      <c r="O82" s="4">
        <v>0</v>
      </c>
      <c r="P82" s="4">
        <v>0</v>
      </c>
      <c r="Q82" s="4">
        <f>O82+P82</f>
      </c>
      <c r="R82" s="4">
        <v>0</v>
      </c>
      <c r="S82" s="4">
        <v>0</v>
      </c>
      <c r="T82" s="4">
        <f>R82+S82</f>
      </c>
      <c r="U82" s="4">
        <v>0</v>
      </c>
      <c r="V82" s="4">
        <v>0</v>
      </c>
      <c r="W82" s="4">
        <f>U82+V82</f>
      </c>
      <c r="X82" s="4">
        <v>0</v>
      </c>
      <c r="Y82" s="4">
        <v>0</v>
      </c>
      <c r="Z82" s="4">
        <f>X82+Y82</f>
      </c>
      <c r="AA82" s="4">
        <v>0</v>
      </c>
      <c r="AB82" s="4">
        <v>0</v>
      </c>
      <c r="AC82" s="4">
        <f>AA82+AB82</f>
      </c>
    </row>
    <row x14ac:dyDescent="0.25" r="83" customHeight="1" ht="18.75">
      <c r="A83" s="3" t="s">
        <v>221</v>
      </c>
      <c r="B83" s="4">
        <v>0</v>
      </c>
      <c r="C83" s="4">
        <v>0</v>
      </c>
      <c r="D83" s="4">
        <f>B83+C83</f>
      </c>
      <c r="E83" s="4">
        <f>IF(D339&gt;0,ROUND((D83/D339) * 100, 4), "")</f>
      </c>
      <c r="F83" s="4">
        <v>0</v>
      </c>
      <c r="G83" s="4">
        <v>0</v>
      </c>
      <c r="H83" s="4">
        <f>F83+G83</f>
      </c>
      <c r="I83" s="4">
        <v>0</v>
      </c>
      <c r="J83" s="4">
        <v>0</v>
      </c>
      <c r="K83" s="4">
        <f>I83+J83</f>
      </c>
      <c r="L83" s="4">
        <v>0</v>
      </c>
      <c r="M83" s="4">
        <v>0</v>
      </c>
      <c r="N83" s="4">
        <f>L83+M83</f>
      </c>
      <c r="O83" s="4">
        <v>0</v>
      </c>
      <c r="P83" s="4">
        <v>0</v>
      </c>
      <c r="Q83" s="4">
        <f>O83+P83</f>
      </c>
      <c r="R83" s="4">
        <v>0</v>
      </c>
      <c r="S83" s="4">
        <v>0</v>
      </c>
      <c r="T83" s="4">
        <f>R83+S83</f>
      </c>
      <c r="U83" s="4">
        <v>0</v>
      </c>
      <c r="V83" s="4">
        <v>0</v>
      </c>
      <c r="W83" s="4">
        <f>U83+V83</f>
      </c>
      <c r="X83" s="4">
        <v>0</v>
      </c>
      <c r="Y83" s="4">
        <v>0</v>
      </c>
      <c r="Z83" s="4">
        <f>X83+Y83</f>
      </c>
      <c r="AA83" s="4">
        <v>0</v>
      </c>
      <c r="AB83" s="4">
        <v>0</v>
      </c>
      <c r="AC83" s="4">
        <f>AA83+AB83</f>
      </c>
    </row>
    <row x14ac:dyDescent="0.25" r="84" customHeight="1" ht="18.75">
      <c r="A84" s="3" t="s">
        <v>274</v>
      </c>
      <c r="B84" s="4">
        <v>0</v>
      </c>
      <c r="C84" s="4">
        <v>0</v>
      </c>
      <c r="D84" s="4">
        <f>B84+C84</f>
      </c>
      <c r="E84" s="4">
        <f>IF(D339&gt;0,ROUND((D84/D339) * 100, 4), "")</f>
      </c>
      <c r="F84" s="4">
        <v>0</v>
      </c>
      <c r="G84" s="4">
        <v>0</v>
      </c>
      <c r="H84" s="4">
        <f>F84+G84</f>
      </c>
      <c r="I84" s="4">
        <v>0</v>
      </c>
      <c r="J84" s="4">
        <v>0</v>
      </c>
      <c r="K84" s="4">
        <f>I84+J84</f>
      </c>
      <c r="L84" s="4">
        <v>0</v>
      </c>
      <c r="M84" s="4">
        <v>0</v>
      </c>
      <c r="N84" s="4">
        <f>L84+M84</f>
      </c>
      <c r="O84" s="4">
        <v>0</v>
      </c>
      <c r="P84" s="4">
        <v>0</v>
      </c>
      <c r="Q84" s="4">
        <f>O84+P84</f>
      </c>
      <c r="R84" s="4">
        <v>0</v>
      </c>
      <c r="S84" s="4">
        <v>0</v>
      </c>
      <c r="T84" s="4">
        <f>R84+S84</f>
      </c>
      <c r="U84" s="4">
        <v>0</v>
      </c>
      <c r="V84" s="4">
        <v>0</v>
      </c>
      <c r="W84" s="4">
        <f>U84+V84</f>
      </c>
      <c r="X84" s="4">
        <v>0</v>
      </c>
      <c r="Y84" s="4">
        <v>0</v>
      </c>
      <c r="Z84" s="4">
        <f>X84+Y84</f>
      </c>
      <c r="AA84" s="4">
        <v>0</v>
      </c>
      <c r="AB84" s="4">
        <v>0</v>
      </c>
      <c r="AC84" s="4">
        <f>AA84+AB84</f>
      </c>
    </row>
    <row x14ac:dyDescent="0.25" r="85" customHeight="1" ht="18.75">
      <c r="A85" s="3" t="s">
        <v>275</v>
      </c>
      <c r="B85" s="4">
        <v>0</v>
      </c>
      <c r="C85" s="4">
        <v>0</v>
      </c>
      <c r="D85" s="4">
        <f>B85+C85</f>
      </c>
      <c r="E85" s="4">
        <f>IF(D339&gt;0,ROUND((D85/D339) * 100, 4), "")</f>
      </c>
      <c r="F85" s="4">
        <v>0</v>
      </c>
      <c r="G85" s="4">
        <v>0</v>
      </c>
      <c r="H85" s="4">
        <f>F85+G85</f>
      </c>
      <c r="I85" s="4">
        <v>0</v>
      </c>
      <c r="J85" s="4">
        <v>0</v>
      </c>
      <c r="K85" s="4">
        <f>I85+J85</f>
      </c>
      <c r="L85" s="4">
        <v>0</v>
      </c>
      <c r="M85" s="4">
        <v>0</v>
      </c>
      <c r="N85" s="4">
        <f>L85+M85</f>
      </c>
      <c r="O85" s="4">
        <v>0</v>
      </c>
      <c r="P85" s="4">
        <v>0</v>
      </c>
      <c r="Q85" s="4">
        <f>O85+P85</f>
      </c>
      <c r="R85" s="4">
        <v>0</v>
      </c>
      <c r="S85" s="4">
        <v>0</v>
      </c>
      <c r="T85" s="4">
        <f>R85+S85</f>
      </c>
      <c r="U85" s="4">
        <v>0</v>
      </c>
      <c r="V85" s="4">
        <v>0</v>
      </c>
      <c r="W85" s="4">
        <f>U85+V85</f>
      </c>
      <c r="X85" s="4">
        <v>0</v>
      </c>
      <c r="Y85" s="4">
        <v>0</v>
      </c>
      <c r="Z85" s="4">
        <f>X85+Y85</f>
      </c>
      <c r="AA85" s="4">
        <v>0</v>
      </c>
      <c r="AB85" s="4">
        <v>0</v>
      </c>
      <c r="AC85" s="4">
        <f>AA85+AB85</f>
      </c>
    </row>
    <row x14ac:dyDescent="0.25" r="86" customHeight="1" ht="18.75">
      <c r="A86" s="3" t="s">
        <v>277</v>
      </c>
      <c r="B86" s="4">
        <v>0</v>
      </c>
      <c r="C86" s="4">
        <v>0</v>
      </c>
      <c r="D86" s="4">
        <f>B86+C86</f>
      </c>
      <c r="E86" s="4">
        <f>IF(D339&gt;0,ROUND((D86/D339) * 100, 4), "")</f>
      </c>
      <c r="F86" s="4">
        <v>0</v>
      </c>
      <c r="G86" s="4">
        <v>0</v>
      </c>
      <c r="H86" s="4">
        <f>F86+G86</f>
      </c>
      <c r="I86" s="4">
        <v>0</v>
      </c>
      <c r="J86" s="4">
        <v>0</v>
      </c>
      <c r="K86" s="4">
        <f>I86+J86</f>
      </c>
      <c r="L86" s="4">
        <v>0</v>
      </c>
      <c r="M86" s="4">
        <v>0</v>
      </c>
      <c r="N86" s="4">
        <f>L86+M86</f>
      </c>
      <c r="O86" s="4">
        <v>0</v>
      </c>
      <c r="P86" s="4">
        <v>0</v>
      </c>
      <c r="Q86" s="4">
        <f>O86+P86</f>
      </c>
      <c r="R86" s="4">
        <v>0</v>
      </c>
      <c r="S86" s="4">
        <v>0</v>
      </c>
      <c r="T86" s="4">
        <f>R86+S86</f>
      </c>
      <c r="U86" s="4">
        <v>0</v>
      </c>
      <c r="V86" s="4">
        <v>0</v>
      </c>
      <c r="W86" s="4">
        <f>U86+V86</f>
      </c>
      <c r="X86" s="4">
        <v>0</v>
      </c>
      <c r="Y86" s="4">
        <v>0</v>
      </c>
      <c r="Z86" s="4">
        <f>X86+Y86</f>
      </c>
      <c r="AA86" s="4">
        <v>0</v>
      </c>
      <c r="AB86" s="4">
        <v>0</v>
      </c>
      <c r="AC86" s="4">
        <f>AA86+AB86</f>
      </c>
    </row>
    <row x14ac:dyDescent="0.25" r="87" customHeight="1" ht="18.75">
      <c r="A87" s="3" t="s">
        <v>278</v>
      </c>
      <c r="B87" s="4">
        <v>0</v>
      </c>
      <c r="C87" s="4">
        <v>0</v>
      </c>
      <c r="D87" s="4">
        <f>B87+C87</f>
      </c>
      <c r="E87" s="4">
        <f>IF(D339&gt;0,ROUND((D87/D339) * 100, 4), "")</f>
      </c>
      <c r="F87" s="4">
        <v>0</v>
      </c>
      <c r="G87" s="4">
        <v>0</v>
      </c>
      <c r="H87" s="4">
        <f>F87+G87</f>
      </c>
      <c r="I87" s="4">
        <v>0</v>
      </c>
      <c r="J87" s="4">
        <v>0</v>
      </c>
      <c r="K87" s="4">
        <f>I87+J87</f>
      </c>
      <c r="L87" s="4">
        <v>0</v>
      </c>
      <c r="M87" s="4">
        <v>0</v>
      </c>
      <c r="N87" s="4">
        <f>L87+M87</f>
      </c>
      <c r="O87" s="4">
        <v>0</v>
      </c>
      <c r="P87" s="4">
        <v>0</v>
      </c>
      <c r="Q87" s="4">
        <f>O87+P87</f>
      </c>
      <c r="R87" s="4">
        <v>0</v>
      </c>
      <c r="S87" s="4">
        <v>0</v>
      </c>
      <c r="T87" s="4">
        <f>R87+S87</f>
      </c>
      <c r="U87" s="4">
        <v>0</v>
      </c>
      <c r="V87" s="4">
        <v>0</v>
      </c>
      <c r="W87" s="4">
        <f>U87+V87</f>
      </c>
      <c r="X87" s="4">
        <v>0</v>
      </c>
      <c r="Y87" s="4">
        <v>0</v>
      </c>
      <c r="Z87" s="4">
        <f>X87+Y87</f>
      </c>
      <c r="AA87" s="4">
        <v>0</v>
      </c>
      <c r="AB87" s="4">
        <v>0</v>
      </c>
      <c r="AC87" s="4">
        <f>AA87+AB87</f>
      </c>
    </row>
    <row x14ac:dyDescent="0.25" r="88" customHeight="1" ht="18.75">
      <c r="A88" s="3" t="s">
        <v>279</v>
      </c>
      <c r="B88" s="4">
        <v>0</v>
      </c>
      <c r="C88" s="4">
        <v>0</v>
      </c>
      <c r="D88" s="4">
        <f>B88+C88</f>
      </c>
      <c r="E88" s="4">
        <f>IF(D339&gt;0,ROUND((D88/D339) * 100, 4), "")</f>
      </c>
      <c r="F88" s="4">
        <v>0</v>
      </c>
      <c r="G88" s="4">
        <v>0</v>
      </c>
      <c r="H88" s="4">
        <f>F88+G88</f>
      </c>
      <c r="I88" s="4">
        <v>0</v>
      </c>
      <c r="J88" s="4">
        <v>0</v>
      </c>
      <c r="K88" s="4">
        <f>I88+J88</f>
      </c>
      <c r="L88" s="4">
        <v>0</v>
      </c>
      <c r="M88" s="4">
        <v>0</v>
      </c>
      <c r="N88" s="4">
        <f>L88+M88</f>
      </c>
      <c r="O88" s="4">
        <v>0</v>
      </c>
      <c r="P88" s="4">
        <v>0</v>
      </c>
      <c r="Q88" s="4">
        <f>O88+P88</f>
      </c>
      <c r="R88" s="4">
        <v>0</v>
      </c>
      <c r="S88" s="4">
        <v>0</v>
      </c>
      <c r="T88" s="4">
        <f>R88+S88</f>
      </c>
      <c r="U88" s="4">
        <v>0</v>
      </c>
      <c r="V88" s="4">
        <v>0</v>
      </c>
      <c r="W88" s="4">
        <f>U88+V88</f>
      </c>
      <c r="X88" s="4">
        <v>0</v>
      </c>
      <c r="Y88" s="4">
        <v>0</v>
      </c>
      <c r="Z88" s="4">
        <f>X88+Y88</f>
      </c>
      <c r="AA88" s="4">
        <v>0</v>
      </c>
      <c r="AB88" s="4">
        <v>0</v>
      </c>
      <c r="AC88" s="4">
        <f>AA88+AB88</f>
      </c>
    </row>
    <row x14ac:dyDescent="0.25" r="89" customHeight="1" ht="18.75">
      <c r="A89" s="3" t="s">
        <v>280</v>
      </c>
      <c r="B89" s="4">
        <v>0</v>
      </c>
      <c r="C89" s="4">
        <v>0</v>
      </c>
      <c r="D89" s="4">
        <f>B89+C89</f>
      </c>
      <c r="E89" s="4">
        <f>IF(D339&gt;0,ROUND((D89/D339) * 100, 4), "")</f>
      </c>
      <c r="F89" s="4">
        <v>0</v>
      </c>
      <c r="G89" s="4">
        <v>0</v>
      </c>
      <c r="H89" s="4">
        <f>F89+G89</f>
      </c>
      <c r="I89" s="4">
        <v>0</v>
      </c>
      <c r="J89" s="4">
        <v>0</v>
      </c>
      <c r="K89" s="4">
        <f>I89+J89</f>
      </c>
      <c r="L89" s="4">
        <v>0</v>
      </c>
      <c r="M89" s="4">
        <v>0</v>
      </c>
      <c r="N89" s="4">
        <f>L89+M89</f>
      </c>
      <c r="O89" s="4">
        <v>0</v>
      </c>
      <c r="P89" s="4">
        <v>0</v>
      </c>
      <c r="Q89" s="4">
        <f>O89+P89</f>
      </c>
      <c r="R89" s="4">
        <v>0</v>
      </c>
      <c r="S89" s="4">
        <v>0</v>
      </c>
      <c r="T89" s="4">
        <f>R89+S89</f>
      </c>
      <c r="U89" s="4">
        <v>0</v>
      </c>
      <c r="V89" s="4">
        <v>0</v>
      </c>
      <c r="W89" s="4">
        <f>U89+V89</f>
      </c>
      <c r="X89" s="4">
        <v>0</v>
      </c>
      <c r="Y89" s="4">
        <v>0</v>
      </c>
      <c r="Z89" s="4">
        <f>X89+Y89</f>
      </c>
      <c r="AA89" s="4">
        <v>0</v>
      </c>
      <c r="AB89" s="4">
        <v>0</v>
      </c>
      <c r="AC89" s="4">
        <f>AA89+AB89</f>
      </c>
    </row>
    <row x14ac:dyDescent="0.25" r="90" customHeight="1" ht="18.75">
      <c r="A90" s="3" t="s">
        <v>291</v>
      </c>
      <c r="B90" s="4">
        <v>0</v>
      </c>
      <c r="C90" s="4">
        <v>0</v>
      </c>
      <c r="D90" s="4">
        <f>B90+C90</f>
      </c>
      <c r="E90" s="4">
        <f>IF(D339&gt;0,ROUND((D90/D339) * 100, 4), "")</f>
      </c>
      <c r="F90" s="4">
        <v>0</v>
      </c>
      <c r="G90" s="4">
        <v>0</v>
      </c>
      <c r="H90" s="4">
        <f>F90+G90</f>
      </c>
      <c r="I90" s="4">
        <v>0</v>
      </c>
      <c r="J90" s="4">
        <v>0</v>
      </c>
      <c r="K90" s="4">
        <f>I90+J90</f>
      </c>
      <c r="L90" s="4">
        <v>0</v>
      </c>
      <c r="M90" s="4">
        <v>0</v>
      </c>
      <c r="N90" s="4">
        <f>L90+M90</f>
      </c>
      <c r="O90" s="4">
        <v>0</v>
      </c>
      <c r="P90" s="4">
        <v>0</v>
      </c>
      <c r="Q90" s="4">
        <f>O90+P90</f>
      </c>
      <c r="R90" s="4">
        <v>0</v>
      </c>
      <c r="S90" s="4">
        <v>0</v>
      </c>
      <c r="T90" s="4">
        <f>R90+S90</f>
      </c>
      <c r="U90" s="4">
        <v>0</v>
      </c>
      <c r="V90" s="4">
        <v>0</v>
      </c>
      <c r="W90" s="4">
        <f>U90+V90</f>
      </c>
      <c r="X90" s="4">
        <v>0</v>
      </c>
      <c r="Y90" s="4">
        <v>0</v>
      </c>
      <c r="Z90" s="4">
        <f>X90+Y90</f>
      </c>
      <c r="AA90" s="4">
        <v>0</v>
      </c>
      <c r="AB90" s="4">
        <v>0</v>
      </c>
      <c r="AC90" s="4">
        <f>AA90+AB90</f>
      </c>
    </row>
    <row x14ac:dyDescent="0.25" r="91" customHeight="1" ht="18.75">
      <c r="A91" s="3" t="s">
        <v>303</v>
      </c>
      <c r="B91" s="4">
        <v>1</v>
      </c>
      <c r="C91" s="4">
        <v>0</v>
      </c>
      <c r="D91" s="4">
        <f>B91+C91</f>
      </c>
      <c r="E91" s="12">
        <f>IF(D339&gt;0,ROUND((D91/D339) * 100, 4), "")</f>
      </c>
      <c r="F91" s="4">
        <v>0</v>
      </c>
      <c r="G91" s="4">
        <v>0</v>
      </c>
      <c r="H91" s="4">
        <f>F91+G91</f>
      </c>
      <c r="I91" s="4">
        <v>1</v>
      </c>
      <c r="J91" s="4">
        <v>0</v>
      </c>
      <c r="K91" s="4">
        <f>I91+J91</f>
      </c>
      <c r="L91" s="4">
        <v>0</v>
      </c>
      <c r="M91" s="4">
        <v>0</v>
      </c>
      <c r="N91" s="4">
        <f>L91+M91</f>
      </c>
      <c r="O91" s="4">
        <v>0</v>
      </c>
      <c r="P91" s="4">
        <v>0</v>
      </c>
      <c r="Q91" s="4">
        <f>O91+P91</f>
      </c>
      <c r="R91" s="4">
        <v>0</v>
      </c>
      <c r="S91" s="4">
        <v>0</v>
      </c>
      <c r="T91" s="4">
        <f>R91+S91</f>
      </c>
      <c r="U91" s="4">
        <v>0</v>
      </c>
      <c r="V91" s="4">
        <v>0</v>
      </c>
      <c r="W91" s="4">
        <f>U91+V91</f>
      </c>
      <c r="X91" s="4">
        <v>0</v>
      </c>
      <c r="Y91" s="4">
        <v>0</v>
      </c>
      <c r="Z91" s="4">
        <f>X91+Y91</f>
      </c>
      <c r="AA91" s="4">
        <v>0</v>
      </c>
      <c r="AB91" s="4">
        <v>0</v>
      </c>
      <c r="AC91" s="4">
        <f>AA91+AB91</f>
      </c>
    </row>
    <row x14ac:dyDescent="0.25" r="92" customHeight="1" ht="18.75">
      <c r="A92" s="3"/>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x14ac:dyDescent="0.25" r="93" customHeight="1" ht="18.75">
      <c r="A93" s="18" t="s">
        <v>487</v>
      </c>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x14ac:dyDescent="0.25" r="94" customHeight="1" ht="18.75">
      <c r="A94" s="3" t="s">
        <v>43</v>
      </c>
      <c r="B94" s="4">
        <v>0</v>
      </c>
      <c r="C94" s="4">
        <v>0</v>
      </c>
      <c r="D94" s="4">
        <f>B94+C94</f>
      </c>
      <c r="E94" s="4">
        <f>IF(D339&gt;0,ROUND((D94/D339) * 100, 4), "")</f>
      </c>
      <c r="F94" s="4">
        <v>0</v>
      </c>
      <c r="G94" s="4">
        <v>0</v>
      </c>
      <c r="H94" s="4">
        <f>F94+G94</f>
      </c>
      <c r="I94" s="4">
        <v>0</v>
      </c>
      <c r="J94" s="4">
        <v>0</v>
      </c>
      <c r="K94" s="4">
        <f>I94+J94</f>
      </c>
      <c r="L94" s="4">
        <v>0</v>
      </c>
      <c r="M94" s="4">
        <v>0</v>
      </c>
      <c r="N94" s="4">
        <f>L94+M94</f>
      </c>
      <c r="O94" s="4">
        <v>0</v>
      </c>
      <c r="P94" s="4">
        <v>0</v>
      </c>
      <c r="Q94" s="4">
        <f>O94+P94</f>
      </c>
      <c r="R94" s="4">
        <v>0</v>
      </c>
      <c r="S94" s="4">
        <v>0</v>
      </c>
      <c r="T94" s="4">
        <f>R94+S94</f>
      </c>
      <c r="U94" s="4">
        <v>0</v>
      </c>
      <c r="V94" s="4">
        <v>0</v>
      </c>
      <c r="W94" s="4">
        <f>U94+V94</f>
      </c>
      <c r="X94" s="4">
        <v>0</v>
      </c>
      <c r="Y94" s="4">
        <v>0</v>
      </c>
      <c r="Z94" s="4">
        <f>X94+Y94</f>
      </c>
      <c r="AA94" s="4">
        <v>0</v>
      </c>
      <c r="AB94" s="4">
        <v>0</v>
      </c>
      <c r="AC94" s="4">
        <f>AA94+AB94</f>
      </c>
    </row>
    <row x14ac:dyDescent="0.25" r="95" customHeight="1" ht="18.75">
      <c r="A95" s="3" t="s">
        <v>68</v>
      </c>
      <c r="B95" s="4">
        <v>0</v>
      </c>
      <c r="C95" s="4">
        <v>1</v>
      </c>
      <c r="D95" s="4">
        <f>B95+C95</f>
      </c>
      <c r="E95" s="12">
        <f>IF(D339&gt;0,ROUND((D95/D339) * 100, 4), "")</f>
      </c>
      <c r="F95" s="4">
        <v>0</v>
      </c>
      <c r="G95" s="4">
        <v>1</v>
      </c>
      <c r="H95" s="4">
        <f>F95+G95</f>
      </c>
      <c r="I95" s="4">
        <v>0</v>
      </c>
      <c r="J95" s="4">
        <v>0</v>
      </c>
      <c r="K95" s="4">
        <f>I95+J95</f>
      </c>
      <c r="L95" s="4">
        <v>0</v>
      </c>
      <c r="M95" s="4">
        <v>0</v>
      </c>
      <c r="N95" s="4">
        <f>L95+M95</f>
      </c>
      <c r="O95" s="4">
        <v>0</v>
      </c>
      <c r="P95" s="4">
        <v>0</v>
      </c>
      <c r="Q95" s="4">
        <f>O95+P95</f>
      </c>
      <c r="R95" s="4">
        <v>0</v>
      </c>
      <c r="S95" s="4">
        <v>0</v>
      </c>
      <c r="T95" s="4">
        <f>R95+S95</f>
      </c>
      <c r="U95" s="4">
        <v>0</v>
      </c>
      <c r="V95" s="4">
        <v>0</v>
      </c>
      <c r="W95" s="4">
        <f>U95+V95</f>
      </c>
      <c r="X95" s="4">
        <v>0</v>
      </c>
      <c r="Y95" s="4">
        <v>0</v>
      </c>
      <c r="Z95" s="4">
        <f>X95+Y95</f>
      </c>
      <c r="AA95" s="4">
        <v>0</v>
      </c>
      <c r="AB95" s="4">
        <v>0</v>
      </c>
      <c r="AC95" s="4">
        <f>AA95+AB95</f>
      </c>
    </row>
    <row x14ac:dyDescent="0.25" r="96" customHeight="1" ht="18.75">
      <c r="A96" s="3" t="s">
        <v>88</v>
      </c>
      <c r="B96" s="4">
        <v>0</v>
      </c>
      <c r="C96" s="4">
        <v>0</v>
      </c>
      <c r="D96" s="4">
        <f>B96+C96</f>
      </c>
      <c r="E96" s="4">
        <f>IF(D339&gt;0,ROUND((D96/D339) * 100, 4), "")</f>
      </c>
      <c r="F96" s="4">
        <v>0</v>
      </c>
      <c r="G96" s="4">
        <v>0</v>
      </c>
      <c r="H96" s="4">
        <f>F96+G96</f>
      </c>
      <c r="I96" s="4">
        <v>0</v>
      </c>
      <c r="J96" s="4">
        <v>0</v>
      </c>
      <c r="K96" s="4">
        <f>I96+J96</f>
      </c>
      <c r="L96" s="4">
        <v>0</v>
      </c>
      <c r="M96" s="4">
        <v>0</v>
      </c>
      <c r="N96" s="4">
        <f>L96+M96</f>
      </c>
      <c r="O96" s="4">
        <v>0</v>
      </c>
      <c r="P96" s="4">
        <v>0</v>
      </c>
      <c r="Q96" s="4">
        <f>O96+P96</f>
      </c>
      <c r="R96" s="4">
        <v>0</v>
      </c>
      <c r="S96" s="4">
        <v>0</v>
      </c>
      <c r="T96" s="4">
        <f>R96+S96</f>
      </c>
      <c r="U96" s="4">
        <v>0</v>
      </c>
      <c r="V96" s="4">
        <v>0</v>
      </c>
      <c r="W96" s="4">
        <f>U96+V96</f>
      </c>
      <c r="X96" s="4">
        <v>0</v>
      </c>
      <c r="Y96" s="4">
        <v>0</v>
      </c>
      <c r="Z96" s="4">
        <f>X96+Y96</f>
      </c>
      <c r="AA96" s="4">
        <v>0</v>
      </c>
      <c r="AB96" s="4">
        <v>0</v>
      </c>
      <c r="AC96" s="4">
        <f>AA96+AB96</f>
      </c>
    </row>
    <row x14ac:dyDescent="0.25" r="97" customHeight="1" ht="18.75">
      <c r="A97" s="3" t="s">
        <v>99</v>
      </c>
      <c r="B97" s="4">
        <v>0</v>
      </c>
      <c r="C97" s="4">
        <v>0</v>
      </c>
      <c r="D97" s="4">
        <f>B97+C97</f>
      </c>
      <c r="E97" s="4">
        <f>IF(D339&gt;0,ROUND((D97/D339) * 100, 4), "")</f>
      </c>
      <c r="F97" s="4">
        <v>0</v>
      </c>
      <c r="G97" s="4">
        <v>0</v>
      </c>
      <c r="H97" s="4">
        <f>F97+G97</f>
      </c>
      <c r="I97" s="4">
        <v>0</v>
      </c>
      <c r="J97" s="4">
        <v>0</v>
      </c>
      <c r="K97" s="4">
        <f>I97+J97</f>
      </c>
      <c r="L97" s="4">
        <v>0</v>
      </c>
      <c r="M97" s="4">
        <v>0</v>
      </c>
      <c r="N97" s="4">
        <f>L97+M97</f>
      </c>
      <c r="O97" s="4">
        <v>0</v>
      </c>
      <c r="P97" s="4">
        <v>0</v>
      </c>
      <c r="Q97" s="4">
        <f>O97+P97</f>
      </c>
      <c r="R97" s="4">
        <v>0</v>
      </c>
      <c r="S97" s="4">
        <v>0</v>
      </c>
      <c r="T97" s="4">
        <f>R97+S97</f>
      </c>
      <c r="U97" s="4">
        <v>0</v>
      </c>
      <c r="V97" s="4">
        <v>0</v>
      </c>
      <c r="W97" s="4">
        <f>U97+V97</f>
      </c>
      <c r="X97" s="4">
        <v>0</v>
      </c>
      <c r="Y97" s="4">
        <v>0</v>
      </c>
      <c r="Z97" s="4">
        <f>X97+Y97</f>
      </c>
      <c r="AA97" s="4">
        <v>0</v>
      </c>
      <c r="AB97" s="4">
        <v>0</v>
      </c>
      <c r="AC97" s="4">
        <f>AA97+AB97</f>
      </c>
    </row>
    <row x14ac:dyDescent="0.25" r="98" customHeight="1" ht="18.75">
      <c r="A98" s="3" t="s">
        <v>101</v>
      </c>
      <c r="B98" s="4">
        <v>0</v>
      </c>
      <c r="C98" s="4">
        <v>5</v>
      </c>
      <c r="D98" s="4">
        <f>B98+C98</f>
      </c>
      <c r="E98" s="12">
        <f>IF(D339&gt;0,ROUND((D98/D339) * 100, 4), "")</f>
      </c>
      <c r="F98" s="4">
        <v>0</v>
      </c>
      <c r="G98" s="4">
        <v>2</v>
      </c>
      <c r="H98" s="4">
        <f>F98+G98</f>
      </c>
      <c r="I98" s="4">
        <v>0</v>
      </c>
      <c r="J98" s="4">
        <v>0</v>
      </c>
      <c r="K98" s="4">
        <f>I98+J98</f>
      </c>
      <c r="L98" s="4">
        <v>2</v>
      </c>
      <c r="M98" s="4">
        <v>3</v>
      </c>
      <c r="N98" s="4">
        <f>L98+M98</f>
      </c>
      <c r="O98" s="4">
        <v>0</v>
      </c>
      <c r="P98" s="4">
        <v>0</v>
      </c>
      <c r="Q98" s="4">
        <f>O98+P98</f>
      </c>
      <c r="R98" s="4">
        <v>0</v>
      </c>
      <c r="S98" s="4">
        <v>0</v>
      </c>
      <c r="T98" s="4">
        <f>R98+S98</f>
      </c>
      <c r="U98" s="4">
        <v>0</v>
      </c>
      <c r="V98" s="4">
        <v>0</v>
      </c>
      <c r="W98" s="4">
        <f>U98+V98</f>
      </c>
      <c r="X98" s="4">
        <v>0</v>
      </c>
      <c r="Y98" s="4">
        <v>0</v>
      </c>
      <c r="Z98" s="4">
        <f>X98+Y98</f>
      </c>
      <c r="AA98" s="4">
        <v>0</v>
      </c>
      <c r="AB98" s="4">
        <v>0</v>
      </c>
      <c r="AC98" s="4">
        <f>AA98+AB98</f>
      </c>
    </row>
    <row x14ac:dyDescent="0.25" r="99" customHeight="1" ht="18.75">
      <c r="A99" s="3" t="s">
        <v>135</v>
      </c>
      <c r="B99" s="4">
        <v>6</v>
      </c>
      <c r="C99" s="4">
        <v>4</v>
      </c>
      <c r="D99" s="4">
        <f>B99+C99</f>
      </c>
      <c r="E99" s="12">
        <f>IF(D339&gt;0,ROUND((D99/D339) * 100, 4), "")</f>
      </c>
      <c r="F99" s="4">
        <v>4</v>
      </c>
      <c r="G99" s="4">
        <v>1</v>
      </c>
      <c r="H99" s="4">
        <f>F99+G99</f>
      </c>
      <c r="I99" s="4">
        <v>0</v>
      </c>
      <c r="J99" s="4">
        <v>0</v>
      </c>
      <c r="K99" s="4">
        <f>I99+J99</f>
      </c>
      <c r="L99" s="4">
        <v>2</v>
      </c>
      <c r="M99" s="4">
        <v>2</v>
      </c>
      <c r="N99" s="4">
        <f>L99+M99</f>
      </c>
      <c r="O99" s="4">
        <v>0</v>
      </c>
      <c r="P99" s="4">
        <v>0</v>
      </c>
      <c r="Q99" s="4">
        <f>O99+P99</f>
      </c>
      <c r="R99" s="4">
        <v>0</v>
      </c>
      <c r="S99" s="4">
        <v>0</v>
      </c>
      <c r="T99" s="4">
        <f>R99+S99</f>
      </c>
      <c r="U99" s="4">
        <v>0</v>
      </c>
      <c r="V99" s="4">
        <v>0</v>
      </c>
      <c r="W99" s="4">
        <f>U99+V99</f>
      </c>
      <c r="X99" s="4">
        <v>0</v>
      </c>
      <c r="Y99" s="4">
        <v>1</v>
      </c>
      <c r="Z99" s="4">
        <f>X99+Y99</f>
      </c>
      <c r="AA99" s="4">
        <v>0</v>
      </c>
      <c r="AB99" s="4">
        <v>0</v>
      </c>
      <c r="AC99" s="4">
        <f>AA99+AB99</f>
      </c>
    </row>
    <row x14ac:dyDescent="0.25" r="100" customHeight="1" ht="18.75">
      <c r="A100" s="3" t="s">
        <v>195</v>
      </c>
      <c r="B100" s="4">
        <v>0</v>
      </c>
      <c r="C100" s="4">
        <v>0</v>
      </c>
      <c r="D100" s="4">
        <f>B100+C100</f>
      </c>
      <c r="E100" s="4">
        <f>IF(D339&gt;0,ROUND((D100/D339) * 100, 4), "")</f>
      </c>
      <c r="F100" s="4">
        <v>0</v>
      </c>
      <c r="G100" s="4">
        <v>0</v>
      </c>
      <c r="H100" s="4">
        <f>F100+G100</f>
      </c>
      <c r="I100" s="4">
        <v>0</v>
      </c>
      <c r="J100" s="4">
        <v>0</v>
      </c>
      <c r="K100" s="4">
        <f>I100+J100</f>
      </c>
      <c r="L100" s="4">
        <v>0</v>
      </c>
      <c r="M100" s="4">
        <v>0</v>
      </c>
      <c r="N100" s="4">
        <f>L100+M100</f>
      </c>
      <c r="O100" s="4">
        <v>0</v>
      </c>
      <c r="P100" s="4">
        <v>0</v>
      </c>
      <c r="Q100" s="4">
        <f>O100+P100</f>
      </c>
      <c r="R100" s="4">
        <v>0</v>
      </c>
      <c r="S100" s="4">
        <v>0</v>
      </c>
      <c r="T100" s="4">
        <f>R100+S100</f>
      </c>
      <c r="U100" s="4">
        <v>0</v>
      </c>
      <c r="V100" s="4">
        <v>0</v>
      </c>
      <c r="W100" s="4">
        <f>U100+V100</f>
      </c>
      <c r="X100" s="4">
        <v>0</v>
      </c>
      <c r="Y100" s="4">
        <v>0</v>
      </c>
      <c r="Z100" s="4">
        <f>X100+Y100</f>
      </c>
      <c r="AA100" s="4">
        <v>0</v>
      </c>
      <c r="AB100" s="4">
        <v>0</v>
      </c>
      <c r="AC100" s="4">
        <f>AA100+AB100</f>
      </c>
    </row>
    <row x14ac:dyDescent="0.25" r="101" customHeight="1" ht="18.75">
      <c r="A101" s="3" t="s">
        <v>196</v>
      </c>
      <c r="B101" s="4">
        <v>0</v>
      </c>
      <c r="C101" s="4">
        <v>0</v>
      </c>
      <c r="D101" s="4">
        <f>B101+C101</f>
      </c>
      <c r="E101" s="4">
        <f>IF(D339&gt;0,ROUND((D101/D339) * 100, 4), "")</f>
      </c>
      <c r="F101" s="4">
        <v>0</v>
      </c>
      <c r="G101" s="4">
        <v>0</v>
      </c>
      <c r="H101" s="4">
        <f>F101+G101</f>
      </c>
      <c r="I101" s="4">
        <v>0</v>
      </c>
      <c r="J101" s="4">
        <v>0</v>
      </c>
      <c r="K101" s="4">
        <f>I101+J101</f>
      </c>
      <c r="L101" s="4">
        <v>0</v>
      </c>
      <c r="M101" s="4">
        <v>0</v>
      </c>
      <c r="N101" s="4">
        <f>L101+M101</f>
      </c>
      <c r="O101" s="4">
        <v>0</v>
      </c>
      <c r="P101" s="4">
        <v>0</v>
      </c>
      <c r="Q101" s="4">
        <f>O101+P101</f>
      </c>
      <c r="R101" s="4">
        <v>0</v>
      </c>
      <c r="S101" s="4">
        <v>0</v>
      </c>
      <c r="T101" s="4">
        <f>R101+S101</f>
      </c>
      <c r="U101" s="4">
        <v>0</v>
      </c>
      <c r="V101" s="4">
        <v>0</v>
      </c>
      <c r="W101" s="4">
        <f>U101+V101</f>
      </c>
      <c r="X101" s="4">
        <v>0</v>
      </c>
      <c r="Y101" s="4">
        <v>0</v>
      </c>
      <c r="Z101" s="4">
        <f>X101+Y101</f>
      </c>
      <c r="AA101" s="4">
        <v>0</v>
      </c>
      <c r="AB101" s="4">
        <v>0</v>
      </c>
      <c r="AC101" s="4">
        <f>AA101+AB101</f>
      </c>
    </row>
    <row x14ac:dyDescent="0.25" r="102" customHeight="1" ht="18.75">
      <c r="A102" s="3" t="s">
        <v>296</v>
      </c>
      <c r="B102" s="4">
        <v>0</v>
      </c>
      <c r="C102" s="4">
        <v>0</v>
      </c>
      <c r="D102" s="4">
        <f>B102+C102</f>
      </c>
      <c r="E102" s="4">
        <f>IF(D339&gt;0,ROUND((D102/D339) * 100, 4), "")</f>
      </c>
      <c r="F102" s="4">
        <v>0</v>
      </c>
      <c r="G102" s="4">
        <v>0</v>
      </c>
      <c r="H102" s="4">
        <f>F102+G102</f>
      </c>
      <c r="I102" s="4">
        <v>0</v>
      </c>
      <c r="J102" s="4">
        <v>0</v>
      </c>
      <c r="K102" s="4">
        <f>I102+J102</f>
      </c>
      <c r="L102" s="4">
        <v>0</v>
      </c>
      <c r="M102" s="4">
        <v>0</v>
      </c>
      <c r="N102" s="4">
        <f>L102+M102</f>
      </c>
      <c r="O102" s="4">
        <v>0</v>
      </c>
      <c r="P102" s="4">
        <v>0</v>
      </c>
      <c r="Q102" s="4">
        <f>O102+P102</f>
      </c>
      <c r="R102" s="4">
        <v>0</v>
      </c>
      <c r="S102" s="4">
        <v>0</v>
      </c>
      <c r="T102" s="4">
        <f>R102+S102</f>
      </c>
      <c r="U102" s="4">
        <v>0</v>
      </c>
      <c r="V102" s="4">
        <v>0</v>
      </c>
      <c r="W102" s="4">
        <f>U102+V102</f>
      </c>
      <c r="X102" s="4">
        <v>0</v>
      </c>
      <c r="Y102" s="4">
        <v>0</v>
      </c>
      <c r="Z102" s="4">
        <f>X102+Y102</f>
      </c>
      <c r="AA102" s="4">
        <v>0</v>
      </c>
      <c r="AB102" s="4">
        <v>0</v>
      </c>
      <c r="AC102" s="4">
        <f>AA102+AB102</f>
      </c>
    </row>
    <row x14ac:dyDescent="0.25" r="103" customHeight="1" ht="18.75">
      <c r="A103" s="3"/>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x14ac:dyDescent="0.25" r="104" customHeight="1" ht="18.75">
      <c r="A104" s="18" t="s">
        <v>488</v>
      </c>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x14ac:dyDescent="0.25" r="105" customHeight="1" ht="18.75">
      <c r="A105" s="3" t="s">
        <v>136</v>
      </c>
      <c r="B105" s="4">
        <v>5</v>
      </c>
      <c r="C105" s="4">
        <v>4</v>
      </c>
      <c r="D105" s="4">
        <f>B105+C105</f>
      </c>
      <c r="E105" s="12">
        <f>IF(D339&gt;0,ROUND((D105/D339) * 100, 4), "")</f>
      </c>
      <c r="F105" s="4">
        <v>1</v>
      </c>
      <c r="G105" s="4">
        <v>1</v>
      </c>
      <c r="H105" s="4">
        <f>F105+G105</f>
      </c>
      <c r="I105" s="4">
        <v>0</v>
      </c>
      <c r="J105" s="4">
        <v>0</v>
      </c>
      <c r="K105" s="4">
        <f>I105+J105</f>
      </c>
      <c r="L105" s="4">
        <v>0</v>
      </c>
      <c r="M105" s="4">
        <v>2</v>
      </c>
      <c r="N105" s="4">
        <f>L105+M105</f>
      </c>
      <c r="O105" s="4">
        <v>0</v>
      </c>
      <c r="P105" s="4">
        <v>0</v>
      </c>
      <c r="Q105" s="4">
        <f>O105+P105</f>
      </c>
      <c r="R105" s="4">
        <v>0</v>
      </c>
      <c r="S105" s="4">
        <v>0</v>
      </c>
      <c r="T105" s="4">
        <f>R105+S105</f>
      </c>
      <c r="U105" s="4">
        <v>0</v>
      </c>
      <c r="V105" s="4">
        <v>0</v>
      </c>
      <c r="W105" s="4">
        <f>U105+V105</f>
      </c>
      <c r="X105" s="4">
        <v>0</v>
      </c>
      <c r="Y105" s="4">
        <v>0</v>
      </c>
      <c r="Z105" s="4">
        <f>X105+Y105</f>
      </c>
      <c r="AA105" s="4">
        <v>0</v>
      </c>
      <c r="AB105" s="4">
        <v>0</v>
      </c>
      <c r="AC105" s="4">
        <f>AA105+AB105</f>
      </c>
    </row>
    <row x14ac:dyDescent="0.25" r="106" customHeight="1" ht="18.75">
      <c r="A106" s="3"/>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x14ac:dyDescent="0.25" r="107" customHeight="1" ht="18.75">
      <c r="A107" s="18" t="s">
        <v>489</v>
      </c>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x14ac:dyDescent="0.25" r="108" customHeight="1" ht="18.75">
      <c r="A108" s="3" t="s">
        <v>33</v>
      </c>
      <c r="B108" s="4">
        <v>0</v>
      </c>
      <c r="C108" s="4">
        <v>0</v>
      </c>
      <c r="D108" s="4">
        <f>B108+C108</f>
      </c>
      <c r="E108" s="4">
        <f>IF(D339&gt;0,ROUND((D108/D339) * 100, 4), "")</f>
      </c>
      <c r="F108" s="4">
        <v>0</v>
      </c>
      <c r="G108" s="4">
        <v>0</v>
      </c>
      <c r="H108" s="4">
        <f>F108+G108</f>
      </c>
      <c r="I108" s="4">
        <v>0</v>
      </c>
      <c r="J108" s="4">
        <v>0</v>
      </c>
      <c r="K108" s="4">
        <f>I108+J108</f>
      </c>
      <c r="L108" s="4">
        <v>0</v>
      </c>
      <c r="M108" s="4">
        <v>0</v>
      </c>
      <c r="N108" s="4">
        <f>L108+M108</f>
      </c>
      <c r="O108" s="4">
        <v>0</v>
      </c>
      <c r="P108" s="4">
        <v>0</v>
      </c>
      <c r="Q108" s="4">
        <f>O108+P108</f>
      </c>
      <c r="R108" s="4">
        <v>0</v>
      </c>
      <c r="S108" s="4">
        <v>0</v>
      </c>
      <c r="T108" s="4">
        <f>R108+S108</f>
      </c>
      <c r="U108" s="4">
        <v>0</v>
      </c>
      <c r="V108" s="4">
        <v>0</v>
      </c>
      <c r="W108" s="4">
        <f>U108+V108</f>
      </c>
      <c r="X108" s="4">
        <v>0</v>
      </c>
      <c r="Y108" s="4">
        <v>0</v>
      </c>
      <c r="Z108" s="4">
        <f>X108+Y108</f>
      </c>
      <c r="AA108" s="4">
        <v>0</v>
      </c>
      <c r="AB108" s="4">
        <v>0</v>
      </c>
      <c r="AC108" s="4">
        <f>AA108+AB108</f>
      </c>
    </row>
    <row x14ac:dyDescent="0.25" r="109" customHeight="1" ht="18.75">
      <c r="A109" s="3" t="s">
        <v>52</v>
      </c>
      <c r="B109" s="4">
        <v>0</v>
      </c>
      <c r="C109" s="4">
        <v>0</v>
      </c>
      <c r="D109" s="4">
        <f>B109+C109</f>
      </c>
      <c r="E109" s="4">
        <f>IF(D339&gt;0,ROUND((D109/D339) * 100, 4), "")</f>
      </c>
      <c r="F109" s="4">
        <v>0</v>
      </c>
      <c r="G109" s="4">
        <v>0</v>
      </c>
      <c r="H109" s="4">
        <f>F109+G109</f>
      </c>
      <c r="I109" s="4">
        <v>0</v>
      </c>
      <c r="J109" s="4">
        <v>0</v>
      </c>
      <c r="K109" s="4">
        <f>I109+J109</f>
      </c>
      <c r="L109" s="4">
        <v>0</v>
      </c>
      <c r="M109" s="4">
        <v>0</v>
      </c>
      <c r="N109" s="4">
        <f>L109+M109</f>
      </c>
      <c r="O109" s="4">
        <v>0</v>
      </c>
      <c r="P109" s="4">
        <v>0</v>
      </c>
      <c r="Q109" s="4">
        <f>O109+P109</f>
      </c>
      <c r="R109" s="4">
        <v>0</v>
      </c>
      <c r="S109" s="4">
        <v>0</v>
      </c>
      <c r="T109" s="4">
        <f>R109+S109</f>
      </c>
      <c r="U109" s="4">
        <v>0</v>
      </c>
      <c r="V109" s="4">
        <v>0</v>
      </c>
      <c r="W109" s="4">
        <f>U109+V109</f>
      </c>
      <c r="X109" s="4">
        <v>0</v>
      </c>
      <c r="Y109" s="4">
        <v>0</v>
      </c>
      <c r="Z109" s="4">
        <f>X109+Y109</f>
      </c>
      <c r="AA109" s="4">
        <v>0</v>
      </c>
      <c r="AB109" s="4">
        <v>0</v>
      </c>
      <c r="AC109" s="4">
        <f>AA109+AB109</f>
      </c>
    </row>
    <row x14ac:dyDescent="0.25" r="110" customHeight="1" ht="18.75">
      <c r="A110" s="3" t="s">
        <v>70</v>
      </c>
      <c r="B110" s="4">
        <v>0</v>
      </c>
      <c r="C110" s="4">
        <v>0</v>
      </c>
      <c r="D110" s="4">
        <f>B110+C110</f>
      </c>
      <c r="E110" s="4">
        <f>IF(D339&gt;0,ROUND((D110/D339) * 100, 4), "")</f>
      </c>
      <c r="F110" s="4">
        <v>0</v>
      </c>
      <c r="G110" s="4">
        <v>0</v>
      </c>
      <c r="H110" s="4">
        <f>F110+G110</f>
      </c>
      <c r="I110" s="4">
        <v>0</v>
      </c>
      <c r="J110" s="4">
        <v>0</v>
      </c>
      <c r="K110" s="4">
        <f>I110+J110</f>
      </c>
      <c r="L110" s="4">
        <v>0</v>
      </c>
      <c r="M110" s="4">
        <v>0</v>
      </c>
      <c r="N110" s="4">
        <f>L110+M110</f>
      </c>
      <c r="O110" s="4">
        <v>0</v>
      </c>
      <c r="P110" s="4">
        <v>0</v>
      </c>
      <c r="Q110" s="4">
        <f>O110+P110</f>
      </c>
      <c r="R110" s="4">
        <v>0</v>
      </c>
      <c r="S110" s="4">
        <v>0</v>
      </c>
      <c r="T110" s="4">
        <f>R110+S110</f>
      </c>
      <c r="U110" s="4">
        <v>0</v>
      </c>
      <c r="V110" s="4">
        <v>0</v>
      </c>
      <c r="W110" s="4">
        <f>U110+V110</f>
      </c>
      <c r="X110" s="4">
        <v>0</v>
      </c>
      <c r="Y110" s="4">
        <v>0</v>
      </c>
      <c r="Z110" s="4">
        <f>X110+Y110</f>
      </c>
      <c r="AA110" s="4">
        <v>0</v>
      </c>
      <c r="AB110" s="4">
        <v>0</v>
      </c>
      <c r="AC110" s="4">
        <f>AA110+AB110</f>
      </c>
    </row>
    <row x14ac:dyDescent="0.25" r="111" customHeight="1" ht="18.75">
      <c r="A111" s="3" t="s">
        <v>92</v>
      </c>
      <c r="B111" s="4">
        <v>0</v>
      </c>
      <c r="C111" s="4">
        <v>0</v>
      </c>
      <c r="D111" s="4">
        <f>B111+C111</f>
      </c>
      <c r="E111" s="4">
        <f>IF(D339&gt;0,ROUND((D111/D339) * 100, 4), "")</f>
      </c>
      <c r="F111" s="4">
        <v>0</v>
      </c>
      <c r="G111" s="4">
        <v>0</v>
      </c>
      <c r="H111" s="4">
        <f>F111+G111</f>
      </c>
      <c r="I111" s="4">
        <v>0</v>
      </c>
      <c r="J111" s="4">
        <v>0</v>
      </c>
      <c r="K111" s="4">
        <f>I111+J111</f>
      </c>
      <c r="L111" s="4">
        <v>0</v>
      </c>
      <c r="M111" s="4">
        <v>0</v>
      </c>
      <c r="N111" s="4">
        <f>L111+M111</f>
      </c>
      <c r="O111" s="4">
        <v>0</v>
      </c>
      <c r="P111" s="4">
        <v>0</v>
      </c>
      <c r="Q111" s="4">
        <f>O111+P111</f>
      </c>
      <c r="R111" s="4">
        <v>0</v>
      </c>
      <c r="S111" s="4">
        <v>0</v>
      </c>
      <c r="T111" s="4">
        <f>R111+S111</f>
      </c>
      <c r="U111" s="4">
        <v>0</v>
      </c>
      <c r="V111" s="4">
        <v>0</v>
      </c>
      <c r="W111" s="4">
        <f>U111+V111</f>
      </c>
      <c r="X111" s="4">
        <v>0</v>
      </c>
      <c r="Y111" s="4">
        <v>0</v>
      </c>
      <c r="Z111" s="4">
        <f>X111+Y111</f>
      </c>
      <c r="AA111" s="4">
        <v>0</v>
      </c>
      <c r="AB111" s="4">
        <v>0</v>
      </c>
      <c r="AC111" s="4">
        <f>AA111+AB111</f>
      </c>
    </row>
    <row x14ac:dyDescent="0.25" r="112" customHeight="1" ht="18.75">
      <c r="A112" s="3" t="s">
        <v>122</v>
      </c>
      <c r="B112" s="4">
        <v>0</v>
      </c>
      <c r="C112" s="4">
        <v>0</v>
      </c>
      <c r="D112" s="4">
        <f>B112+C112</f>
      </c>
      <c r="E112" s="4">
        <f>IF(D339&gt;0,ROUND((D112/D339) * 100, 4), "")</f>
      </c>
      <c r="F112" s="4">
        <v>0</v>
      </c>
      <c r="G112" s="4">
        <v>0</v>
      </c>
      <c r="H112" s="4">
        <f>F112+G112</f>
      </c>
      <c r="I112" s="4">
        <v>0</v>
      </c>
      <c r="J112" s="4">
        <v>0</v>
      </c>
      <c r="K112" s="4">
        <f>I112+J112</f>
      </c>
      <c r="L112" s="4">
        <v>0</v>
      </c>
      <c r="M112" s="4">
        <v>0</v>
      </c>
      <c r="N112" s="4">
        <f>L112+M112</f>
      </c>
      <c r="O112" s="4">
        <v>0</v>
      </c>
      <c r="P112" s="4">
        <v>0</v>
      </c>
      <c r="Q112" s="4">
        <f>O112+P112</f>
      </c>
      <c r="R112" s="4">
        <v>0</v>
      </c>
      <c r="S112" s="4">
        <v>0</v>
      </c>
      <c r="T112" s="4">
        <f>R112+S112</f>
      </c>
      <c r="U112" s="4">
        <v>0</v>
      </c>
      <c r="V112" s="4">
        <v>0</v>
      </c>
      <c r="W112" s="4">
        <f>U112+V112</f>
      </c>
      <c r="X112" s="4">
        <v>0</v>
      </c>
      <c r="Y112" s="4">
        <v>0</v>
      </c>
      <c r="Z112" s="4">
        <f>X112+Y112</f>
      </c>
      <c r="AA112" s="4">
        <v>0</v>
      </c>
      <c r="AB112" s="4">
        <v>0</v>
      </c>
      <c r="AC112" s="4">
        <f>AA112+AB112</f>
      </c>
    </row>
    <row x14ac:dyDescent="0.25" r="113" customHeight="1" ht="18.75">
      <c r="A113" s="3" t="s">
        <v>137</v>
      </c>
      <c r="B113" s="4">
        <v>0</v>
      </c>
      <c r="C113" s="4">
        <v>5</v>
      </c>
      <c r="D113" s="4">
        <f>B113+C113</f>
      </c>
      <c r="E113" s="12">
        <f>IF(D339&gt;0,ROUND((D113/D339) * 100, 4), "")</f>
      </c>
      <c r="F113" s="4">
        <v>0</v>
      </c>
      <c r="G113" s="4">
        <v>4</v>
      </c>
      <c r="H113" s="4">
        <f>F113+G113</f>
      </c>
      <c r="I113" s="4">
        <v>0</v>
      </c>
      <c r="J113" s="4">
        <v>0</v>
      </c>
      <c r="K113" s="4">
        <f>I113+J113</f>
      </c>
      <c r="L113" s="4">
        <v>0</v>
      </c>
      <c r="M113" s="4">
        <v>0</v>
      </c>
      <c r="N113" s="4">
        <f>L113+M113</f>
      </c>
      <c r="O113" s="4">
        <v>0</v>
      </c>
      <c r="P113" s="4">
        <v>0</v>
      </c>
      <c r="Q113" s="4">
        <f>O113+P113</f>
      </c>
      <c r="R113" s="4">
        <v>0</v>
      </c>
      <c r="S113" s="4">
        <v>0</v>
      </c>
      <c r="T113" s="4">
        <f>R113+S113</f>
      </c>
      <c r="U113" s="4">
        <v>0</v>
      </c>
      <c r="V113" s="4">
        <v>0</v>
      </c>
      <c r="W113" s="4">
        <f>U113+V113</f>
      </c>
      <c r="X113" s="4">
        <v>0</v>
      </c>
      <c r="Y113" s="4">
        <v>0</v>
      </c>
      <c r="Z113" s="4">
        <f>X113+Y113</f>
      </c>
      <c r="AA113" s="4">
        <v>0</v>
      </c>
      <c r="AB113" s="4">
        <v>0</v>
      </c>
      <c r="AC113" s="4">
        <f>AA113+AB113</f>
      </c>
    </row>
    <row x14ac:dyDescent="0.25" r="114" customHeight="1" ht="18.75">
      <c r="A114" s="3" t="s">
        <v>162</v>
      </c>
      <c r="B114" s="4">
        <v>0</v>
      </c>
      <c r="C114" s="4">
        <v>0</v>
      </c>
      <c r="D114" s="4">
        <f>B114+C114</f>
      </c>
      <c r="E114" s="4">
        <f>IF(D339&gt;0,ROUND((D114/D339) * 100, 4), "")</f>
      </c>
      <c r="F114" s="4">
        <v>0</v>
      </c>
      <c r="G114" s="4">
        <v>0</v>
      </c>
      <c r="H114" s="4">
        <f>F114+G114</f>
      </c>
      <c r="I114" s="4">
        <v>0</v>
      </c>
      <c r="J114" s="4">
        <v>0</v>
      </c>
      <c r="K114" s="4">
        <f>I114+J114</f>
      </c>
      <c r="L114" s="4">
        <v>0</v>
      </c>
      <c r="M114" s="4">
        <v>0</v>
      </c>
      <c r="N114" s="4">
        <f>L114+M114</f>
      </c>
      <c r="O114" s="4">
        <v>0</v>
      </c>
      <c r="P114" s="4">
        <v>0</v>
      </c>
      <c r="Q114" s="4">
        <f>O114+P114</f>
      </c>
      <c r="R114" s="4">
        <v>0</v>
      </c>
      <c r="S114" s="4">
        <v>0</v>
      </c>
      <c r="T114" s="4">
        <f>R114+S114</f>
      </c>
      <c r="U114" s="4">
        <v>0</v>
      </c>
      <c r="V114" s="4">
        <v>0</v>
      </c>
      <c r="W114" s="4">
        <f>U114+V114</f>
      </c>
      <c r="X114" s="4">
        <v>0</v>
      </c>
      <c r="Y114" s="4">
        <v>0</v>
      </c>
      <c r="Z114" s="4">
        <f>X114+Y114</f>
      </c>
      <c r="AA114" s="4">
        <v>0</v>
      </c>
      <c r="AB114" s="4">
        <v>0</v>
      </c>
      <c r="AC114" s="4">
        <f>AA114+AB114</f>
      </c>
    </row>
    <row x14ac:dyDescent="0.25" r="115" customHeight="1" ht="18.75">
      <c r="A115" s="3" t="s">
        <v>174</v>
      </c>
      <c r="B115" s="4">
        <v>0</v>
      </c>
      <c r="C115" s="4">
        <v>0</v>
      </c>
      <c r="D115" s="4">
        <f>B115+C115</f>
      </c>
      <c r="E115" s="4">
        <f>IF(D339&gt;0,ROUND((D115/D339) * 100, 4), "")</f>
      </c>
      <c r="F115" s="4">
        <v>0</v>
      </c>
      <c r="G115" s="4">
        <v>3</v>
      </c>
      <c r="H115" s="4">
        <f>F115+G115</f>
      </c>
      <c r="I115" s="4">
        <v>0</v>
      </c>
      <c r="J115" s="4">
        <v>0</v>
      </c>
      <c r="K115" s="4">
        <f>I115+J115</f>
      </c>
      <c r="L115" s="4">
        <v>0</v>
      </c>
      <c r="M115" s="4">
        <v>1</v>
      </c>
      <c r="N115" s="4">
        <f>L115+M115</f>
      </c>
      <c r="O115" s="4">
        <v>0</v>
      </c>
      <c r="P115" s="4">
        <v>0</v>
      </c>
      <c r="Q115" s="4">
        <f>O115+P115</f>
      </c>
      <c r="R115" s="4">
        <v>0</v>
      </c>
      <c r="S115" s="4">
        <v>0</v>
      </c>
      <c r="T115" s="4">
        <f>R115+S115</f>
      </c>
      <c r="U115" s="4">
        <v>0</v>
      </c>
      <c r="V115" s="4">
        <v>0</v>
      </c>
      <c r="W115" s="4">
        <f>U115+V115</f>
      </c>
      <c r="X115" s="4">
        <v>0</v>
      </c>
      <c r="Y115" s="4">
        <v>0</v>
      </c>
      <c r="Z115" s="4">
        <f>X115+Y115</f>
      </c>
      <c r="AA115" s="4">
        <v>0</v>
      </c>
      <c r="AB115" s="4">
        <v>0</v>
      </c>
      <c r="AC115" s="4">
        <f>AA115+AB115</f>
      </c>
    </row>
    <row x14ac:dyDescent="0.25" r="116" customHeight="1" ht="18.75">
      <c r="A116" s="3" t="s">
        <v>199</v>
      </c>
      <c r="B116" s="4">
        <v>0</v>
      </c>
      <c r="C116" s="4">
        <v>0</v>
      </c>
      <c r="D116" s="4">
        <f>B116+C116</f>
      </c>
      <c r="E116" s="4">
        <f>IF(D339&gt;0,ROUND((D116/D339) * 100, 4), "")</f>
      </c>
      <c r="F116" s="4">
        <v>0</v>
      </c>
      <c r="G116" s="4">
        <v>0</v>
      </c>
      <c r="H116" s="4">
        <f>F116+G116</f>
      </c>
      <c r="I116" s="4">
        <v>0</v>
      </c>
      <c r="J116" s="4">
        <v>0</v>
      </c>
      <c r="K116" s="4">
        <f>I116+J116</f>
      </c>
      <c r="L116" s="4">
        <v>0</v>
      </c>
      <c r="M116" s="4">
        <v>0</v>
      </c>
      <c r="N116" s="4">
        <f>L116+M116</f>
      </c>
      <c r="O116" s="4">
        <v>0</v>
      </c>
      <c r="P116" s="4">
        <v>0</v>
      </c>
      <c r="Q116" s="4">
        <f>O116+P116</f>
      </c>
      <c r="R116" s="4">
        <v>0</v>
      </c>
      <c r="S116" s="4">
        <v>0</v>
      </c>
      <c r="T116" s="4">
        <f>R116+S116</f>
      </c>
      <c r="U116" s="4">
        <v>0</v>
      </c>
      <c r="V116" s="4">
        <v>0</v>
      </c>
      <c r="W116" s="4">
        <f>U116+V116</f>
      </c>
      <c r="X116" s="4">
        <v>0</v>
      </c>
      <c r="Y116" s="4">
        <v>0</v>
      </c>
      <c r="Z116" s="4">
        <f>X116+Y116</f>
      </c>
      <c r="AA116" s="4">
        <v>0</v>
      </c>
      <c r="AB116" s="4">
        <v>0</v>
      </c>
      <c r="AC116" s="4">
        <f>AA116+AB116</f>
      </c>
    </row>
    <row x14ac:dyDescent="0.25" r="117" customHeight="1" ht="18.75">
      <c r="A117" s="3" t="s">
        <v>262</v>
      </c>
      <c r="B117" s="4">
        <v>0</v>
      </c>
      <c r="C117" s="4">
        <v>0</v>
      </c>
      <c r="D117" s="4">
        <f>B117+C117</f>
      </c>
      <c r="E117" s="4">
        <f>IF(D339&gt;0,ROUND((D117/D339) * 100, 4), "")</f>
      </c>
      <c r="F117" s="4">
        <v>0</v>
      </c>
      <c r="G117" s="4">
        <v>0</v>
      </c>
      <c r="H117" s="4">
        <f>F117+G117</f>
      </c>
      <c r="I117" s="4">
        <v>0</v>
      </c>
      <c r="J117" s="4">
        <v>0</v>
      </c>
      <c r="K117" s="4">
        <f>I117+J117</f>
      </c>
      <c r="L117" s="4">
        <v>0</v>
      </c>
      <c r="M117" s="4">
        <v>0</v>
      </c>
      <c r="N117" s="4">
        <f>L117+M117</f>
      </c>
      <c r="O117" s="4">
        <v>0</v>
      </c>
      <c r="P117" s="4">
        <v>0</v>
      </c>
      <c r="Q117" s="4">
        <f>O117+P117</f>
      </c>
      <c r="R117" s="4">
        <v>0</v>
      </c>
      <c r="S117" s="4">
        <v>0</v>
      </c>
      <c r="T117" s="4">
        <f>R117+S117</f>
      </c>
      <c r="U117" s="4">
        <v>0</v>
      </c>
      <c r="V117" s="4">
        <v>0</v>
      </c>
      <c r="W117" s="4">
        <f>U117+V117</f>
      </c>
      <c r="X117" s="4">
        <v>0</v>
      </c>
      <c r="Y117" s="4">
        <v>0</v>
      </c>
      <c r="Z117" s="4">
        <f>X117+Y117</f>
      </c>
      <c r="AA117" s="4">
        <v>0</v>
      </c>
      <c r="AB117" s="4">
        <v>0</v>
      </c>
      <c r="AC117" s="4">
        <f>AA117+AB117</f>
      </c>
    </row>
    <row x14ac:dyDescent="0.25" r="118" customHeight="1" ht="18.75">
      <c r="A118" s="3" t="s">
        <v>286</v>
      </c>
      <c r="B118" s="4">
        <v>0</v>
      </c>
      <c r="C118" s="4">
        <v>0</v>
      </c>
      <c r="D118" s="4">
        <f>B118+C118</f>
      </c>
      <c r="E118" s="4">
        <f>IF(D339&gt;0,ROUND((D118/D339) * 100, 4), "")</f>
      </c>
      <c r="F118" s="4">
        <v>0</v>
      </c>
      <c r="G118" s="4">
        <v>0</v>
      </c>
      <c r="H118" s="4">
        <f>F118+G118</f>
      </c>
      <c r="I118" s="4">
        <v>0</v>
      </c>
      <c r="J118" s="4">
        <v>0</v>
      </c>
      <c r="K118" s="4">
        <f>I118+J118</f>
      </c>
      <c r="L118" s="4">
        <v>0</v>
      </c>
      <c r="M118" s="4">
        <v>0</v>
      </c>
      <c r="N118" s="4">
        <f>L118+M118</f>
      </c>
      <c r="O118" s="4">
        <v>0</v>
      </c>
      <c r="P118" s="4">
        <v>0</v>
      </c>
      <c r="Q118" s="4">
        <f>O118+P118</f>
      </c>
      <c r="R118" s="4">
        <v>0</v>
      </c>
      <c r="S118" s="4">
        <v>0</v>
      </c>
      <c r="T118" s="4">
        <f>R118+S118</f>
      </c>
      <c r="U118" s="4">
        <v>0</v>
      </c>
      <c r="V118" s="4">
        <v>0</v>
      </c>
      <c r="W118" s="4">
        <f>U118+V118</f>
      </c>
      <c r="X118" s="4">
        <v>0</v>
      </c>
      <c r="Y118" s="4">
        <v>0</v>
      </c>
      <c r="Z118" s="4">
        <f>X118+Y118</f>
      </c>
      <c r="AA118" s="4">
        <v>0</v>
      </c>
      <c r="AB118" s="4">
        <v>0</v>
      </c>
      <c r="AC118" s="4">
        <f>AA118+AB118</f>
      </c>
    </row>
    <row x14ac:dyDescent="0.25" r="119" customHeight="1" ht="18.75">
      <c r="A119" s="3" t="s">
        <v>290</v>
      </c>
      <c r="B119" s="4">
        <v>0</v>
      </c>
      <c r="C119" s="4">
        <v>0</v>
      </c>
      <c r="D119" s="4">
        <f>B119+C119</f>
      </c>
      <c r="E119" s="4">
        <f>IF(D339&gt;0,ROUND((D119/D339) * 100, 4), "")</f>
      </c>
      <c r="F119" s="4">
        <v>0</v>
      </c>
      <c r="G119" s="4">
        <v>0</v>
      </c>
      <c r="H119" s="4">
        <f>F119+G119</f>
      </c>
      <c r="I119" s="4">
        <v>0</v>
      </c>
      <c r="J119" s="4">
        <v>0</v>
      </c>
      <c r="K119" s="4">
        <f>I119+J119</f>
      </c>
      <c r="L119" s="4">
        <v>0</v>
      </c>
      <c r="M119" s="4">
        <v>0</v>
      </c>
      <c r="N119" s="4">
        <f>L119+M119</f>
      </c>
      <c r="O119" s="4">
        <v>0</v>
      </c>
      <c r="P119" s="4">
        <v>0</v>
      </c>
      <c r="Q119" s="4">
        <f>O119+P119</f>
      </c>
      <c r="R119" s="4">
        <v>0</v>
      </c>
      <c r="S119" s="4">
        <v>0</v>
      </c>
      <c r="T119" s="4">
        <f>R119+S119</f>
      </c>
      <c r="U119" s="4">
        <v>0</v>
      </c>
      <c r="V119" s="4">
        <v>0</v>
      </c>
      <c r="W119" s="4">
        <f>U119+V119</f>
      </c>
      <c r="X119" s="4">
        <v>0</v>
      </c>
      <c r="Y119" s="4">
        <v>0</v>
      </c>
      <c r="Z119" s="4">
        <f>X119+Y119</f>
      </c>
      <c r="AA119" s="4">
        <v>0</v>
      </c>
      <c r="AB119" s="4">
        <v>0</v>
      </c>
      <c r="AC119" s="4">
        <f>AA119+AB119</f>
      </c>
    </row>
    <row x14ac:dyDescent="0.25" r="120" customHeight="1" ht="18.75">
      <c r="A120" s="3"/>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x14ac:dyDescent="0.25" r="121" customHeight="1" ht="18.75">
      <c r="A121" s="18" t="s">
        <v>490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x14ac:dyDescent="0.25" r="122" customHeight="1" ht="18.75">
      <c r="A122" s="3" t="s">
        <v>39</v>
      </c>
      <c r="B122" s="4">
        <v>0</v>
      </c>
      <c r="C122" s="4">
        <v>0</v>
      </c>
      <c r="D122" s="4">
        <f>B122+C122</f>
      </c>
      <c r="E122" s="4">
        <f>IF(D339&gt;0,ROUND((D122/D339) * 100, 4), "")</f>
      </c>
      <c r="F122" s="4">
        <v>0</v>
      </c>
      <c r="G122" s="4">
        <v>0</v>
      </c>
      <c r="H122" s="4">
        <f>F122+G122</f>
      </c>
      <c r="I122" s="4">
        <v>0</v>
      </c>
      <c r="J122" s="4">
        <v>0</v>
      </c>
      <c r="K122" s="4">
        <f>I122+J122</f>
      </c>
      <c r="L122" s="4">
        <v>0</v>
      </c>
      <c r="M122" s="4">
        <v>0</v>
      </c>
      <c r="N122" s="4">
        <f>L122+M122</f>
      </c>
      <c r="O122" s="4">
        <v>0</v>
      </c>
      <c r="P122" s="4">
        <v>0</v>
      </c>
      <c r="Q122" s="4">
        <f>O122+P122</f>
      </c>
      <c r="R122" s="4">
        <v>0</v>
      </c>
      <c r="S122" s="4">
        <v>0</v>
      </c>
      <c r="T122" s="4">
        <f>R122+S122</f>
      </c>
      <c r="U122" s="4">
        <v>0</v>
      </c>
      <c r="V122" s="4">
        <v>0</v>
      </c>
      <c r="W122" s="4">
        <f>U122+V122</f>
      </c>
      <c r="X122" s="4">
        <v>0</v>
      </c>
      <c r="Y122" s="4">
        <v>0</v>
      </c>
      <c r="Z122" s="4">
        <f>X122+Y122</f>
      </c>
      <c r="AA122" s="4">
        <v>0</v>
      </c>
      <c r="AB122" s="4">
        <v>0</v>
      </c>
      <c r="AC122" s="4">
        <f>AA122+AB122</f>
      </c>
    </row>
    <row x14ac:dyDescent="0.25" r="123" customHeight="1" ht="18.75">
      <c r="A123" s="3" t="s">
        <v>47</v>
      </c>
      <c r="B123" s="4">
        <v>0</v>
      </c>
      <c r="C123" s="4">
        <v>0</v>
      </c>
      <c r="D123" s="4">
        <f>B123+C123</f>
      </c>
      <c r="E123" s="4">
        <f>IF(D339&gt;0,ROUND((D123/D339) * 100, 4), "")</f>
      </c>
      <c r="F123" s="4">
        <v>0</v>
      </c>
      <c r="G123" s="4">
        <v>0</v>
      </c>
      <c r="H123" s="4">
        <f>F123+G123</f>
      </c>
      <c r="I123" s="4">
        <v>0</v>
      </c>
      <c r="J123" s="4">
        <v>0</v>
      </c>
      <c r="K123" s="4">
        <f>I123+J123</f>
      </c>
      <c r="L123" s="4">
        <v>0</v>
      </c>
      <c r="M123" s="4">
        <v>0</v>
      </c>
      <c r="N123" s="4">
        <f>L123+M123</f>
      </c>
      <c r="O123" s="4">
        <v>0</v>
      </c>
      <c r="P123" s="4">
        <v>0</v>
      </c>
      <c r="Q123" s="4">
        <f>O123+P123</f>
      </c>
      <c r="R123" s="4">
        <v>0</v>
      </c>
      <c r="S123" s="4">
        <v>0</v>
      </c>
      <c r="T123" s="4">
        <f>R123+S123</f>
      </c>
      <c r="U123" s="4">
        <v>0</v>
      </c>
      <c r="V123" s="4">
        <v>0</v>
      </c>
      <c r="W123" s="4">
        <f>U123+V123</f>
      </c>
      <c r="X123" s="4">
        <v>0</v>
      </c>
      <c r="Y123" s="4">
        <v>0</v>
      </c>
      <c r="Z123" s="4">
        <f>X123+Y123</f>
      </c>
      <c r="AA123" s="4">
        <v>0</v>
      </c>
      <c r="AB123" s="4">
        <v>0</v>
      </c>
      <c r="AC123" s="4">
        <f>AA123+AB123</f>
      </c>
    </row>
    <row x14ac:dyDescent="0.25" r="124" customHeight="1" ht="18.75">
      <c r="A124" s="3" t="s">
        <v>59</v>
      </c>
      <c r="B124" s="4">
        <v>0</v>
      </c>
      <c r="C124" s="4">
        <v>0</v>
      </c>
      <c r="D124" s="4">
        <f>B124+C124</f>
      </c>
      <c r="E124" s="4">
        <f>IF(D339&gt;0,ROUND((D124/D339) * 100, 4), "")</f>
      </c>
      <c r="F124" s="4">
        <v>0</v>
      </c>
      <c r="G124" s="4">
        <v>0</v>
      </c>
      <c r="H124" s="4">
        <f>F124+G124</f>
      </c>
      <c r="I124" s="4">
        <v>0</v>
      </c>
      <c r="J124" s="4">
        <v>0</v>
      </c>
      <c r="K124" s="4">
        <f>I124+J124</f>
      </c>
      <c r="L124" s="4">
        <v>0</v>
      </c>
      <c r="M124" s="4">
        <v>0</v>
      </c>
      <c r="N124" s="4">
        <f>L124+M124</f>
      </c>
      <c r="O124" s="4">
        <v>0</v>
      </c>
      <c r="P124" s="4">
        <v>0</v>
      </c>
      <c r="Q124" s="4">
        <f>O124+P124</f>
      </c>
      <c r="R124" s="4">
        <v>0</v>
      </c>
      <c r="S124" s="4">
        <v>0</v>
      </c>
      <c r="T124" s="4">
        <f>R124+S124</f>
      </c>
      <c r="U124" s="4">
        <v>0</v>
      </c>
      <c r="V124" s="4">
        <v>0</v>
      </c>
      <c r="W124" s="4">
        <f>U124+V124</f>
      </c>
      <c r="X124" s="4">
        <v>0</v>
      </c>
      <c r="Y124" s="4">
        <v>0</v>
      </c>
      <c r="Z124" s="4">
        <f>X124+Y124</f>
      </c>
      <c r="AA124" s="4">
        <v>0</v>
      </c>
      <c r="AB124" s="4">
        <v>0</v>
      </c>
      <c r="AC124" s="4">
        <f>AA124+AB124</f>
      </c>
    </row>
    <row x14ac:dyDescent="0.25" r="125" customHeight="1" ht="18.75">
      <c r="A125" s="3" t="s">
        <v>105</v>
      </c>
      <c r="B125" s="4">
        <v>0</v>
      </c>
      <c r="C125" s="4">
        <v>0</v>
      </c>
      <c r="D125" s="4">
        <f>B125+C125</f>
      </c>
      <c r="E125" s="4">
        <f>IF(D339&gt;0,ROUND((D125/D339) * 100, 4), "")</f>
      </c>
      <c r="F125" s="4">
        <v>0</v>
      </c>
      <c r="G125" s="4">
        <v>0</v>
      </c>
      <c r="H125" s="4">
        <f>F125+G125</f>
      </c>
      <c r="I125" s="4">
        <v>0</v>
      </c>
      <c r="J125" s="4">
        <v>0</v>
      </c>
      <c r="K125" s="4">
        <f>I125+J125</f>
      </c>
      <c r="L125" s="4">
        <v>0</v>
      </c>
      <c r="M125" s="4">
        <v>0</v>
      </c>
      <c r="N125" s="4">
        <f>L125+M125</f>
      </c>
      <c r="O125" s="4">
        <v>0</v>
      </c>
      <c r="P125" s="4">
        <v>0</v>
      </c>
      <c r="Q125" s="4">
        <f>O125+P125</f>
      </c>
      <c r="R125" s="4">
        <v>0</v>
      </c>
      <c r="S125" s="4">
        <v>0</v>
      </c>
      <c r="T125" s="4">
        <f>R125+S125</f>
      </c>
      <c r="U125" s="4">
        <v>0</v>
      </c>
      <c r="V125" s="4">
        <v>0</v>
      </c>
      <c r="W125" s="4">
        <f>U125+V125</f>
      </c>
      <c r="X125" s="4">
        <v>0</v>
      </c>
      <c r="Y125" s="4">
        <v>0</v>
      </c>
      <c r="Z125" s="4">
        <f>X125+Y125</f>
      </c>
      <c r="AA125" s="4">
        <v>0</v>
      </c>
      <c r="AB125" s="4">
        <v>0</v>
      </c>
      <c r="AC125" s="4">
        <f>AA125+AB125</f>
      </c>
    </row>
    <row x14ac:dyDescent="0.25" r="126" customHeight="1" ht="18.75">
      <c r="A126" s="3" t="s">
        <v>138</v>
      </c>
      <c r="B126" s="4">
        <v>1</v>
      </c>
      <c r="C126" s="4">
        <v>2</v>
      </c>
      <c r="D126" s="4">
        <f>B126+C126</f>
      </c>
      <c r="E126" s="12">
        <f>IF(D339&gt;0,ROUND((D126/D339) * 100, 4), "")</f>
      </c>
      <c r="F126" s="4">
        <v>0</v>
      </c>
      <c r="G126" s="4">
        <v>2</v>
      </c>
      <c r="H126" s="4">
        <f>F126+G126</f>
      </c>
      <c r="I126" s="4">
        <v>0</v>
      </c>
      <c r="J126" s="4">
        <v>0</v>
      </c>
      <c r="K126" s="4">
        <f>I126+J126</f>
      </c>
      <c r="L126" s="4">
        <v>1</v>
      </c>
      <c r="M126" s="4">
        <v>0</v>
      </c>
      <c r="N126" s="4">
        <f>L126+M126</f>
      </c>
      <c r="O126" s="4">
        <v>0</v>
      </c>
      <c r="P126" s="4">
        <v>0</v>
      </c>
      <c r="Q126" s="4">
        <f>O126+P126</f>
      </c>
      <c r="R126" s="4">
        <v>0</v>
      </c>
      <c r="S126" s="4">
        <v>0</v>
      </c>
      <c r="T126" s="4">
        <f>R126+S126</f>
      </c>
      <c r="U126" s="4">
        <v>0</v>
      </c>
      <c r="V126" s="4">
        <v>0</v>
      </c>
      <c r="W126" s="4">
        <f>U126+V126</f>
      </c>
      <c r="X126" s="4">
        <v>0</v>
      </c>
      <c r="Y126" s="4">
        <v>0</v>
      </c>
      <c r="Z126" s="4">
        <f>X126+Y126</f>
      </c>
      <c r="AA126" s="4">
        <v>0</v>
      </c>
      <c r="AB126" s="4">
        <v>0</v>
      </c>
      <c r="AC126" s="4">
        <f>AA126+AB126</f>
      </c>
    </row>
    <row x14ac:dyDescent="0.25" r="127" customHeight="1" ht="18.75">
      <c r="A127" s="3" t="s">
        <v>151</v>
      </c>
      <c r="B127" s="4">
        <v>0</v>
      </c>
      <c r="C127" s="4">
        <v>0</v>
      </c>
      <c r="D127" s="4">
        <f>B127+C127</f>
      </c>
      <c r="E127" s="4">
        <f>IF(D339&gt;0,ROUND((D127/D339) * 100, 4), "")</f>
      </c>
      <c r="F127" s="4">
        <v>0</v>
      </c>
      <c r="G127" s="4">
        <v>0</v>
      </c>
      <c r="H127" s="4">
        <f>F127+G127</f>
      </c>
      <c r="I127" s="4">
        <v>0</v>
      </c>
      <c r="J127" s="4">
        <v>0</v>
      </c>
      <c r="K127" s="4">
        <f>I127+J127</f>
      </c>
      <c r="L127" s="4">
        <v>0</v>
      </c>
      <c r="M127" s="4">
        <v>0</v>
      </c>
      <c r="N127" s="4">
        <f>L127+M127</f>
      </c>
      <c r="O127" s="4">
        <v>0</v>
      </c>
      <c r="P127" s="4">
        <v>0</v>
      </c>
      <c r="Q127" s="4">
        <f>O127+P127</f>
      </c>
      <c r="R127" s="4">
        <v>0</v>
      </c>
      <c r="S127" s="4">
        <v>0</v>
      </c>
      <c r="T127" s="4">
        <f>R127+S127</f>
      </c>
      <c r="U127" s="4">
        <v>0</v>
      </c>
      <c r="V127" s="4">
        <v>0</v>
      </c>
      <c r="W127" s="4">
        <f>U127+V127</f>
      </c>
      <c r="X127" s="4">
        <v>0</v>
      </c>
      <c r="Y127" s="4">
        <v>0</v>
      </c>
      <c r="Z127" s="4">
        <f>X127+Y127</f>
      </c>
      <c r="AA127" s="4">
        <v>0</v>
      </c>
      <c r="AB127" s="4">
        <v>0</v>
      </c>
      <c r="AC127" s="4">
        <f>AA127+AB127</f>
      </c>
    </row>
    <row x14ac:dyDescent="0.25" r="128" customHeight="1" ht="18.75">
      <c r="A128" s="3" t="s">
        <v>200</v>
      </c>
      <c r="B128" s="4">
        <v>0</v>
      </c>
      <c r="C128" s="4">
        <v>0</v>
      </c>
      <c r="D128" s="4">
        <f>B128+C128</f>
      </c>
      <c r="E128" s="4">
        <f>IF(D339&gt;0,ROUND((D128/D339) * 100, 4), "")</f>
      </c>
      <c r="F128" s="4">
        <v>0</v>
      </c>
      <c r="G128" s="4">
        <v>0</v>
      </c>
      <c r="H128" s="4">
        <f>F128+G128</f>
      </c>
      <c r="I128" s="4">
        <v>0</v>
      </c>
      <c r="J128" s="4">
        <v>0</v>
      </c>
      <c r="K128" s="4">
        <f>I128+J128</f>
      </c>
      <c r="L128" s="4">
        <v>0</v>
      </c>
      <c r="M128" s="4">
        <v>0</v>
      </c>
      <c r="N128" s="4">
        <f>L128+M128</f>
      </c>
      <c r="O128" s="4">
        <v>0</v>
      </c>
      <c r="P128" s="4">
        <v>0</v>
      </c>
      <c r="Q128" s="4">
        <f>O128+P128</f>
      </c>
      <c r="R128" s="4">
        <v>0</v>
      </c>
      <c r="S128" s="4">
        <v>0</v>
      </c>
      <c r="T128" s="4">
        <f>R128+S128</f>
      </c>
      <c r="U128" s="4">
        <v>0</v>
      </c>
      <c r="V128" s="4">
        <v>0</v>
      </c>
      <c r="W128" s="4">
        <f>U128+V128</f>
      </c>
      <c r="X128" s="4">
        <v>0</v>
      </c>
      <c r="Y128" s="4">
        <v>0</v>
      </c>
      <c r="Z128" s="4">
        <f>X128+Y128</f>
      </c>
      <c r="AA128" s="4">
        <v>0</v>
      </c>
      <c r="AB128" s="4">
        <v>0</v>
      </c>
      <c r="AC128" s="4">
        <f>AA128+AB128</f>
      </c>
    </row>
    <row x14ac:dyDescent="0.25" r="129" customHeight="1" ht="18.75">
      <c r="A129" s="3" t="s">
        <v>210</v>
      </c>
      <c r="B129" s="4">
        <v>0</v>
      </c>
      <c r="C129" s="4">
        <v>0</v>
      </c>
      <c r="D129" s="4">
        <f>B129+C129</f>
      </c>
      <c r="E129" s="4">
        <f>IF(D339&gt;0,ROUND((D129/D339) * 100, 4), "")</f>
      </c>
      <c r="F129" s="4">
        <v>0</v>
      </c>
      <c r="G129" s="4">
        <v>0</v>
      </c>
      <c r="H129" s="4">
        <f>F129+G129</f>
      </c>
      <c r="I129" s="4">
        <v>0</v>
      </c>
      <c r="J129" s="4">
        <v>0</v>
      </c>
      <c r="K129" s="4">
        <f>I129+J129</f>
      </c>
      <c r="L129" s="4">
        <v>0</v>
      </c>
      <c r="M129" s="4">
        <v>0</v>
      </c>
      <c r="N129" s="4">
        <f>L129+M129</f>
      </c>
      <c r="O129" s="4">
        <v>0</v>
      </c>
      <c r="P129" s="4">
        <v>0</v>
      </c>
      <c r="Q129" s="4">
        <f>O129+P129</f>
      </c>
      <c r="R129" s="4">
        <v>0</v>
      </c>
      <c r="S129" s="4">
        <v>0</v>
      </c>
      <c r="T129" s="4">
        <f>R129+S129</f>
      </c>
      <c r="U129" s="4">
        <v>0</v>
      </c>
      <c r="V129" s="4">
        <v>0</v>
      </c>
      <c r="W129" s="4">
        <f>U129+V129</f>
      </c>
      <c r="X129" s="4">
        <v>0</v>
      </c>
      <c r="Y129" s="4">
        <v>0</v>
      </c>
      <c r="Z129" s="4">
        <f>X129+Y129</f>
      </c>
      <c r="AA129" s="4">
        <v>0</v>
      </c>
      <c r="AB129" s="4">
        <v>0</v>
      </c>
      <c r="AC129" s="4">
        <f>AA129+AB129</f>
      </c>
    </row>
    <row x14ac:dyDescent="0.25" r="130" customHeight="1" ht="18.75">
      <c r="A130" s="3" t="s">
        <v>220</v>
      </c>
      <c r="B130" s="4">
        <v>0</v>
      </c>
      <c r="C130" s="4">
        <v>0</v>
      </c>
      <c r="D130" s="4">
        <f>B130+C130</f>
      </c>
      <c r="E130" s="4">
        <f>IF(D339&gt;0,ROUND((D130/D339) * 100, 4), "")</f>
      </c>
      <c r="F130" s="4">
        <v>0</v>
      </c>
      <c r="G130" s="4">
        <v>0</v>
      </c>
      <c r="H130" s="4">
        <f>F130+G130</f>
      </c>
      <c r="I130" s="4">
        <v>0</v>
      </c>
      <c r="J130" s="4">
        <v>0</v>
      </c>
      <c r="K130" s="4">
        <f>I130+J130</f>
      </c>
      <c r="L130" s="4">
        <v>0</v>
      </c>
      <c r="M130" s="4">
        <v>0</v>
      </c>
      <c r="N130" s="4">
        <f>L130+M130</f>
      </c>
      <c r="O130" s="4">
        <v>0</v>
      </c>
      <c r="P130" s="4">
        <v>0</v>
      </c>
      <c r="Q130" s="4">
        <f>O130+P130</f>
      </c>
      <c r="R130" s="4">
        <v>0</v>
      </c>
      <c r="S130" s="4">
        <v>0</v>
      </c>
      <c r="T130" s="4">
        <f>R130+S130</f>
      </c>
      <c r="U130" s="4">
        <v>0</v>
      </c>
      <c r="V130" s="4">
        <v>0</v>
      </c>
      <c r="W130" s="4">
        <f>U130+V130</f>
      </c>
      <c r="X130" s="4">
        <v>0</v>
      </c>
      <c r="Y130" s="4">
        <v>0</v>
      </c>
      <c r="Z130" s="4">
        <f>X130+Y130</f>
      </c>
      <c r="AA130" s="4">
        <v>0</v>
      </c>
      <c r="AB130" s="4">
        <v>0</v>
      </c>
      <c r="AC130" s="4">
        <f>AA130+AB130</f>
      </c>
    </row>
    <row x14ac:dyDescent="0.25" r="131" customHeight="1" ht="18.75">
      <c r="A131" s="3" t="s">
        <v>253</v>
      </c>
      <c r="B131" s="4">
        <v>0</v>
      </c>
      <c r="C131" s="4">
        <v>0</v>
      </c>
      <c r="D131" s="4">
        <f>B131+C131</f>
      </c>
      <c r="E131" s="4">
        <f>IF(D339&gt;0,ROUND((D131/D339) * 100, 4), "")</f>
      </c>
      <c r="F131" s="4">
        <v>0</v>
      </c>
      <c r="G131" s="4">
        <v>0</v>
      </c>
      <c r="H131" s="4">
        <f>F131+G131</f>
      </c>
      <c r="I131" s="4">
        <v>0</v>
      </c>
      <c r="J131" s="4">
        <v>0</v>
      </c>
      <c r="K131" s="4">
        <f>I131+J131</f>
      </c>
      <c r="L131" s="4">
        <v>0</v>
      </c>
      <c r="M131" s="4">
        <v>0</v>
      </c>
      <c r="N131" s="4">
        <f>L131+M131</f>
      </c>
      <c r="O131" s="4">
        <v>0</v>
      </c>
      <c r="P131" s="4">
        <v>0</v>
      </c>
      <c r="Q131" s="4">
        <f>O131+P131</f>
      </c>
      <c r="R131" s="4">
        <v>0</v>
      </c>
      <c r="S131" s="4">
        <v>0</v>
      </c>
      <c r="T131" s="4">
        <f>R131+S131</f>
      </c>
      <c r="U131" s="4">
        <v>0</v>
      </c>
      <c r="V131" s="4">
        <v>0</v>
      </c>
      <c r="W131" s="4">
        <f>U131+V131</f>
      </c>
      <c r="X131" s="4">
        <v>0</v>
      </c>
      <c r="Y131" s="4">
        <v>0</v>
      </c>
      <c r="Z131" s="4">
        <f>X131+Y131</f>
      </c>
      <c r="AA131" s="4">
        <v>0</v>
      </c>
      <c r="AB131" s="4">
        <v>0</v>
      </c>
      <c r="AC131" s="4">
        <f>AA131+AB131</f>
      </c>
    </row>
    <row x14ac:dyDescent="0.25" r="132" customHeight="1" ht="18.75">
      <c r="A132" s="3" t="s">
        <v>299</v>
      </c>
      <c r="B132" s="4">
        <v>0</v>
      </c>
      <c r="C132" s="4">
        <v>0</v>
      </c>
      <c r="D132" s="4">
        <f>B132+C132</f>
      </c>
      <c r="E132" s="4">
        <f>IF(D339&gt;0,ROUND((D132/D339) * 100, 4), "")</f>
      </c>
      <c r="F132" s="4">
        <v>0</v>
      </c>
      <c r="G132" s="4">
        <v>0</v>
      </c>
      <c r="H132" s="4">
        <f>F132+G132</f>
      </c>
      <c r="I132" s="4">
        <v>0</v>
      </c>
      <c r="J132" s="4">
        <v>0</v>
      </c>
      <c r="K132" s="4">
        <f>I132+J132</f>
      </c>
      <c r="L132" s="4">
        <v>0</v>
      </c>
      <c r="M132" s="4">
        <v>0</v>
      </c>
      <c r="N132" s="4">
        <f>L132+M132</f>
      </c>
      <c r="O132" s="4">
        <v>0</v>
      </c>
      <c r="P132" s="4">
        <v>0</v>
      </c>
      <c r="Q132" s="4">
        <f>O132+P132</f>
      </c>
      <c r="R132" s="4">
        <v>0</v>
      </c>
      <c r="S132" s="4">
        <v>0</v>
      </c>
      <c r="T132" s="4">
        <f>R132+S132</f>
      </c>
      <c r="U132" s="4">
        <v>0</v>
      </c>
      <c r="V132" s="4">
        <v>0</v>
      </c>
      <c r="W132" s="4">
        <f>U132+V132</f>
      </c>
      <c r="X132" s="4">
        <v>0</v>
      </c>
      <c r="Y132" s="4">
        <v>0</v>
      </c>
      <c r="Z132" s="4">
        <f>X132+Y132</f>
      </c>
      <c r="AA132" s="4">
        <v>0</v>
      </c>
      <c r="AB132" s="4">
        <v>0</v>
      </c>
      <c r="AC132" s="4">
        <f>AA132+AB132</f>
      </c>
    </row>
    <row x14ac:dyDescent="0.25" r="133" customHeight="1" ht="18.75">
      <c r="A133" s="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row>
    <row x14ac:dyDescent="0.25" r="134" customHeight="1" ht="18.75">
      <c r="A134" s="18" t="s">
        <v>491</v>
      </c>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row>
    <row x14ac:dyDescent="0.25" r="135" customHeight="1" ht="18.75">
      <c r="A135" s="3" t="s">
        <v>14</v>
      </c>
      <c r="B135" s="4">
        <v>0</v>
      </c>
      <c r="C135" s="4">
        <v>0</v>
      </c>
      <c r="D135" s="4">
        <f>B135+C135</f>
      </c>
      <c r="E135" s="4">
        <f>IF(D339&gt;0,ROUND((D135/D339) * 100, 4), "")</f>
      </c>
      <c r="F135" s="4">
        <v>0</v>
      </c>
      <c r="G135" s="4">
        <v>0</v>
      </c>
      <c r="H135" s="4">
        <f>F135+G135</f>
      </c>
      <c r="I135" s="4">
        <v>0</v>
      </c>
      <c r="J135" s="4">
        <v>0</v>
      </c>
      <c r="K135" s="4">
        <f>I135+J135</f>
      </c>
      <c r="L135" s="4">
        <v>0</v>
      </c>
      <c r="M135" s="4">
        <v>0</v>
      </c>
      <c r="N135" s="4">
        <f>L135+M135</f>
      </c>
      <c r="O135" s="4">
        <v>0</v>
      </c>
      <c r="P135" s="4">
        <v>0</v>
      </c>
      <c r="Q135" s="4">
        <f>O135+P135</f>
      </c>
      <c r="R135" s="4">
        <v>0</v>
      </c>
      <c r="S135" s="4">
        <v>0</v>
      </c>
      <c r="T135" s="4">
        <f>R135+S135</f>
      </c>
      <c r="U135" s="4">
        <v>0</v>
      </c>
      <c r="V135" s="4">
        <v>0</v>
      </c>
      <c r="W135" s="4">
        <f>U135+V135</f>
      </c>
      <c r="X135" s="4">
        <v>0</v>
      </c>
      <c r="Y135" s="4">
        <v>0</v>
      </c>
      <c r="Z135" s="4">
        <f>X135+Y135</f>
      </c>
      <c r="AA135" s="4">
        <v>0</v>
      </c>
      <c r="AB135" s="4">
        <v>0</v>
      </c>
      <c r="AC135" s="4">
        <f>AA135+AB135</f>
      </c>
    </row>
    <row x14ac:dyDescent="0.25" r="136" customHeight="1" ht="18.75">
      <c r="A136" s="3" t="s">
        <v>15</v>
      </c>
      <c r="B136" s="4">
        <v>0</v>
      </c>
      <c r="C136" s="4">
        <v>0</v>
      </c>
      <c r="D136" s="4">
        <f>B136+C136</f>
      </c>
      <c r="E136" s="4">
        <f>IF(D339&gt;0,ROUND((D136/D339) * 100, 4), "")</f>
      </c>
      <c r="F136" s="4">
        <v>0</v>
      </c>
      <c r="G136" s="4">
        <v>0</v>
      </c>
      <c r="H136" s="4">
        <f>F136+G136</f>
      </c>
      <c r="I136" s="4">
        <v>0</v>
      </c>
      <c r="J136" s="4">
        <v>0</v>
      </c>
      <c r="K136" s="4">
        <f>I136+J136</f>
      </c>
      <c r="L136" s="4">
        <v>0</v>
      </c>
      <c r="M136" s="4">
        <v>0</v>
      </c>
      <c r="N136" s="4">
        <f>L136+M136</f>
      </c>
      <c r="O136" s="4">
        <v>0</v>
      </c>
      <c r="P136" s="4">
        <v>0</v>
      </c>
      <c r="Q136" s="4">
        <f>O136+P136</f>
      </c>
      <c r="R136" s="4">
        <v>0</v>
      </c>
      <c r="S136" s="4">
        <v>0</v>
      </c>
      <c r="T136" s="4">
        <f>R136+S136</f>
      </c>
      <c r="U136" s="4">
        <v>0</v>
      </c>
      <c r="V136" s="4">
        <v>0</v>
      </c>
      <c r="W136" s="4">
        <f>U136+V136</f>
      </c>
      <c r="X136" s="4">
        <v>0</v>
      </c>
      <c r="Y136" s="4">
        <v>0</v>
      </c>
      <c r="Z136" s="4">
        <f>X136+Y136</f>
      </c>
      <c r="AA136" s="4">
        <v>0</v>
      </c>
      <c r="AB136" s="4">
        <v>0</v>
      </c>
      <c r="AC136" s="4">
        <f>AA136+AB136</f>
      </c>
    </row>
    <row x14ac:dyDescent="0.25" r="137" customHeight="1" ht="18.75">
      <c r="A137" s="3" t="s">
        <v>16</v>
      </c>
      <c r="B137" s="4">
        <v>0</v>
      </c>
      <c r="C137" s="4">
        <v>0</v>
      </c>
      <c r="D137" s="4">
        <f>B137+C137</f>
      </c>
      <c r="E137" s="4">
        <f>IF(D339&gt;0,ROUND((D137/D339) * 100, 4), "")</f>
      </c>
      <c r="F137" s="4">
        <v>0</v>
      </c>
      <c r="G137" s="4">
        <v>0</v>
      </c>
      <c r="H137" s="4">
        <f>F137+G137</f>
      </c>
      <c r="I137" s="4">
        <v>0</v>
      </c>
      <c r="J137" s="4">
        <v>0</v>
      </c>
      <c r="K137" s="4">
        <f>I137+J137</f>
      </c>
      <c r="L137" s="4">
        <v>0</v>
      </c>
      <c r="M137" s="4">
        <v>0</v>
      </c>
      <c r="N137" s="4">
        <f>L137+M137</f>
      </c>
      <c r="O137" s="4">
        <v>0</v>
      </c>
      <c r="P137" s="4">
        <v>0</v>
      </c>
      <c r="Q137" s="4">
        <f>O137+P137</f>
      </c>
      <c r="R137" s="4">
        <v>0</v>
      </c>
      <c r="S137" s="4">
        <v>0</v>
      </c>
      <c r="T137" s="4">
        <f>R137+S137</f>
      </c>
      <c r="U137" s="4">
        <v>0</v>
      </c>
      <c r="V137" s="4">
        <v>0</v>
      </c>
      <c r="W137" s="4">
        <f>U137+V137</f>
      </c>
      <c r="X137" s="4">
        <v>0</v>
      </c>
      <c r="Y137" s="4">
        <v>0</v>
      </c>
      <c r="Z137" s="4">
        <f>X137+Y137</f>
      </c>
      <c r="AA137" s="4">
        <v>0</v>
      </c>
      <c r="AB137" s="4">
        <v>0</v>
      </c>
      <c r="AC137" s="4">
        <f>AA137+AB137</f>
      </c>
    </row>
    <row x14ac:dyDescent="0.25" r="138" customHeight="1" ht="18.75">
      <c r="A138" s="3" t="s">
        <v>17</v>
      </c>
      <c r="B138" s="4">
        <v>0</v>
      </c>
      <c r="C138" s="4">
        <v>0</v>
      </c>
      <c r="D138" s="4">
        <f>B138+C138</f>
      </c>
      <c r="E138" s="4">
        <f>IF(D339&gt;0,ROUND((D138/D339) * 100, 4), "")</f>
      </c>
      <c r="F138" s="4">
        <v>0</v>
      </c>
      <c r="G138" s="4">
        <v>0</v>
      </c>
      <c r="H138" s="4">
        <f>F138+G138</f>
      </c>
      <c r="I138" s="4">
        <v>0</v>
      </c>
      <c r="J138" s="4">
        <v>0</v>
      </c>
      <c r="K138" s="4">
        <f>I138+J138</f>
      </c>
      <c r="L138" s="4">
        <v>0</v>
      </c>
      <c r="M138" s="4">
        <v>0</v>
      </c>
      <c r="N138" s="4">
        <f>L138+M138</f>
      </c>
      <c r="O138" s="4">
        <v>0</v>
      </c>
      <c r="P138" s="4">
        <v>0</v>
      </c>
      <c r="Q138" s="4">
        <f>O138+P138</f>
      </c>
      <c r="R138" s="4">
        <v>0</v>
      </c>
      <c r="S138" s="4">
        <v>0</v>
      </c>
      <c r="T138" s="4">
        <f>R138+S138</f>
      </c>
      <c r="U138" s="4">
        <v>0</v>
      </c>
      <c r="V138" s="4">
        <v>0</v>
      </c>
      <c r="W138" s="4">
        <f>U138+V138</f>
      </c>
      <c r="X138" s="4">
        <v>0</v>
      </c>
      <c r="Y138" s="4">
        <v>0</v>
      </c>
      <c r="Z138" s="4">
        <f>X138+Y138</f>
      </c>
      <c r="AA138" s="4">
        <v>0</v>
      </c>
      <c r="AB138" s="4">
        <v>0</v>
      </c>
      <c r="AC138" s="4">
        <f>AA138+AB138</f>
      </c>
    </row>
    <row x14ac:dyDescent="0.25" r="139" customHeight="1" ht="18.75">
      <c r="A139" s="3" t="s">
        <v>18</v>
      </c>
      <c r="B139" s="4">
        <v>0</v>
      </c>
      <c r="C139" s="4">
        <v>0</v>
      </c>
      <c r="D139" s="4">
        <f>B139+C139</f>
      </c>
      <c r="E139" s="4">
        <f>IF(D339&gt;0,ROUND((D139/D339) * 100, 4), "")</f>
      </c>
      <c r="F139" s="4">
        <v>0</v>
      </c>
      <c r="G139" s="4">
        <v>0</v>
      </c>
      <c r="H139" s="4">
        <f>F139+G139</f>
      </c>
      <c r="I139" s="4">
        <v>0</v>
      </c>
      <c r="J139" s="4">
        <v>0</v>
      </c>
      <c r="K139" s="4">
        <f>I139+J139</f>
      </c>
      <c r="L139" s="4">
        <v>0</v>
      </c>
      <c r="M139" s="4">
        <v>0</v>
      </c>
      <c r="N139" s="4">
        <f>L139+M139</f>
      </c>
      <c r="O139" s="4">
        <v>0</v>
      </c>
      <c r="P139" s="4">
        <v>0</v>
      </c>
      <c r="Q139" s="4">
        <f>O139+P139</f>
      </c>
      <c r="R139" s="4">
        <v>0</v>
      </c>
      <c r="S139" s="4">
        <v>0</v>
      </c>
      <c r="T139" s="4">
        <f>R139+S139</f>
      </c>
      <c r="U139" s="4">
        <v>0</v>
      </c>
      <c r="V139" s="4">
        <v>0</v>
      </c>
      <c r="W139" s="4">
        <f>U139+V139</f>
      </c>
      <c r="X139" s="4">
        <v>0</v>
      </c>
      <c r="Y139" s="4">
        <v>0</v>
      </c>
      <c r="Z139" s="4">
        <f>X139+Y139</f>
      </c>
      <c r="AA139" s="4">
        <v>0</v>
      </c>
      <c r="AB139" s="4">
        <v>0</v>
      </c>
      <c r="AC139" s="4">
        <f>AA139+AB139</f>
      </c>
    </row>
    <row x14ac:dyDescent="0.25" r="140" customHeight="1" ht="18.75">
      <c r="A140" s="3" t="s">
        <v>19</v>
      </c>
      <c r="B140" s="4">
        <v>0</v>
      </c>
      <c r="C140" s="4">
        <v>0</v>
      </c>
      <c r="D140" s="4">
        <f>B140+C140</f>
      </c>
      <c r="E140" s="4">
        <f>IF(D339&gt;0,ROUND((D140/D339) * 100, 4), "")</f>
      </c>
      <c r="F140" s="4">
        <v>0</v>
      </c>
      <c r="G140" s="4">
        <v>0</v>
      </c>
      <c r="H140" s="4">
        <f>F140+G140</f>
      </c>
      <c r="I140" s="4">
        <v>0</v>
      </c>
      <c r="J140" s="4">
        <v>0</v>
      </c>
      <c r="K140" s="4">
        <f>I140+J140</f>
      </c>
      <c r="L140" s="4">
        <v>0</v>
      </c>
      <c r="M140" s="4">
        <v>0</v>
      </c>
      <c r="N140" s="4">
        <f>L140+M140</f>
      </c>
      <c r="O140" s="4">
        <v>0</v>
      </c>
      <c r="P140" s="4">
        <v>0</v>
      </c>
      <c r="Q140" s="4">
        <f>O140+P140</f>
      </c>
      <c r="R140" s="4">
        <v>0</v>
      </c>
      <c r="S140" s="4">
        <v>0</v>
      </c>
      <c r="T140" s="4">
        <f>R140+S140</f>
      </c>
      <c r="U140" s="4">
        <v>0</v>
      </c>
      <c r="V140" s="4">
        <v>0</v>
      </c>
      <c r="W140" s="4">
        <f>U140+V140</f>
      </c>
      <c r="X140" s="4">
        <v>0</v>
      </c>
      <c r="Y140" s="4">
        <v>0</v>
      </c>
      <c r="Z140" s="4">
        <f>X140+Y140</f>
      </c>
      <c r="AA140" s="4">
        <v>0</v>
      </c>
      <c r="AB140" s="4">
        <v>0</v>
      </c>
      <c r="AC140" s="4">
        <f>AA140+AB140</f>
      </c>
    </row>
    <row x14ac:dyDescent="0.25" r="141" customHeight="1" ht="18.75">
      <c r="A141" s="3" t="s">
        <v>20</v>
      </c>
      <c r="B141" s="4">
        <v>0</v>
      </c>
      <c r="C141" s="4">
        <v>0</v>
      </c>
      <c r="D141" s="4">
        <f>B141+C141</f>
      </c>
      <c r="E141" s="4">
        <f>IF(D339&gt;0,ROUND((D141/D339) * 100, 4), "")</f>
      </c>
      <c r="F141" s="4">
        <v>0</v>
      </c>
      <c r="G141" s="4">
        <v>0</v>
      </c>
      <c r="H141" s="4">
        <f>F141+G141</f>
      </c>
      <c r="I141" s="4">
        <v>0</v>
      </c>
      <c r="J141" s="4">
        <v>0</v>
      </c>
      <c r="K141" s="4">
        <f>I141+J141</f>
      </c>
      <c r="L141" s="4">
        <v>0</v>
      </c>
      <c r="M141" s="4">
        <v>0</v>
      </c>
      <c r="N141" s="4">
        <f>L141+M141</f>
      </c>
      <c r="O141" s="4">
        <v>0</v>
      </c>
      <c r="P141" s="4">
        <v>0</v>
      </c>
      <c r="Q141" s="4">
        <f>O141+P141</f>
      </c>
      <c r="R141" s="4">
        <v>0</v>
      </c>
      <c r="S141" s="4">
        <v>0</v>
      </c>
      <c r="T141" s="4">
        <f>R141+S141</f>
      </c>
      <c r="U141" s="4">
        <v>0</v>
      </c>
      <c r="V141" s="4">
        <v>0</v>
      </c>
      <c r="W141" s="4">
        <f>U141+V141</f>
      </c>
      <c r="X141" s="4">
        <v>0</v>
      </c>
      <c r="Y141" s="4">
        <v>0</v>
      </c>
      <c r="Z141" s="4">
        <f>X141+Y141</f>
      </c>
      <c r="AA141" s="4">
        <v>0</v>
      </c>
      <c r="AB141" s="4">
        <v>0</v>
      </c>
      <c r="AC141" s="4">
        <f>AA141+AB141</f>
      </c>
    </row>
    <row x14ac:dyDescent="0.25" r="142" customHeight="1" ht="18.75">
      <c r="A142" s="3" t="s">
        <v>21</v>
      </c>
      <c r="B142" s="4">
        <v>0</v>
      </c>
      <c r="C142" s="4">
        <v>0</v>
      </c>
      <c r="D142" s="4">
        <f>B142+C142</f>
      </c>
      <c r="E142" s="4">
        <f>IF(D339&gt;0,ROUND((D142/D339) * 100, 4), "")</f>
      </c>
      <c r="F142" s="4">
        <v>0</v>
      </c>
      <c r="G142" s="4">
        <v>0</v>
      </c>
      <c r="H142" s="4">
        <f>F142+G142</f>
      </c>
      <c r="I142" s="4">
        <v>0</v>
      </c>
      <c r="J142" s="4">
        <v>0</v>
      </c>
      <c r="K142" s="4">
        <f>I142+J142</f>
      </c>
      <c r="L142" s="4">
        <v>0</v>
      </c>
      <c r="M142" s="4">
        <v>0</v>
      </c>
      <c r="N142" s="4">
        <f>L142+M142</f>
      </c>
      <c r="O142" s="4">
        <v>0</v>
      </c>
      <c r="P142" s="4">
        <v>0</v>
      </c>
      <c r="Q142" s="4">
        <f>O142+P142</f>
      </c>
      <c r="R142" s="4">
        <v>0</v>
      </c>
      <c r="S142" s="4">
        <v>0</v>
      </c>
      <c r="T142" s="4">
        <f>R142+S142</f>
      </c>
      <c r="U142" s="4">
        <v>0</v>
      </c>
      <c r="V142" s="4">
        <v>0</v>
      </c>
      <c r="W142" s="4">
        <f>U142+V142</f>
      </c>
      <c r="X142" s="4">
        <v>0</v>
      </c>
      <c r="Y142" s="4">
        <v>0</v>
      </c>
      <c r="Z142" s="4">
        <f>X142+Y142</f>
      </c>
      <c r="AA142" s="4">
        <v>0</v>
      </c>
      <c r="AB142" s="4">
        <v>0</v>
      </c>
      <c r="AC142" s="4">
        <f>AA142+AB142</f>
      </c>
    </row>
    <row x14ac:dyDescent="0.25" r="143" customHeight="1" ht="18.75">
      <c r="A143" s="3" t="s">
        <v>22</v>
      </c>
      <c r="B143" s="4">
        <v>0</v>
      </c>
      <c r="C143" s="4">
        <v>0</v>
      </c>
      <c r="D143" s="4">
        <f>B143+C143</f>
      </c>
      <c r="E143" s="4">
        <f>IF(D339&gt;0,ROUND((D143/D339) * 100, 4), "")</f>
      </c>
      <c r="F143" s="4">
        <v>0</v>
      </c>
      <c r="G143" s="4">
        <v>0</v>
      </c>
      <c r="H143" s="4">
        <f>F143+G143</f>
      </c>
      <c r="I143" s="4">
        <v>0</v>
      </c>
      <c r="J143" s="4">
        <v>0</v>
      </c>
      <c r="K143" s="4">
        <f>I143+J143</f>
      </c>
      <c r="L143" s="4">
        <v>0</v>
      </c>
      <c r="M143" s="4">
        <v>0</v>
      </c>
      <c r="N143" s="4">
        <f>L143+M143</f>
      </c>
      <c r="O143" s="4">
        <v>0</v>
      </c>
      <c r="P143" s="4">
        <v>0</v>
      </c>
      <c r="Q143" s="4">
        <f>O143+P143</f>
      </c>
      <c r="R143" s="4">
        <v>0</v>
      </c>
      <c r="S143" s="4">
        <v>0</v>
      </c>
      <c r="T143" s="4">
        <f>R143+S143</f>
      </c>
      <c r="U143" s="4">
        <v>0</v>
      </c>
      <c r="V143" s="4">
        <v>0</v>
      </c>
      <c r="W143" s="4">
        <f>U143+V143</f>
      </c>
      <c r="X143" s="4">
        <v>0</v>
      </c>
      <c r="Y143" s="4">
        <v>0</v>
      </c>
      <c r="Z143" s="4">
        <f>X143+Y143</f>
      </c>
      <c r="AA143" s="4">
        <v>0</v>
      </c>
      <c r="AB143" s="4">
        <v>0</v>
      </c>
      <c r="AC143" s="4">
        <f>AA143+AB143</f>
      </c>
    </row>
    <row x14ac:dyDescent="0.25" r="144" customHeight="1" ht="18.75">
      <c r="A144" s="3" t="s">
        <v>23</v>
      </c>
      <c r="B144" s="4">
        <v>4</v>
      </c>
      <c r="C144" s="4">
        <v>0</v>
      </c>
      <c r="D144" s="4">
        <f>B144+C144</f>
      </c>
      <c r="E144" s="12">
        <f>IF(D339&gt;0,ROUND((D144/D339) * 100, 4), "")</f>
      </c>
      <c r="F144" s="4">
        <v>0</v>
      </c>
      <c r="G144" s="4">
        <v>0</v>
      </c>
      <c r="H144" s="4">
        <f>F144+G144</f>
      </c>
      <c r="I144" s="4">
        <v>0</v>
      </c>
      <c r="J144" s="4">
        <v>0</v>
      </c>
      <c r="K144" s="4">
        <f>I144+J144</f>
      </c>
      <c r="L144" s="4">
        <v>3</v>
      </c>
      <c r="M144" s="4">
        <v>0</v>
      </c>
      <c r="N144" s="4">
        <f>L144+M144</f>
      </c>
      <c r="O144" s="4">
        <v>0</v>
      </c>
      <c r="P144" s="4">
        <v>0</v>
      </c>
      <c r="Q144" s="4">
        <f>O144+P144</f>
      </c>
      <c r="R144" s="4">
        <v>0</v>
      </c>
      <c r="S144" s="4">
        <v>0</v>
      </c>
      <c r="T144" s="4">
        <f>R144+S144</f>
      </c>
      <c r="U144" s="4">
        <v>0</v>
      </c>
      <c r="V144" s="4">
        <v>0</v>
      </c>
      <c r="W144" s="4">
        <f>U144+V144</f>
      </c>
      <c r="X144" s="4">
        <v>0</v>
      </c>
      <c r="Y144" s="4">
        <v>0</v>
      </c>
      <c r="Z144" s="4">
        <f>X144+Y144</f>
      </c>
      <c r="AA144" s="4">
        <v>0</v>
      </c>
      <c r="AB144" s="4">
        <v>0</v>
      </c>
      <c r="AC144" s="4">
        <f>AA144+AB144</f>
      </c>
    </row>
    <row x14ac:dyDescent="0.25" r="145" customHeight="1" ht="18.75">
      <c r="A145" s="3" t="s">
        <v>62</v>
      </c>
      <c r="B145" s="4">
        <v>0</v>
      </c>
      <c r="C145" s="4">
        <v>0</v>
      </c>
      <c r="D145" s="4">
        <f>B145+C145</f>
      </c>
      <c r="E145" s="4">
        <f>IF(D339&gt;0,ROUND((D145/D339) * 100, 4), "")</f>
      </c>
      <c r="F145" s="4">
        <v>0</v>
      </c>
      <c r="G145" s="4">
        <v>0</v>
      </c>
      <c r="H145" s="4">
        <f>F145+G145</f>
      </c>
      <c r="I145" s="4">
        <v>0</v>
      </c>
      <c r="J145" s="4">
        <v>0</v>
      </c>
      <c r="K145" s="4">
        <f>I145+J145</f>
      </c>
      <c r="L145" s="4">
        <v>0</v>
      </c>
      <c r="M145" s="4">
        <v>0</v>
      </c>
      <c r="N145" s="4">
        <f>L145+M145</f>
      </c>
      <c r="O145" s="4">
        <v>0</v>
      </c>
      <c r="P145" s="4">
        <v>0</v>
      </c>
      <c r="Q145" s="4">
        <f>O145+P145</f>
      </c>
      <c r="R145" s="4">
        <v>0</v>
      </c>
      <c r="S145" s="4">
        <v>0</v>
      </c>
      <c r="T145" s="4">
        <f>R145+S145</f>
      </c>
      <c r="U145" s="4">
        <v>0</v>
      </c>
      <c r="V145" s="4">
        <v>0</v>
      </c>
      <c r="W145" s="4">
        <f>U145+V145</f>
      </c>
      <c r="X145" s="4">
        <v>0</v>
      </c>
      <c r="Y145" s="4">
        <v>0</v>
      </c>
      <c r="Z145" s="4">
        <f>X145+Y145</f>
      </c>
      <c r="AA145" s="4">
        <v>0</v>
      </c>
      <c r="AB145" s="4">
        <v>0</v>
      </c>
      <c r="AC145" s="4">
        <f>AA145+AB145</f>
      </c>
    </row>
    <row x14ac:dyDescent="0.25" r="146" customHeight="1" ht="18.75">
      <c r="A146" s="3" t="s">
        <v>64</v>
      </c>
      <c r="B146" s="4">
        <v>0</v>
      </c>
      <c r="C146" s="4">
        <v>0</v>
      </c>
      <c r="D146" s="4">
        <f>B146+C146</f>
      </c>
      <c r="E146" s="4">
        <f>IF(D339&gt;0,ROUND((D146/D339) * 100, 4), "")</f>
      </c>
      <c r="F146" s="4">
        <v>0</v>
      </c>
      <c r="G146" s="4">
        <v>0</v>
      </c>
      <c r="H146" s="4">
        <f>F146+G146</f>
      </c>
      <c r="I146" s="4">
        <v>0</v>
      </c>
      <c r="J146" s="4">
        <v>0</v>
      </c>
      <c r="K146" s="4">
        <f>I146+J146</f>
      </c>
      <c r="L146" s="4">
        <v>0</v>
      </c>
      <c r="M146" s="4">
        <v>0</v>
      </c>
      <c r="N146" s="4">
        <f>L146+M146</f>
      </c>
      <c r="O146" s="4">
        <v>0</v>
      </c>
      <c r="P146" s="4">
        <v>0</v>
      </c>
      <c r="Q146" s="4">
        <f>O146+P146</f>
      </c>
      <c r="R146" s="4">
        <v>0</v>
      </c>
      <c r="S146" s="4">
        <v>0</v>
      </c>
      <c r="T146" s="4">
        <f>R146+S146</f>
      </c>
      <c r="U146" s="4">
        <v>0</v>
      </c>
      <c r="V146" s="4">
        <v>0</v>
      </c>
      <c r="W146" s="4">
        <f>U146+V146</f>
      </c>
      <c r="X146" s="4">
        <v>0</v>
      </c>
      <c r="Y146" s="4">
        <v>0</v>
      </c>
      <c r="Z146" s="4">
        <f>X146+Y146</f>
      </c>
      <c r="AA146" s="4">
        <v>0</v>
      </c>
      <c r="AB146" s="4">
        <v>0</v>
      </c>
      <c r="AC146" s="4">
        <f>AA146+AB146</f>
      </c>
    </row>
    <row x14ac:dyDescent="0.25" r="147" customHeight="1" ht="18.75">
      <c r="A147" s="3" t="s">
        <v>69</v>
      </c>
      <c r="B147" s="4">
        <v>0</v>
      </c>
      <c r="C147" s="4">
        <v>0</v>
      </c>
      <c r="D147" s="4">
        <f>B147+C147</f>
      </c>
      <c r="E147" s="4">
        <f>IF(D339&gt;0,ROUND((D147/D339) * 100, 4), "")</f>
      </c>
      <c r="F147" s="4">
        <v>0</v>
      </c>
      <c r="G147" s="4">
        <v>0</v>
      </c>
      <c r="H147" s="4">
        <f>F147+G147</f>
      </c>
      <c r="I147" s="4">
        <v>0</v>
      </c>
      <c r="J147" s="4">
        <v>0</v>
      </c>
      <c r="K147" s="4">
        <f>I147+J147</f>
      </c>
      <c r="L147" s="4">
        <v>0</v>
      </c>
      <c r="M147" s="4">
        <v>0</v>
      </c>
      <c r="N147" s="4">
        <f>L147+M147</f>
      </c>
      <c r="O147" s="4">
        <v>0</v>
      </c>
      <c r="P147" s="4">
        <v>0</v>
      </c>
      <c r="Q147" s="4">
        <f>O147+P147</f>
      </c>
      <c r="R147" s="4">
        <v>0</v>
      </c>
      <c r="S147" s="4">
        <v>0</v>
      </c>
      <c r="T147" s="4">
        <f>R147+S147</f>
      </c>
      <c r="U147" s="4">
        <v>0</v>
      </c>
      <c r="V147" s="4">
        <v>0</v>
      </c>
      <c r="W147" s="4">
        <f>U147+V147</f>
      </c>
      <c r="X147" s="4">
        <v>0</v>
      </c>
      <c r="Y147" s="4">
        <v>0</v>
      </c>
      <c r="Z147" s="4">
        <f>X147+Y147</f>
      </c>
      <c r="AA147" s="4">
        <v>0</v>
      </c>
      <c r="AB147" s="4">
        <v>0</v>
      </c>
      <c r="AC147" s="4">
        <f>AA147+AB147</f>
      </c>
    </row>
    <row x14ac:dyDescent="0.25" r="148" customHeight="1" ht="18.75">
      <c r="A148" s="3" t="s">
        <v>82</v>
      </c>
      <c r="B148" s="4">
        <v>0</v>
      </c>
      <c r="C148" s="4">
        <v>0</v>
      </c>
      <c r="D148" s="4">
        <f>B148+C148</f>
      </c>
      <c r="E148" s="4">
        <f>IF(D339&gt;0,ROUND((D148/D339) * 100, 4), "")</f>
      </c>
      <c r="F148" s="4">
        <v>0</v>
      </c>
      <c r="G148" s="4">
        <v>0</v>
      </c>
      <c r="H148" s="4">
        <f>F148+G148</f>
      </c>
      <c r="I148" s="4">
        <v>0</v>
      </c>
      <c r="J148" s="4">
        <v>0</v>
      </c>
      <c r="K148" s="4">
        <f>I148+J148</f>
      </c>
      <c r="L148" s="4">
        <v>0</v>
      </c>
      <c r="M148" s="4">
        <v>0</v>
      </c>
      <c r="N148" s="4">
        <f>L148+M148</f>
      </c>
      <c r="O148" s="4">
        <v>0</v>
      </c>
      <c r="P148" s="4">
        <v>0</v>
      </c>
      <c r="Q148" s="4">
        <f>O148+P148</f>
      </c>
      <c r="R148" s="4">
        <v>0</v>
      </c>
      <c r="S148" s="4">
        <v>0</v>
      </c>
      <c r="T148" s="4">
        <f>R148+S148</f>
      </c>
      <c r="U148" s="4">
        <v>0</v>
      </c>
      <c r="V148" s="4">
        <v>0</v>
      </c>
      <c r="W148" s="4">
        <f>U148+V148</f>
      </c>
      <c r="X148" s="4">
        <v>0</v>
      </c>
      <c r="Y148" s="4">
        <v>0</v>
      </c>
      <c r="Z148" s="4">
        <f>X148+Y148</f>
      </c>
      <c r="AA148" s="4">
        <v>0</v>
      </c>
      <c r="AB148" s="4">
        <v>0</v>
      </c>
      <c r="AC148" s="4">
        <f>AA148+AB148</f>
      </c>
    </row>
    <row x14ac:dyDescent="0.25" r="149" customHeight="1" ht="18.75">
      <c r="A149" s="3" t="s">
        <v>96</v>
      </c>
      <c r="B149" s="4">
        <v>0</v>
      </c>
      <c r="C149" s="4">
        <v>0</v>
      </c>
      <c r="D149" s="4">
        <f>B149+C149</f>
      </c>
      <c r="E149" s="4">
        <f>IF(D339&gt;0,ROUND((D149/D339) * 100, 4), "")</f>
      </c>
      <c r="F149" s="4">
        <v>0</v>
      </c>
      <c r="G149" s="4">
        <v>0</v>
      </c>
      <c r="H149" s="4">
        <f>F149+G149</f>
      </c>
      <c r="I149" s="4">
        <v>0</v>
      </c>
      <c r="J149" s="4">
        <v>0</v>
      </c>
      <c r="K149" s="4">
        <f>I149+J149</f>
      </c>
      <c r="L149" s="4">
        <v>0</v>
      </c>
      <c r="M149" s="4">
        <v>0</v>
      </c>
      <c r="N149" s="4">
        <f>L149+M149</f>
      </c>
      <c r="O149" s="4">
        <v>0</v>
      </c>
      <c r="P149" s="4">
        <v>0</v>
      </c>
      <c r="Q149" s="4">
        <f>O149+P149</f>
      </c>
      <c r="R149" s="4">
        <v>0</v>
      </c>
      <c r="S149" s="4">
        <v>0</v>
      </c>
      <c r="T149" s="4">
        <f>R149+S149</f>
      </c>
      <c r="U149" s="4">
        <v>0</v>
      </c>
      <c r="V149" s="4">
        <v>0</v>
      </c>
      <c r="W149" s="4">
        <f>U149+V149</f>
      </c>
      <c r="X149" s="4">
        <v>0</v>
      </c>
      <c r="Y149" s="4">
        <v>0</v>
      </c>
      <c r="Z149" s="4">
        <f>X149+Y149</f>
      </c>
      <c r="AA149" s="4">
        <v>0</v>
      </c>
      <c r="AB149" s="4">
        <v>0</v>
      </c>
      <c r="AC149" s="4">
        <f>AA149+AB149</f>
      </c>
    </row>
    <row x14ac:dyDescent="0.25" r="150" customHeight="1" ht="18.75">
      <c r="A150" s="3" t="s">
        <v>102</v>
      </c>
      <c r="B150" s="4">
        <v>0</v>
      </c>
      <c r="C150" s="4">
        <v>0</v>
      </c>
      <c r="D150" s="4">
        <f>B150+C150</f>
      </c>
      <c r="E150" s="4">
        <f>IF(D339&gt;0,ROUND((D150/D339) * 100, 4), "")</f>
      </c>
      <c r="F150" s="4">
        <v>0</v>
      </c>
      <c r="G150" s="4">
        <v>0</v>
      </c>
      <c r="H150" s="4">
        <f>F150+G150</f>
      </c>
      <c r="I150" s="4">
        <v>0</v>
      </c>
      <c r="J150" s="4">
        <v>0</v>
      </c>
      <c r="K150" s="4">
        <f>I150+J150</f>
      </c>
      <c r="L150" s="4">
        <v>0</v>
      </c>
      <c r="M150" s="4">
        <v>0</v>
      </c>
      <c r="N150" s="4">
        <f>L150+M150</f>
      </c>
      <c r="O150" s="4">
        <v>0</v>
      </c>
      <c r="P150" s="4">
        <v>0</v>
      </c>
      <c r="Q150" s="4">
        <f>O150+P150</f>
      </c>
      <c r="R150" s="4">
        <v>0</v>
      </c>
      <c r="S150" s="4">
        <v>0</v>
      </c>
      <c r="T150" s="4">
        <f>R150+S150</f>
      </c>
      <c r="U150" s="4">
        <v>0</v>
      </c>
      <c r="V150" s="4">
        <v>0</v>
      </c>
      <c r="W150" s="4">
        <f>U150+V150</f>
      </c>
      <c r="X150" s="4">
        <v>0</v>
      </c>
      <c r="Y150" s="4">
        <v>0</v>
      </c>
      <c r="Z150" s="4">
        <f>X150+Y150</f>
      </c>
      <c r="AA150" s="4">
        <v>0</v>
      </c>
      <c r="AB150" s="4">
        <v>0</v>
      </c>
      <c r="AC150" s="4">
        <f>AA150+AB150</f>
      </c>
    </row>
    <row x14ac:dyDescent="0.25" r="151" customHeight="1" ht="18.75">
      <c r="A151" s="3" t="s">
        <v>103</v>
      </c>
      <c r="B151" s="4">
        <v>0</v>
      </c>
      <c r="C151" s="4">
        <v>1</v>
      </c>
      <c r="D151" s="4">
        <f>B151+C151</f>
      </c>
      <c r="E151" s="12">
        <f>IF(D339&gt;0,ROUND((D151/D339) * 100, 4), "")</f>
      </c>
      <c r="F151" s="4">
        <v>0</v>
      </c>
      <c r="G151" s="4">
        <v>0</v>
      </c>
      <c r="H151" s="4">
        <f>F151+G151</f>
      </c>
      <c r="I151" s="4">
        <v>0</v>
      </c>
      <c r="J151" s="4">
        <v>0</v>
      </c>
      <c r="K151" s="4">
        <f>I151+J151</f>
      </c>
      <c r="L151" s="4">
        <v>0</v>
      </c>
      <c r="M151" s="4">
        <v>1</v>
      </c>
      <c r="N151" s="4">
        <f>L151+M151</f>
      </c>
      <c r="O151" s="4">
        <v>0</v>
      </c>
      <c r="P151" s="4">
        <v>0</v>
      </c>
      <c r="Q151" s="4">
        <f>O151+P151</f>
      </c>
      <c r="R151" s="4">
        <v>0</v>
      </c>
      <c r="S151" s="4">
        <v>0</v>
      </c>
      <c r="T151" s="4">
        <f>R151+S151</f>
      </c>
      <c r="U151" s="4">
        <v>0</v>
      </c>
      <c r="V151" s="4">
        <v>0</v>
      </c>
      <c r="W151" s="4">
        <f>U151+V151</f>
      </c>
      <c r="X151" s="4">
        <v>0</v>
      </c>
      <c r="Y151" s="4">
        <v>0</v>
      </c>
      <c r="Z151" s="4">
        <f>X151+Y151</f>
      </c>
      <c r="AA151" s="4">
        <v>0</v>
      </c>
      <c r="AB151" s="4">
        <v>0</v>
      </c>
      <c r="AC151" s="4">
        <f>AA151+AB151</f>
      </c>
    </row>
    <row x14ac:dyDescent="0.25" r="152" customHeight="1" ht="18.75">
      <c r="A152" s="3" t="s">
        <v>110</v>
      </c>
      <c r="B152" s="4">
        <v>5</v>
      </c>
      <c r="C152" s="4">
        <v>0</v>
      </c>
      <c r="D152" s="4">
        <f>B152+C152</f>
      </c>
      <c r="E152" s="12">
        <f>IF(D339&gt;0,ROUND((D152/D339) * 100, 4), "")</f>
      </c>
      <c r="F152" s="4">
        <v>0</v>
      </c>
      <c r="G152" s="4">
        <v>0</v>
      </c>
      <c r="H152" s="4">
        <f>F152+G152</f>
      </c>
      <c r="I152" s="4">
        <v>0</v>
      </c>
      <c r="J152" s="4">
        <v>0</v>
      </c>
      <c r="K152" s="4">
        <f>I152+J152</f>
      </c>
      <c r="L152" s="4">
        <v>0</v>
      </c>
      <c r="M152" s="4">
        <v>0</v>
      </c>
      <c r="N152" s="4">
        <f>L152+M152</f>
      </c>
      <c r="O152" s="4">
        <v>0</v>
      </c>
      <c r="P152" s="4">
        <v>0</v>
      </c>
      <c r="Q152" s="4">
        <f>O152+P152</f>
      </c>
      <c r="R152" s="4">
        <v>0</v>
      </c>
      <c r="S152" s="4">
        <v>0</v>
      </c>
      <c r="T152" s="4">
        <f>R152+S152</f>
      </c>
      <c r="U152" s="4">
        <v>0</v>
      </c>
      <c r="V152" s="4">
        <v>0</v>
      </c>
      <c r="W152" s="4">
        <f>U152+V152</f>
      </c>
      <c r="X152" s="4">
        <v>0</v>
      </c>
      <c r="Y152" s="4">
        <v>0</v>
      </c>
      <c r="Z152" s="4">
        <f>X152+Y152</f>
      </c>
      <c r="AA152" s="4">
        <v>0</v>
      </c>
      <c r="AB152" s="4">
        <v>0</v>
      </c>
      <c r="AC152" s="4">
        <f>AA152+AB152</f>
      </c>
    </row>
    <row x14ac:dyDescent="0.25" r="153" customHeight="1" ht="18.75">
      <c r="A153" s="3" t="s">
        <v>139</v>
      </c>
      <c r="B153" s="4">
        <v>2</v>
      </c>
      <c r="C153" s="4">
        <v>22</v>
      </c>
      <c r="D153" s="4">
        <f>B153+C153</f>
      </c>
      <c r="E153" s="12">
        <f>IF(D339&gt;0,ROUND((D153/D339) * 100, 4), "")</f>
      </c>
      <c r="F153" s="4">
        <v>0</v>
      </c>
      <c r="G153" s="4">
        <v>7</v>
      </c>
      <c r="H153" s="4">
        <f>F153+G153</f>
      </c>
      <c r="I153" s="4">
        <v>1</v>
      </c>
      <c r="J153" s="4">
        <v>3</v>
      </c>
      <c r="K153" s="4">
        <f>I153+J153</f>
      </c>
      <c r="L153" s="4">
        <v>0</v>
      </c>
      <c r="M153" s="4">
        <v>9</v>
      </c>
      <c r="N153" s="4">
        <f>L153+M153</f>
      </c>
      <c r="O153" s="4">
        <v>0</v>
      </c>
      <c r="P153" s="4">
        <v>0</v>
      </c>
      <c r="Q153" s="4">
        <f>O153+P153</f>
      </c>
      <c r="R153" s="4">
        <v>0</v>
      </c>
      <c r="S153" s="4">
        <v>1</v>
      </c>
      <c r="T153" s="4">
        <f>R153+S153</f>
      </c>
      <c r="U153" s="4">
        <v>0</v>
      </c>
      <c r="V153" s="4">
        <v>0</v>
      </c>
      <c r="W153" s="4">
        <f>U153+V153</f>
      </c>
      <c r="X153" s="4">
        <v>0</v>
      </c>
      <c r="Y153" s="4">
        <v>1</v>
      </c>
      <c r="Z153" s="4">
        <f>X153+Y153</f>
      </c>
      <c r="AA153" s="4">
        <v>2</v>
      </c>
      <c r="AB153" s="4">
        <v>0</v>
      </c>
      <c r="AC153" s="4">
        <f>AA153+AB153</f>
      </c>
    </row>
    <row x14ac:dyDescent="0.25" r="154" customHeight="1" ht="18.75">
      <c r="A154" s="3" t="s">
        <v>161</v>
      </c>
      <c r="B154" s="4">
        <v>0</v>
      </c>
      <c r="C154" s="4">
        <v>1</v>
      </c>
      <c r="D154" s="4">
        <f>B154+C154</f>
      </c>
      <c r="E154" s="12">
        <f>IF(D339&gt;0,ROUND((D154/D339) * 100, 4), "")</f>
      </c>
      <c r="F154" s="4">
        <v>0</v>
      </c>
      <c r="G154" s="4">
        <v>1</v>
      </c>
      <c r="H154" s="4">
        <f>F154+G154</f>
      </c>
      <c r="I154" s="4">
        <v>0</v>
      </c>
      <c r="J154" s="4">
        <v>0</v>
      </c>
      <c r="K154" s="4">
        <f>I154+J154</f>
      </c>
      <c r="L154" s="4">
        <v>0</v>
      </c>
      <c r="M154" s="4">
        <v>0</v>
      </c>
      <c r="N154" s="4">
        <f>L154+M154</f>
      </c>
      <c r="O154" s="4">
        <v>0</v>
      </c>
      <c r="P154" s="4">
        <v>0</v>
      </c>
      <c r="Q154" s="4">
        <f>O154+P154</f>
      </c>
      <c r="R154" s="4">
        <v>0</v>
      </c>
      <c r="S154" s="4">
        <v>0</v>
      </c>
      <c r="T154" s="4">
        <f>R154+S154</f>
      </c>
      <c r="U154" s="4">
        <v>0</v>
      </c>
      <c r="V154" s="4">
        <v>0</v>
      </c>
      <c r="W154" s="4">
        <f>U154+V154</f>
      </c>
      <c r="X154" s="4">
        <v>0</v>
      </c>
      <c r="Y154" s="4">
        <v>0</v>
      </c>
      <c r="Z154" s="4">
        <f>X154+Y154</f>
      </c>
      <c r="AA154" s="4">
        <v>0</v>
      </c>
      <c r="AB154" s="4">
        <v>0</v>
      </c>
      <c r="AC154" s="4">
        <f>AA154+AB154</f>
      </c>
    </row>
    <row x14ac:dyDescent="0.25" r="155" customHeight="1" ht="18.75">
      <c r="A155" s="3" t="s">
        <v>163</v>
      </c>
      <c r="B155" s="4">
        <v>0</v>
      </c>
      <c r="C155" s="4">
        <v>0</v>
      </c>
      <c r="D155" s="4">
        <f>B155+C155</f>
      </c>
      <c r="E155" s="4">
        <f>IF(D339&gt;0,ROUND((D155/D339) * 100, 4), "")</f>
      </c>
      <c r="F155" s="4">
        <v>0</v>
      </c>
      <c r="G155" s="4">
        <v>0</v>
      </c>
      <c r="H155" s="4">
        <f>F155+G155</f>
      </c>
      <c r="I155" s="4">
        <v>0</v>
      </c>
      <c r="J155" s="4">
        <v>0</v>
      </c>
      <c r="K155" s="4">
        <f>I155+J155</f>
      </c>
      <c r="L155" s="4">
        <v>0</v>
      </c>
      <c r="M155" s="4">
        <v>0</v>
      </c>
      <c r="N155" s="4">
        <f>L155+M155</f>
      </c>
      <c r="O155" s="4">
        <v>0</v>
      </c>
      <c r="P155" s="4">
        <v>0</v>
      </c>
      <c r="Q155" s="4">
        <f>O155+P155</f>
      </c>
      <c r="R155" s="4">
        <v>0</v>
      </c>
      <c r="S155" s="4">
        <v>0</v>
      </c>
      <c r="T155" s="4">
        <f>R155+S155</f>
      </c>
      <c r="U155" s="4">
        <v>0</v>
      </c>
      <c r="V155" s="4">
        <v>0</v>
      </c>
      <c r="W155" s="4">
        <f>U155+V155</f>
      </c>
      <c r="X155" s="4">
        <v>0</v>
      </c>
      <c r="Y155" s="4">
        <v>0</v>
      </c>
      <c r="Z155" s="4">
        <f>X155+Y155</f>
      </c>
      <c r="AA155" s="4">
        <v>0</v>
      </c>
      <c r="AB155" s="4">
        <v>0</v>
      </c>
      <c r="AC155" s="4">
        <f>AA155+AB155</f>
      </c>
    </row>
    <row x14ac:dyDescent="0.25" r="156" customHeight="1" ht="18.75">
      <c r="A156" s="3" t="s">
        <v>164</v>
      </c>
      <c r="B156" s="4">
        <v>0</v>
      </c>
      <c r="C156" s="4">
        <v>0</v>
      </c>
      <c r="D156" s="4">
        <f>B156+C156</f>
      </c>
      <c r="E156" s="4">
        <f>IF(D339&gt;0,ROUND((D156/D339) * 100, 4), "")</f>
      </c>
      <c r="F156" s="4">
        <v>0</v>
      </c>
      <c r="G156" s="4">
        <v>0</v>
      </c>
      <c r="H156" s="4">
        <f>F156+G156</f>
      </c>
      <c r="I156" s="4">
        <v>0</v>
      </c>
      <c r="J156" s="4">
        <v>0</v>
      </c>
      <c r="K156" s="4">
        <f>I156+J156</f>
      </c>
      <c r="L156" s="4">
        <v>0</v>
      </c>
      <c r="M156" s="4">
        <v>0</v>
      </c>
      <c r="N156" s="4">
        <f>L156+M156</f>
      </c>
      <c r="O156" s="4">
        <v>0</v>
      </c>
      <c r="P156" s="4">
        <v>0</v>
      </c>
      <c r="Q156" s="4">
        <f>O156+P156</f>
      </c>
      <c r="R156" s="4">
        <v>0</v>
      </c>
      <c r="S156" s="4">
        <v>0</v>
      </c>
      <c r="T156" s="4">
        <f>R156+S156</f>
      </c>
      <c r="U156" s="4">
        <v>0</v>
      </c>
      <c r="V156" s="4">
        <v>0</v>
      </c>
      <c r="W156" s="4">
        <f>U156+V156</f>
      </c>
      <c r="X156" s="4">
        <v>0</v>
      </c>
      <c r="Y156" s="4">
        <v>0</v>
      </c>
      <c r="Z156" s="4">
        <f>X156+Y156</f>
      </c>
      <c r="AA156" s="4">
        <v>0</v>
      </c>
      <c r="AB156" s="4">
        <v>0</v>
      </c>
      <c r="AC156" s="4">
        <f>AA156+AB156</f>
      </c>
    </row>
    <row x14ac:dyDescent="0.25" r="157" customHeight="1" ht="18.75">
      <c r="A157" s="3" t="s">
        <v>165</v>
      </c>
      <c r="B157" s="4">
        <v>0</v>
      </c>
      <c r="C157" s="4">
        <v>0</v>
      </c>
      <c r="D157" s="4">
        <f>B157+C157</f>
      </c>
      <c r="E157" s="4">
        <f>IF(D339&gt;0,ROUND((D157/D339) * 100, 4), "")</f>
      </c>
      <c r="F157" s="4">
        <v>0</v>
      </c>
      <c r="G157" s="4">
        <v>0</v>
      </c>
      <c r="H157" s="4">
        <f>F157+G157</f>
      </c>
      <c r="I157" s="4">
        <v>0</v>
      </c>
      <c r="J157" s="4">
        <v>0</v>
      </c>
      <c r="K157" s="4">
        <f>I157+J157</f>
      </c>
      <c r="L157" s="4">
        <v>0</v>
      </c>
      <c r="M157" s="4">
        <v>0</v>
      </c>
      <c r="N157" s="4">
        <f>L157+M157</f>
      </c>
      <c r="O157" s="4">
        <v>0</v>
      </c>
      <c r="P157" s="4">
        <v>0</v>
      </c>
      <c r="Q157" s="4">
        <f>O157+P157</f>
      </c>
      <c r="R157" s="4">
        <v>0</v>
      </c>
      <c r="S157" s="4">
        <v>0</v>
      </c>
      <c r="T157" s="4">
        <f>R157+S157</f>
      </c>
      <c r="U157" s="4">
        <v>0</v>
      </c>
      <c r="V157" s="4">
        <v>0</v>
      </c>
      <c r="W157" s="4">
        <f>U157+V157</f>
      </c>
      <c r="X157" s="4">
        <v>0</v>
      </c>
      <c r="Y157" s="4">
        <v>0</v>
      </c>
      <c r="Z157" s="4">
        <f>X157+Y157</f>
      </c>
      <c r="AA157" s="4">
        <v>0</v>
      </c>
      <c r="AB157" s="4">
        <v>0</v>
      </c>
      <c r="AC157" s="4">
        <f>AA157+AB157</f>
      </c>
    </row>
    <row x14ac:dyDescent="0.25" r="158" customHeight="1" ht="18.75">
      <c r="A158" s="3" t="s">
        <v>166</v>
      </c>
      <c r="B158" s="4">
        <v>0</v>
      </c>
      <c r="C158" s="4">
        <v>0</v>
      </c>
      <c r="D158" s="4">
        <f>B158+C158</f>
      </c>
      <c r="E158" s="4">
        <f>IF(D339&gt;0,ROUND((D158/D339) * 100, 4), "")</f>
      </c>
      <c r="F158" s="4">
        <v>0</v>
      </c>
      <c r="G158" s="4">
        <v>0</v>
      </c>
      <c r="H158" s="4">
        <f>F158+G158</f>
      </c>
      <c r="I158" s="4">
        <v>0</v>
      </c>
      <c r="J158" s="4">
        <v>0</v>
      </c>
      <c r="K158" s="4">
        <f>I158+J158</f>
      </c>
      <c r="L158" s="4">
        <v>0</v>
      </c>
      <c r="M158" s="4">
        <v>0</v>
      </c>
      <c r="N158" s="4">
        <f>L158+M158</f>
      </c>
      <c r="O158" s="4">
        <v>0</v>
      </c>
      <c r="P158" s="4">
        <v>0</v>
      </c>
      <c r="Q158" s="4">
        <f>O158+P158</f>
      </c>
      <c r="R158" s="4">
        <v>0</v>
      </c>
      <c r="S158" s="4">
        <v>0</v>
      </c>
      <c r="T158" s="4">
        <f>R158+S158</f>
      </c>
      <c r="U158" s="4">
        <v>0</v>
      </c>
      <c r="V158" s="4">
        <v>0</v>
      </c>
      <c r="W158" s="4">
        <f>U158+V158</f>
      </c>
      <c r="X158" s="4">
        <v>0</v>
      </c>
      <c r="Y158" s="4">
        <v>0</v>
      </c>
      <c r="Z158" s="4">
        <f>X158+Y158</f>
      </c>
      <c r="AA158" s="4">
        <v>0</v>
      </c>
      <c r="AB158" s="4">
        <v>0</v>
      </c>
      <c r="AC158" s="4">
        <f>AA158+AB158</f>
      </c>
    </row>
    <row x14ac:dyDescent="0.25" r="159" customHeight="1" ht="18.75">
      <c r="A159" s="3" t="s">
        <v>170</v>
      </c>
      <c r="B159" s="4">
        <v>0</v>
      </c>
      <c r="C159" s="4">
        <v>0</v>
      </c>
      <c r="D159" s="4">
        <f>B159+C159</f>
      </c>
      <c r="E159" s="4">
        <f>IF(D339&gt;0,ROUND((D159/D339) * 100, 4), "")</f>
      </c>
      <c r="F159" s="4">
        <v>0</v>
      </c>
      <c r="G159" s="4">
        <v>0</v>
      </c>
      <c r="H159" s="4">
        <f>F159+G159</f>
      </c>
      <c r="I159" s="4">
        <v>0</v>
      </c>
      <c r="J159" s="4">
        <v>0</v>
      </c>
      <c r="K159" s="4">
        <f>I159+J159</f>
      </c>
      <c r="L159" s="4">
        <v>0</v>
      </c>
      <c r="M159" s="4">
        <v>0</v>
      </c>
      <c r="N159" s="4">
        <f>L159+M159</f>
      </c>
      <c r="O159" s="4">
        <v>0</v>
      </c>
      <c r="P159" s="4">
        <v>0</v>
      </c>
      <c r="Q159" s="4">
        <f>O159+P159</f>
      </c>
      <c r="R159" s="4">
        <v>0</v>
      </c>
      <c r="S159" s="4">
        <v>0</v>
      </c>
      <c r="T159" s="4">
        <f>R159+S159</f>
      </c>
      <c r="U159" s="4">
        <v>0</v>
      </c>
      <c r="V159" s="4">
        <v>0</v>
      </c>
      <c r="W159" s="4">
        <f>U159+V159</f>
      </c>
      <c r="X159" s="4">
        <v>0</v>
      </c>
      <c r="Y159" s="4">
        <v>0</v>
      </c>
      <c r="Z159" s="4">
        <f>X159+Y159</f>
      </c>
      <c r="AA159" s="4">
        <v>0</v>
      </c>
      <c r="AB159" s="4">
        <v>0</v>
      </c>
      <c r="AC159" s="4">
        <f>AA159+AB159</f>
      </c>
    </row>
    <row x14ac:dyDescent="0.25" r="160" customHeight="1" ht="18.75">
      <c r="A160" s="3" t="s">
        <v>173</v>
      </c>
      <c r="B160" s="4">
        <v>0</v>
      </c>
      <c r="C160" s="4">
        <v>0</v>
      </c>
      <c r="D160" s="4">
        <f>B160+C160</f>
      </c>
      <c r="E160" s="4">
        <f>IF(D339&gt;0,ROUND((D160/D339) * 100, 4), "")</f>
      </c>
      <c r="F160" s="4">
        <v>0</v>
      </c>
      <c r="G160" s="4">
        <v>0</v>
      </c>
      <c r="H160" s="4">
        <f>F160+G160</f>
      </c>
      <c r="I160" s="4">
        <v>0</v>
      </c>
      <c r="J160" s="4">
        <v>0</v>
      </c>
      <c r="K160" s="4">
        <f>I160+J160</f>
      </c>
      <c r="L160" s="4">
        <v>0</v>
      </c>
      <c r="M160" s="4">
        <v>0</v>
      </c>
      <c r="N160" s="4">
        <f>L160+M160</f>
      </c>
      <c r="O160" s="4">
        <v>0</v>
      </c>
      <c r="P160" s="4">
        <v>0</v>
      </c>
      <c r="Q160" s="4">
        <f>O160+P160</f>
      </c>
      <c r="R160" s="4">
        <v>0</v>
      </c>
      <c r="S160" s="4">
        <v>0</v>
      </c>
      <c r="T160" s="4">
        <f>R160+S160</f>
      </c>
      <c r="U160" s="4">
        <v>0</v>
      </c>
      <c r="V160" s="4">
        <v>0</v>
      </c>
      <c r="W160" s="4">
        <f>U160+V160</f>
      </c>
      <c r="X160" s="4">
        <v>0</v>
      </c>
      <c r="Y160" s="4">
        <v>0</v>
      </c>
      <c r="Z160" s="4">
        <f>X160+Y160</f>
      </c>
      <c r="AA160" s="4">
        <v>0</v>
      </c>
      <c r="AB160" s="4">
        <v>0</v>
      </c>
      <c r="AC160" s="4">
        <f>AA160+AB160</f>
      </c>
    </row>
    <row x14ac:dyDescent="0.25" r="161" customHeight="1" ht="18.75">
      <c r="A161" s="3" t="s">
        <v>175</v>
      </c>
      <c r="B161" s="4">
        <v>0</v>
      </c>
      <c r="C161" s="4">
        <v>0</v>
      </c>
      <c r="D161" s="4">
        <f>B161+C161</f>
      </c>
      <c r="E161" s="4">
        <f>IF(D339&gt;0,ROUND((D161/D339) * 100, 4), "")</f>
      </c>
      <c r="F161" s="4">
        <v>0</v>
      </c>
      <c r="G161" s="4">
        <v>0</v>
      </c>
      <c r="H161" s="4">
        <f>F161+G161</f>
      </c>
      <c r="I161" s="4">
        <v>0</v>
      </c>
      <c r="J161" s="4">
        <v>0</v>
      </c>
      <c r="K161" s="4">
        <f>I161+J161</f>
      </c>
      <c r="L161" s="4">
        <v>0</v>
      </c>
      <c r="M161" s="4">
        <v>0</v>
      </c>
      <c r="N161" s="4">
        <f>L161+M161</f>
      </c>
      <c r="O161" s="4">
        <v>0</v>
      </c>
      <c r="P161" s="4">
        <v>0</v>
      </c>
      <c r="Q161" s="4">
        <f>O161+P161</f>
      </c>
      <c r="R161" s="4">
        <v>0</v>
      </c>
      <c r="S161" s="4">
        <v>0</v>
      </c>
      <c r="T161" s="4">
        <f>R161+S161</f>
      </c>
      <c r="U161" s="4">
        <v>0</v>
      </c>
      <c r="V161" s="4">
        <v>0</v>
      </c>
      <c r="W161" s="4">
        <f>U161+V161</f>
      </c>
      <c r="X161" s="4">
        <v>0</v>
      </c>
      <c r="Y161" s="4">
        <v>0</v>
      </c>
      <c r="Z161" s="4">
        <f>X161+Y161</f>
      </c>
      <c r="AA161" s="4">
        <v>0</v>
      </c>
      <c r="AB161" s="4">
        <v>0</v>
      </c>
      <c r="AC161" s="4">
        <f>AA161+AB161</f>
      </c>
    </row>
    <row x14ac:dyDescent="0.25" r="162" customHeight="1" ht="18.75">
      <c r="A162" s="3" t="s">
        <v>183</v>
      </c>
      <c r="B162" s="4">
        <v>0</v>
      </c>
      <c r="C162" s="4">
        <v>0</v>
      </c>
      <c r="D162" s="4">
        <f>B162+C162</f>
      </c>
      <c r="E162" s="4">
        <f>IF(D339&gt;0,ROUND((D162/D339) * 100, 4), "")</f>
      </c>
      <c r="F162" s="4">
        <v>0</v>
      </c>
      <c r="G162" s="4">
        <v>0</v>
      </c>
      <c r="H162" s="4">
        <f>F162+G162</f>
      </c>
      <c r="I162" s="4">
        <v>0</v>
      </c>
      <c r="J162" s="4">
        <v>0</v>
      </c>
      <c r="K162" s="4">
        <f>I162+J162</f>
      </c>
      <c r="L162" s="4">
        <v>0</v>
      </c>
      <c r="M162" s="4">
        <v>0</v>
      </c>
      <c r="N162" s="4">
        <f>L162+M162</f>
      </c>
      <c r="O162" s="4">
        <v>0</v>
      </c>
      <c r="P162" s="4">
        <v>0</v>
      </c>
      <c r="Q162" s="4">
        <f>O162+P162</f>
      </c>
      <c r="R162" s="4">
        <v>0</v>
      </c>
      <c r="S162" s="4">
        <v>0</v>
      </c>
      <c r="T162" s="4">
        <f>R162+S162</f>
      </c>
      <c r="U162" s="4">
        <v>0</v>
      </c>
      <c r="V162" s="4">
        <v>0</v>
      </c>
      <c r="W162" s="4">
        <f>U162+V162</f>
      </c>
      <c r="X162" s="4">
        <v>0</v>
      </c>
      <c r="Y162" s="4">
        <v>0</v>
      </c>
      <c r="Z162" s="4">
        <f>X162+Y162</f>
      </c>
      <c r="AA162" s="4">
        <v>0</v>
      </c>
      <c r="AB162" s="4">
        <v>0</v>
      </c>
      <c r="AC162" s="4">
        <f>AA162+AB162</f>
      </c>
    </row>
    <row x14ac:dyDescent="0.25" r="163" customHeight="1" ht="18.75">
      <c r="A163" s="3" t="s">
        <v>188</v>
      </c>
      <c r="B163" s="4">
        <v>0</v>
      </c>
      <c r="C163" s="4">
        <v>0</v>
      </c>
      <c r="D163" s="4">
        <f>B163+C163</f>
      </c>
      <c r="E163" s="4">
        <f>IF(D339&gt;0,ROUND((D163/D339) * 100, 4), "")</f>
      </c>
      <c r="F163" s="4">
        <v>0</v>
      </c>
      <c r="G163" s="4">
        <v>0</v>
      </c>
      <c r="H163" s="4">
        <f>F163+G163</f>
      </c>
      <c r="I163" s="4">
        <v>0</v>
      </c>
      <c r="J163" s="4">
        <v>0</v>
      </c>
      <c r="K163" s="4">
        <f>I163+J163</f>
      </c>
      <c r="L163" s="4">
        <v>0</v>
      </c>
      <c r="M163" s="4">
        <v>0</v>
      </c>
      <c r="N163" s="4">
        <f>L163+M163</f>
      </c>
      <c r="O163" s="4">
        <v>0</v>
      </c>
      <c r="P163" s="4">
        <v>0</v>
      </c>
      <c r="Q163" s="4">
        <f>O163+P163</f>
      </c>
      <c r="R163" s="4">
        <v>0</v>
      </c>
      <c r="S163" s="4">
        <v>0</v>
      </c>
      <c r="T163" s="4">
        <f>R163+S163</f>
      </c>
      <c r="U163" s="4">
        <v>0</v>
      </c>
      <c r="V163" s="4">
        <v>0</v>
      </c>
      <c r="W163" s="4">
        <f>U163+V163</f>
      </c>
      <c r="X163" s="4">
        <v>0</v>
      </c>
      <c r="Y163" s="4">
        <v>0</v>
      </c>
      <c r="Z163" s="4">
        <f>X163+Y163</f>
      </c>
      <c r="AA163" s="4">
        <v>0</v>
      </c>
      <c r="AB163" s="4">
        <v>0</v>
      </c>
      <c r="AC163" s="4">
        <f>AA163+AB163</f>
      </c>
    </row>
    <row x14ac:dyDescent="0.25" r="164" customHeight="1" ht="18.75">
      <c r="A164" s="3" t="s">
        <v>202</v>
      </c>
      <c r="B164" s="4">
        <v>0</v>
      </c>
      <c r="C164" s="4">
        <v>1</v>
      </c>
      <c r="D164" s="4">
        <f>B164+C164</f>
      </c>
      <c r="E164" s="12">
        <f>IF(D339&gt;0,ROUND((D164/D339) * 100, 4), "")</f>
      </c>
      <c r="F164" s="4">
        <v>0</v>
      </c>
      <c r="G164" s="4">
        <v>1</v>
      </c>
      <c r="H164" s="4">
        <f>F164+G164</f>
      </c>
      <c r="I164" s="4">
        <v>0</v>
      </c>
      <c r="J164" s="4">
        <v>0</v>
      </c>
      <c r="K164" s="4">
        <f>I164+J164</f>
      </c>
      <c r="L164" s="4">
        <v>0</v>
      </c>
      <c r="M164" s="4">
        <v>0</v>
      </c>
      <c r="N164" s="4">
        <f>L164+M164</f>
      </c>
      <c r="O164" s="4">
        <v>0</v>
      </c>
      <c r="P164" s="4">
        <v>0</v>
      </c>
      <c r="Q164" s="4">
        <f>O164+P164</f>
      </c>
      <c r="R164" s="4">
        <v>0</v>
      </c>
      <c r="S164" s="4">
        <v>0</v>
      </c>
      <c r="T164" s="4">
        <f>R164+S164</f>
      </c>
      <c r="U164" s="4">
        <v>0</v>
      </c>
      <c r="V164" s="4">
        <v>0</v>
      </c>
      <c r="W164" s="4">
        <f>U164+V164</f>
      </c>
      <c r="X164" s="4">
        <v>0</v>
      </c>
      <c r="Y164" s="4">
        <v>0</v>
      </c>
      <c r="Z164" s="4">
        <f>X164+Y164</f>
      </c>
      <c r="AA164" s="4">
        <v>0</v>
      </c>
      <c r="AB164" s="4">
        <v>0</v>
      </c>
      <c r="AC164" s="4">
        <f>AA164+AB164</f>
      </c>
    </row>
    <row x14ac:dyDescent="0.25" r="165" customHeight="1" ht="18.75">
      <c r="A165" s="3" t="s">
        <v>216</v>
      </c>
      <c r="B165" s="4">
        <v>0</v>
      </c>
      <c r="C165" s="4">
        <v>0</v>
      </c>
      <c r="D165" s="4">
        <f>B165+C165</f>
      </c>
      <c r="E165" s="4">
        <f>IF(D339&gt;0,ROUND((D165/D339) * 100, 4), "")</f>
      </c>
      <c r="F165" s="4">
        <v>0</v>
      </c>
      <c r="G165" s="4">
        <v>0</v>
      </c>
      <c r="H165" s="4">
        <f>F165+G165</f>
      </c>
      <c r="I165" s="4">
        <v>0</v>
      </c>
      <c r="J165" s="4">
        <v>0</v>
      </c>
      <c r="K165" s="4">
        <f>I165+J165</f>
      </c>
      <c r="L165" s="4">
        <v>0</v>
      </c>
      <c r="M165" s="4">
        <v>0</v>
      </c>
      <c r="N165" s="4">
        <f>L165+M165</f>
      </c>
      <c r="O165" s="4">
        <v>0</v>
      </c>
      <c r="P165" s="4">
        <v>0</v>
      </c>
      <c r="Q165" s="4">
        <f>O165+P165</f>
      </c>
      <c r="R165" s="4">
        <v>0</v>
      </c>
      <c r="S165" s="4">
        <v>0</v>
      </c>
      <c r="T165" s="4">
        <f>R165+S165</f>
      </c>
      <c r="U165" s="4">
        <v>0</v>
      </c>
      <c r="V165" s="4">
        <v>0</v>
      </c>
      <c r="W165" s="4">
        <f>U165+V165</f>
      </c>
      <c r="X165" s="4">
        <v>0</v>
      </c>
      <c r="Y165" s="4">
        <v>0</v>
      </c>
      <c r="Z165" s="4">
        <f>X165+Y165</f>
      </c>
      <c r="AA165" s="4">
        <v>0</v>
      </c>
      <c r="AB165" s="4">
        <v>0</v>
      </c>
      <c r="AC165" s="4">
        <f>AA165+AB165</f>
      </c>
    </row>
    <row x14ac:dyDescent="0.25" r="166" customHeight="1" ht="18.75">
      <c r="A166" s="3" t="s">
        <v>224</v>
      </c>
      <c r="B166" s="4">
        <v>0</v>
      </c>
      <c r="C166" s="4">
        <v>0</v>
      </c>
      <c r="D166" s="4">
        <f>B166+C166</f>
      </c>
      <c r="E166" s="4">
        <f>IF(D339&gt;0,ROUND((D166/D339) * 100, 4), "")</f>
      </c>
      <c r="F166" s="4">
        <v>0</v>
      </c>
      <c r="G166" s="4">
        <v>0</v>
      </c>
      <c r="H166" s="4">
        <f>F166+G166</f>
      </c>
      <c r="I166" s="4">
        <v>0</v>
      </c>
      <c r="J166" s="4">
        <v>0</v>
      </c>
      <c r="K166" s="4">
        <f>I166+J166</f>
      </c>
      <c r="L166" s="4">
        <v>0</v>
      </c>
      <c r="M166" s="4">
        <v>0</v>
      </c>
      <c r="N166" s="4">
        <f>L166+M166</f>
      </c>
      <c r="O166" s="4">
        <v>0</v>
      </c>
      <c r="P166" s="4">
        <v>0</v>
      </c>
      <c r="Q166" s="4">
        <f>O166+P166</f>
      </c>
      <c r="R166" s="4">
        <v>0</v>
      </c>
      <c r="S166" s="4">
        <v>0</v>
      </c>
      <c r="T166" s="4">
        <f>R166+S166</f>
      </c>
      <c r="U166" s="4">
        <v>0</v>
      </c>
      <c r="V166" s="4">
        <v>0</v>
      </c>
      <c r="W166" s="4">
        <f>U166+V166</f>
      </c>
      <c r="X166" s="4">
        <v>0</v>
      </c>
      <c r="Y166" s="4">
        <v>0</v>
      </c>
      <c r="Z166" s="4">
        <f>X166+Y166</f>
      </c>
      <c r="AA166" s="4">
        <v>0</v>
      </c>
      <c r="AB166" s="4">
        <v>0</v>
      </c>
      <c r="AC166" s="4">
        <f>AA166+AB166</f>
      </c>
    </row>
    <row x14ac:dyDescent="0.25" r="167" customHeight="1" ht="18.75">
      <c r="A167" s="3" t="s">
        <v>228</v>
      </c>
      <c r="B167" s="4">
        <v>0</v>
      </c>
      <c r="C167" s="4">
        <v>0</v>
      </c>
      <c r="D167" s="4">
        <f>B167+C167</f>
      </c>
      <c r="E167" s="4">
        <f>IF(D339&gt;0,ROUND((D167/D339) * 100, 4), "")</f>
      </c>
      <c r="F167" s="4">
        <v>0</v>
      </c>
      <c r="G167" s="4">
        <v>0</v>
      </c>
      <c r="H167" s="4">
        <f>F167+G167</f>
      </c>
      <c r="I167" s="4">
        <v>0</v>
      </c>
      <c r="J167" s="4">
        <v>0</v>
      </c>
      <c r="K167" s="4">
        <f>I167+J167</f>
      </c>
      <c r="L167" s="4">
        <v>0</v>
      </c>
      <c r="M167" s="4">
        <v>0</v>
      </c>
      <c r="N167" s="4">
        <f>L167+M167</f>
      </c>
      <c r="O167" s="4">
        <v>0</v>
      </c>
      <c r="P167" s="4">
        <v>0</v>
      </c>
      <c r="Q167" s="4">
        <f>O167+P167</f>
      </c>
      <c r="R167" s="4">
        <v>0</v>
      </c>
      <c r="S167" s="4">
        <v>0</v>
      </c>
      <c r="T167" s="4">
        <f>R167+S167</f>
      </c>
      <c r="U167" s="4">
        <v>0</v>
      </c>
      <c r="V167" s="4">
        <v>0</v>
      </c>
      <c r="W167" s="4">
        <f>U167+V167</f>
      </c>
      <c r="X167" s="4">
        <v>0</v>
      </c>
      <c r="Y167" s="4">
        <v>0</v>
      </c>
      <c r="Z167" s="4">
        <f>X167+Y167</f>
      </c>
      <c r="AA167" s="4">
        <v>0</v>
      </c>
      <c r="AB167" s="4">
        <v>0</v>
      </c>
      <c r="AC167" s="4">
        <f>AA167+AB167</f>
      </c>
    </row>
    <row x14ac:dyDescent="0.25" r="168" customHeight="1" ht="18.75">
      <c r="A168" s="3" t="s">
        <v>236</v>
      </c>
      <c r="B168" s="4">
        <v>0</v>
      </c>
      <c r="C168" s="4">
        <v>0</v>
      </c>
      <c r="D168" s="4">
        <f>B168+C168</f>
      </c>
      <c r="E168" s="4">
        <f>IF(D339&gt;0,ROUND((D168/D339) * 100, 4), "")</f>
      </c>
      <c r="F168" s="4">
        <v>0</v>
      </c>
      <c r="G168" s="4">
        <v>0</v>
      </c>
      <c r="H168" s="4">
        <f>F168+G168</f>
      </c>
      <c r="I168" s="4">
        <v>0</v>
      </c>
      <c r="J168" s="4">
        <v>0</v>
      </c>
      <c r="K168" s="4">
        <f>I168+J168</f>
      </c>
      <c r="L168" s="4">
        <v>0</v>
      </c>
      <c r="M168" s="4">
        <v>0</v>
      </c>
      <c r="N168" s="4">
        <f>L168+M168</f>
      </c>
      <c r="O168" s="4">
        <v>0</v>
      </c>
      <c r="P168" s="4">
        <v>0</v>
      </c>
      <c r="Q168" s="4">
        <f>O168+P168</f>
      </c>
      <c r="R168" s="4">
        <v>0</v>
      </c>
      <c r="S168" s="4">
        <v>0</v>
      </c>
      <c r="T168" s="4">
        <f>R168+S168</f>
      </c>
      <c r="U168" s="4">
        <v>0</v>
      </c>
      <c r="V168" s="4">
        <v>0</v>
      </c>
      <c r="W168" s="4">
        <f>U168+V168</f>
      </c>
      <c r="X168" s="4">
        <v>0</v>
      </c>
      <c r="Y168" s="4">
        <v>0</v>
      </c>
      <c r="Z168" s="4">
        <f>X168+Y168</f>
      </c>
      <c r="AA168" s="4">
        <v>0</v>
      </c>
      <c r="AB168" s="4">
        <v>0</v>
      </c>
      <c r="AC168" s="4">
        <f>AA168+AB168</f>
      </c>
    </row>
    <row x14ac:dyDescent="0.25" r="169" customHeight="1" ht="18.75">
      <c r="A169" s="3" t="s">
        <v>237</v>
      </c>
      <c r="B169" s="4">
        <v>0</v>
      </c>
      <c r="C169" s="4">
        <v>0</v>
      </c>
      <c r="D169" s="4">
        <f>B169+C169</f>
      </c>
      <c r="E169" s="4">
        <f>IF(D339&gt;0,ROUND((D169/D339) * 100, 4), "")</f>
      </c>
      <c r="F169" s="4">
        <v>0</v>
      </c>
      <c r="G169" s="4">
        <v>0</v>
      </c>
      <c r="H169" s="4">
        <f>F169+G169</f>
      </c>
      <c r="I169" s="4">
        <v>0</v>
      </c>
      <c r="J169" s="4">
        <v>0</v>
      </c>
      <c r="K169" s="4">
        <f>I169+J169</f>
      </c>
      <c r="L169" s="4">
        <v>0</v>
      </c>
      <c r="M169" s="4">
        <v>0</v>
      </c>
      <c r="N169" s="4">
        <f>L169+M169</f>
      </c>
      <c r="O169" s="4">
        <v>0</v>
      </c>
      <c r="P169" s="4">
        <v>0</v>
      </c>
      <c r="Q169" s="4">
        <f>O169+P169</f>
      </c>
      <c r="R169" s="4">
        <v>0</v>
      </c>
      <c r="S169" s="4">
        <v>0</v>
      </c>
      <c r="T169" s="4">
        <f>R169+S169</f>
      </c>
      <c r="U169" s="4">
        <v>0</v>
      </c>
      <c r="V169" s="4">
        <v>0</v>
      </c>
      <c r="W169" s="4">
        <f>U169+V169</f>
      </c>
      <c r="X169" s="4">
        <v>0</v>
      </c>
      <c r="Y169" s="4">
        <v>0</v>
      </c>
      <c r="Z169" s="4">
        <f>X169+Y169</f>
      </c>
      <c r="AA169" s="4">
        <v>0</v>
      </c>
      <c r="AB169" s="4">
        <v>0</v>
      </c>
      <c r="AC169" s="4">
        <f>AA169+AB169</f>
      </c>
    </row>
    <row x14ac:dyDescent="0.25" r="170" customHeight="1" ht="18.75">
      <c r="A170" s="3" t="s">
        <v>240</v>
      </c>
      <c r="B170" s="4">
        <v>0</v>
      </c>
      <c r="C170" s="4">
        <v>0</v>
      </c>
      <c r="D170" s="4">
        <f>B170+C170</f>
      </c>
      <c r="E170" s="4">
        <f>IF(D339&gt;0,ROUND((D170/D339) * 100, 4), "")</f>
      </c>
      <c r="F170" s="4">
        <v>0</v>
      </c>
      <c r="G170" s="4">
        <v>0</v>
      </c>
      <c r="H170" s="4">
        <f>F170+G170</f>
      </c>
      <c r="I170" s="4">
        <v>0</v>
      </c>
      <c r="J170" s="4">
        <v>0</v>
      </c>
      <c r="K170" s="4">
        <f>I170+J170</f>
      </c>
      <c r="L170" s="4">
        <v>0</v>
      </c>
      <c r="M170" s="4">
        <v>0</v>
      </c>
      <c r="N170" s="4">
        <f>L170+M170</f>
      </c>
      <c r="O170" s="4">
        <v>0</v>
      </c>
      <c r="P170" s="4">
        <v>0</v>
      </c>
      <c r="Q170" s="4">
        <f>O170+P170</f>
      </c>
      <c r="R170" s="4">
        <v>0</v>
      </c>
      <c r="S170" s="4">
        <v>0</v>
      </c>
      <c r="T170" s="4">
        <f>R170+S170</f>
      </c>
      <c r="U170" s="4">
        <v>0</v>
      </c>
      <c r="V170" s="4">
        <v>0</v>
      </c>
      <c r="W170" s="4">
        <f>U170+V170</f>
      </c>
      <c r="X170" s="4">
        <v>0</v>
      </c>
      <c r="Y170" s="4">
        <v>0</v>
      </c>
      <c r="Z170" s="4">
        <f>X170+Y170</f>
      </c>
      <c r="AA170" s="4">
        <v>0</v>
      </c>
      <c r="AB170" s="4">
        <v>0</v>
      </c>
      <c r="AC170" s="4">
        <f>AA170+AB170</f>
      </c>
    </row>
    <row x14ac:dyDescent="0.25" r="171" customHeight="1" ht="18.75">
      <c r="A171" s="3" t="s">
        <v>242</v>
      </c>
      <c r="B171" s="4">
        <v>0</v>
      </c>
      <c r="C171" s="4">
        <v>0</v>
      </c>
      <c r="D171" s="4">
        <f>B171+C171</f>
      </c>
      <c r="E171" s="4">
        <f>IF(D339&gt;0,ROUND((D171/D339) * 100, 4), "")</f>
      </c>
      <c r="F171" s="4">
        <v>0</v>
      </c>
      <c r="G171" s="4">
        <v>0</v>
      </c>
      <c r="H171" s="4">
        <f>F171+G171</f>
      </c>
      <c r="I171" s="4">
        <v>0</v>
      </c>
      <c r="J171" s="4">
        <v>0</v>
      </c>
      <c r="K171" s="4">
        <f>I171+J171</f>
      </c>
      <c r="L171" s="4">
        <v>0</v>
      </c>
      <c r="M171" s="4">
        <v>0</v>
      </c>
      <c r="N171" s="4">
        <f>L171+M171</f>
      </c>
      <c r="O171" s="4">
        <v>0</v>
      </c>
      <c r="P171" s="4">
        <v>0</v>
      </c>
      <c r="Q171" s="4">
        <f>O171+P171</f>
      </c>
      <c r="R171" s="4">
        <v>0</v>
      </c>
      <c r="S171" s="4">
        <v>0</v>
      </c>
      <c r="T171" s="4">
        <f>R171+S171</f>
      </c>
      <c r="U171" s="4">
        <v>0</v>
      </c>
      <c r="V171" s="4">
        <v>0</v>
      </c>
      <c r="W171" s="4">
        <f>U171+V171</f>
      </c>
      <c r="X171" s="4">
        <v>0</v>
      </c>
      <c r="Y171" s="4">
        <v>0</v>
      </c>
      <c r="Z171" s="4">
        <f>X171+Y171</f>
      </c>
      <c r="AA171" s="4">
        <v>0</v>
      </c>
      <c r="AB171" s="4">
        <v>0</v>
      </c>
      <c r="AC171" s="4">
        <f>AA171+AB171</f>
      </c>
    </row>
    <row x14ac:dyDescent="0.25" r="172" customHeight="1" ht="18.75">
      <c r="A172" s="3" t="s">
        <v>261</v>
      </c>
      <c r="B172" s="4">
        <v>0</v>
      </c>
      <c r="C172" s="4">
        <v>0</v>
      </c>
      <c r="D172" s="4">
        <f>B172+C172</f>
      </c>
      <c r="E172" s="4">
        <f>IF(D339&gt;0,ROUND((D172/D339) * 100, 4), "")</f>
      </c>
      <c r="F172" s="4">
        <v>0</v>
      </c>
      <c r="G172" s="4">
        <v>0</v>
      </c>
      <c r="H172" s="4">
        <f>F172+G172</f>
      </c>
      <c r="I172" s="4">
        <v>0</v>
      </c>
      <c r="J172" s="4">
        <v>0</v>
      </c>
      <c r="K172" s="4">
        <f>I172+J172</f>
      </c>
      <c r="L172" s="4">
        <v>0</v>
      </c>
      <c r="M172" s="4">
        <v>0</v>
      </c>
      <c r="N172" s="4">
        <f>L172+M172</f>
      </c>
      <c r="O172" s="4">
        <v>0</v>
      </c>
      <c r="P172" s="4">
        <v>0</v>
      </c>
      <c r="Q172" s="4">
        <f>O172+P172</f>
      </c>
      <c r="R172" s="4">
        <v>0</v>
      </c>
      <c r="S172" s="4">
        <v>0</v>
      </c>
      <c r="T172" s="4">
        <f>R172+S172</f>
      </c>
      <c r="U172" s="4">
        <v>0</v>
      </c>
      <c r="V172" s="4">
        <v>0</v>
      </c>
      <c r="W172" s="4">
        <f>U172+V172</f>
      </c>
      <c r="X172" s="4">
        <v>0</v>
      </c>
      <c r="Y172" s="4">
        <v>0</v>
      </c>
      <c r="Z172" s="4">
        <f>X172+Y172</f>
      </c>
      <c r="AA172" s="4">
        <v>0</v>
      </c>
      <c r="AB172" s="4">
        <v>0</v>
      </c>
      <c r="AC172" s="4">
        <f>AA172+AB172</f>
      </c>
    </row>
    <row x14ac:dyDescent="0.25" r="173" customHeight="1" ht="18.75">
      <c r="A173" s="3" t="s">
        <v>263</v>
      </c>
      <c r="B173" s="4">
        <v>0</v>
      </c>
      <c r="C173" s="4">
        <v>0</v>
      </c>
      <c r="D173" s="4">
        <f>B173+C173</f>
      </c>
      <c r="E173" s="4">
        <f>IF(D339&gt;0,ROUND((D173/D339) * 100, 4), "")</f>
      </c>
      <c r="F173" s="4">
        <v>0</v>
      </c>
      <c r="G173" s="4">
        <v>0</v>
      </c>
      <c r="H173" s="4">
        <f>F173+G173</f>
      </c>
      <c r="I173" s="4">
        <v>0</v>
      </c>
      <c r="J173" s="4">
        <v>0</v>
      </c>
      <c r="K173" s="4">
        <f>I173+J173</f>
      </c>
      <c r="L173" s="4">
        <v>0</v>
      </c>
      <c r="M173" s="4">
        <v>0</v>
      </c>
      <c r="N173" s="4">
        <f>L173+M173</f>
      </c>
      <c r="O173" s="4">
        <v>0</v>
      </c>
      <c r="P173" s="4">
        <v>0</v>
      </c>
      <c r="Q173" s="4">
        <f>O173+P173</f>
      </c>
      <c r="R173" s="4">
        <v>0</v>
      </c>
      <c r="S173" s="4">
        <v>0</v>
      </c>
      <c r="T173" s="4">
        <f>R173+S173</f>
      </c>
      <c r="U173" s="4">
        <v>0</v>
      </c>
      <c r="V173" s="4">
        <v>0</v>
      </c>
      <c r="W173" s="4">
        <f>U173+V173</f>
      </c>
      <c r="X173" s="4">
        <v>0</v>
      </c>
      <c r="Y173" s="4">
        <v>0</v>
      </c>
      <c r="Z173" s="4">
        <f>X173+Y173</f>
      </c>
      <c r="AA173" s="4">
        <v>0</v>
      </c>
      <c r="AB173" s="4">
        <v>0</v>
      </c>
      <c r="AC173" s="4">
        <f>AA173+AB173</f>
      </c>
    </row>
    <row x14ac:dyDescent="0.25" r="174" customHeight="1" ht="18.75">
      <c r="A174" s="3" t="s">
        <v>264</v>
      </c>
      <c r="B174" s="4">
        <v>0</v>
      </c>
      <c r="C174" s="4">
        <v>0</v>
      </c>
      <c r="D174" s="4">
        <f>B174+C174</f>
      </c>
      <c r="E174" s="4">
        <f>IF(D339&gt;0,ROUND((D174/D339) * 100, 4), "")</f>
      </c>
      <c r="F174" s="4">
        <v>0</v>
      </c>
      <c r="G174" s="4">
        <v>0</v>
      </c>
      <c r="H174" s="4">
        <f>F174+G174</f>
      </c>
      <c r="I174" s="4">
        <v>0</v>
      </c>
      <c r="J174" s="4">
        <v>0</v>
      </c>
      <c r="K174" s="4">
        <f>I174+J174</f>
      </c>
      <c r="L174" s="4">
        <v>0</v>
      </c>
      <c r="M174" s="4">
        <v>0</v>
      </c>
      <c r="N174" s="4">
        <f>L174+M174</f>
      </c>
      <c r="O174" s="4">
        <v>0</v>
      </c>
      <c r="P174" s="4">
        <v>0</v>
      </c>
      <c r="Q174" s="4">
        <f>O174+P174</f>
      </c>
      <c r="R174" s="4">
        <v>0</v>
      </c>
      <c r="S174" s="4">
        <v>0</v>
      </c>
      <c r="T174" s="4">
        <f>R174+S174</f>
      </c>
      <c r="U174" s="4">
        <v>0</v>
      </c>
      <c r="V174" s="4">
        <v>0</v>
      </c>
      <c r="W174" s="4">
        <f>U174+V174</f>
      </c>
      <c r="X174" s="4">
        <v>0</v>
      </c>
      <c r="Y174" s="4">
        <v>0</v>
      </c>
      <c r="Z174" s="4">
        <f>X174+Y174</f>
      </c>
      <c r="AA174" s="4">
        <v>0</v>
      </c>
      <c r="AB174" s="4">
        <v>0</v>
      </c>
      <c r="AC174" s="4">
        <f>AA174+AB174</f>
      </c>
    </row>
    <row x14ac:dyDescent="0.25" r="175" customHeight="1" ht="18.75">
      <c r="A175" s="3" t="s">
        <v>265</v>
      </c>
      <c r="B175" s="4">
        <v>0</v>
      </c>
      <c r="C175" s="4">
        <v>0</v>
      </c>
      <c r="D175" s="4">
        <f>B175+C175</f>
      </c>
      <c r="E175" s="4">
        <f>IF(D339&gt;0,ROUND((D175/D339) * 100, 4), "")</f>
      </c>
      <c r="F175" s="4">
        <v>0</v>
      </c>
      <c r="G175" s="4">
        <v>0</v>
      </c>
      <c r="H175" s="4">
        <f>F175+G175</f>
      </c>
      <c r="I175" s="4">
        <v>0</v>
      </c>
      <c r="J175" s="4">
        <v>0</v>
      </c>
      <c r="K175" s="4">
        <f>I175+J175</f>
      </c>
      <c r="L175" s="4">
        <v>0</v>
      </c>
      <c r="M175" s="4">
        <v>0</v>
      </c>
      <c r="N175" s="4">
        <f>L175+M175</f>
      </c>
      <c r="O175" s="4">
        <v>0</v>
      </c>
      <c r="P175" s="4">
        <v>0</v>
      </c>
      <c r="Q175" s="4">
        <f>O175+P175</f>
      </c>
      <c r="R175" s="4">
        <v>0</v>
      </c>
      <c r="S175" s="4">
        <v>0</v>
      </c>
      <c r="T175" s="4">
        <f>R175+S175</f>
      </c>
      <c r="U175" s="4">
        <v>0</v>
      </c>
      <c r="V175" s="4">
        <v>0</v>
      </c>
      <c r="W175" s="4">
        <f>U175+V175</f>
      </c>
      <c r="X175" s="4">
        <v>0</v>
      </c>
      <c r="Y175" s="4">
        <v>0</v>
      </c>
      <c r="Z175" s="4">
        <f>X175+Y175</f>
      </c>
      <c r="AA175" s="4">
        <v>0</v>
      </c>
      <c r="AB175" s="4">
        <v>0</v>
      </c>
      <c r="AC175" s="4">
        <f>AA175+AB175</f>
      </c>
    </row>
    <row x14ac:dyDescent="0.25" r="176" customHeight="1" ht="18.75">
      <c r="A176" s="3" t="s">
        <v>268</v>
      </c>
      <c r="B176" s="4">
        <v>0</v>
      </c>
      <c r="C176" s="4">
        <v>0</v>
      </c>
      <c r="D176" s="4">
        <f>B176+C176</f>
      </c>
      <c r="E176" s="4">
        <f>IF(D339&gt;0,ROUND((D176/D339) * 100, 4), "")</f>
      </c>
      <c r="F176" s="4">
        <v>0</v>
      </c>
      <c r="G176" s="4">
        <v>0</v>
      </c>
      <c r="H176" s="4">
        <f>F176+G176</f>
      </c>
      <c r="I176" s="4">
        <v>0</v>
      </c>
      <c r="J176" s="4">
        <v>0</v>
      </c>
      <c r="K176" s="4">
        <f>I176+J176</f>
      </c>
      <c r="L176" s="4">
        <v>0</v>
      </c>
      <c r="M176" s="4">
        <v>0</v>
      </c>
      <c r="N176" s="4">
        <f>L176+M176</f>
      </c>
      <c r="O176" s="4">
        <v>0</v>
      </c>
      <c r="P176" s="4">
        <v>0</v>
      </c>
      <c r="Q176" s="4">
        <f>O176+P176</f>
      </c>
      <c r="R176" s="4">
        <v>0</v>
      </c>
      <c r="S176" s="4">
        <v>0</v>
      </c>
      <c r="T176" s="4">
        <f>R176+S176</f>
      </c>
      <c r="U176" s="4">
        <v>0</v>
      </c>
      <c r="V176" s="4">
        <v>0</v>
      </c>
      <c r="W176" s="4">
        <f>U176+V176</f>
      </c>
      <c r="X176" s="4">
        <v>0</v>
      </c>
      <c r="Y176" s="4">
        <v>0</v>
      </c>
      <c r="Z176" s="4">
        <f>X176+Y176</f>
      </c>
      <c r="AA176" s="4">
        <v>0</v>
      </c>
      <c r="AB176" s="4">
        <v>0</v>
      </c>
      <c r="AC176" s="4">
        <f>AA176+AB176</f>
      </c>
    </row>
    <row x14ac:dyDescent="0.25" r="177" customHeight="1" ht="18.75">
      <c r="A177" s="3" t="s">
        <v>269</v>
      </c>
      <c r="B177" s="4">
        <v>0</v>
      </c>
      <c r="C177" s="4">
        <v>0</v>
      </c>
      <c r="D177" s="4">
        <f>B177+C177</f>
      </c>
      <c r="E177" s="4">
        <f>IF(D339&gt;0,ROUND((D177/D339) * 100, 4), "")</f>
      </c>
      <c r="F177" s="4">
        <v>0</v>
      </c>
      <c r="G177" s="4">
        <v>0</v>
      </c>
      <c r="H177" s="4">
        <f>F177+G177</f>
      </c>
      <c r="I177" s="4">
        <v>0</v>
      </c>
      <c r="J177" s="4">
        <v>0</v>
      </c>
      <c r="K177" s="4">
        <f>I177+J177</f>
      </c>
      <c r="L177" s="4">
        <v>0</v>
      </c>
      <c r="M177" s="4">
        <v>0</v>
      </c>
      <c r="N177" s="4">
        <f>L177+M177</f>
      </c>
      <c r="O177" s="4">
        <v>0</v>
      </c>
      <c r="P177" s="4">
        <v>0</v>
      </c>
      <c r="Q177" s="4">
        <f>O177+P177</f>
      </c>
      <c r="R177" s="4">
        <v>0</v>
      </c>
      <c r="S177" s="4">
        <v>0</v>
      </c>
      <c r="T177" s="4">
        <f>R177+S177</f>
      </c>
      <c r="U177" s="4">
        <v>0</v>
      </c>
      <c r="V177" s="4">
        <v>0</v>
      </c>
      <c r="W177" s="4">
        <f>U177+V177</f>
      </c>
      <c r="X177" s="4">
        <v>0</v>
      </c>
      <c r="Y177" s="4">
        <v>0</v>
      </c>
      <c r="Z177" s="4">
        <f>X177+Y177</f>
      </c>
      <c r="AA177" s="4">
        <v>0</v>
      </c>
      <c r="AB177" s="4">
        <v>0</v>
      </c>
      <c r="AC177" s="4">
        <f>AA177+AB177</f>
      </c>
    </row>
    <row x14ac:dyDescent="0.25" r="178" customHeight="1" ht="18.75">
      <c r="A178" s="3" t="s">
        <v>285</v>
      </c>
      <c r="B178" s="4">
        <v>0</v>
      </c>
      <c r="C178" s="4">
        <v>0</v>
      </c>
      <c r="D178" s="4">
        <f>B178+C178</f>
      </c>
      <c r="E178" s="4">
        <f>IF(D339&gt;0,ROUND((D178/D339) * 100, 4), "")</f>
      </c>
      <c r="F178" s="4">
        <v>0</v>
      </c>
      <c r="G178" s="4">
        <v>0</v>
      </c>
      <c r="H178" s="4">
        <f>F178+G178</f>
      </c>
      <c r="I178" s="4">
        <v>0</v>
      </c>
      <c r="J178" s="4">
        <v>0</v>
      </c>
      <c r="K178" s="4">
        <f>I178+J178</f>
      </c>
      <c r="L178" s="4">
        <v>0</v>
      </c>
      <c r="M178" s="4">
        <v>0</v>
      </c>
      <c r="N178" s="4">
        <f>L178+M178</f>
      </c>
      <c r="O178" s="4">
        <v>0</v>
      </c>
      <c r="P178" s="4">
        <v>0</v>
      </c>
      <c r="Q178" s="4">
        <f>O178+P178</f>
      </c>
      <c r="R178" s="4">
        <v>0</v>
      </c>
      <c r="S178" s="4">
        <v>0</v>
      </c>
      <c r="T178" s="4">
        <f>R178+S178</f>
      </c>
      <c r="U178" s="4">
        <v>0</v>
      </c>
      <c r="V178" s="4">
        <v>0</v>
      </c>
      <c r="W178" s="4">
        <f>U178+V178</f>
      </c>
      <c r="X178" s="4">
        <v>0</v>
      </c>
      <c r="Y178" s="4">
        <v>0</v>
      </c>
      <c r="Z178" s="4">
        <f>X178+Y178</f>
      </c>
      <c r="AA178" s="4">
        <v>0</v>
      </c>
      <c r="AB178" s="4">
        <v>0</v>
      </c>
      <c r="AC178" s="4">
        <f>AA178+AB178</f>
      </c>
    </row>
    <row x14ac:dyDescent="0.25" r="179" customHeight="1" ht="18.75">
      <c r="A179" s="3" t="s">
        <v>297</v>
      </c>
      <c r="B179" s="4">
        <v>0</v>
      </c>
      <c r="C179" s="4">
        <v>0</v>
      </c>
      <c r="D179" s="4">
        <f>B179+C179</f>
      </c>
      <c r="E179" s="4">
        <f>IF(D339&gt;0,ROUND((D179/D339) * 100, 4), "")</f>
      </c>
      <c r="F179" s="4">
        <v>0</v>
      </c>
      <c r="G179" s="4">
        <v>0</v>
      </c>
      <c r="H179" s="4">
        <f>F179+G179</f>
      </c>
      <c r="I179" s="4">
        <v>0</v>
      </c>
      <c r="J179" s="4">
        <v>0</v>
      </c>
      <c r="K179" s="4">
        <f>I179+J179</f>
      </c>
      <c r="L179" s="4">
        <v>0</v>
      </c>
      <c r="M179" s="4">
        <v>0</v>
      </c>
      <c r="N179" s="4">
        <f>L179+M179</f>
      </c>
      <c r="O179" s="4">
        <v>0</v>
      </c>
      <c r="P179" s="4">
        <v>0</v>
      </c>
      <c r="Q179" s="4">
        <f>O179+P179</f>
      </c>
      <c r="R179" s="4">
        <v>0</v>
      </c>
      <c r="S179" s="4">
        <v>0</v>
      </c>
      <c r="T179" s="4">
        <f>R179+S179</f>
      </c>
      <c r="U179" s="4">
        <v>0</v>
      </c>
      <c r="V179" s="4">
        <v>0</v>
      </c>
      <c r="W179" s="4">
        <f>U179+V179</f>
      </c>
      <c r="X179" s="4">
        <v>0</v>
      </c>
      <c r="Y179" s="4">
        <v>0</v>
      </c>
      <c r="Z179" s="4">
        <f>X179+Y179</f>
      </c>
      <c r="AA179" s="4">
        <v>0</v>
      </c>
      <c r="AB179" s="4">
        <v>0</v>
      </c>
      <c r="AC179" s="4">
        <f>AA179+AB179</f>
      </c>
    </row>
    <row x14ac:dyDescent="0.25" r="180" customHeight="1" ht="18.75">
      <c r="A180" s="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row>
    <row x14ac:dyDescent="0.25" r="181" customHeight="1" ht="18.75">
      <c r="A181" s="18" t="s">
        <v>492</v>
      </c>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x14ac:dyDescent="0.25" r="182" customHeight="1" ht="18.75">
      <c r="A182" s="3" t="s">
        <v>32</v>
      </c>
      <c r="B182" s="4">
        <v>0</v>
      </c>
      <c r="C182" s="4">
        <v>0</v>
      </c>
      <c r="D182" s="4">
        <f>B182+C182</f>
      </c>
      <c r="E182" s="4">
        <f>IF(D339&gt;0,ROUND((D182/D339) * 100, 4), "")</f>
      </c>
      <c r="F182" s="4">
        <v>0</v>
      </c>
      <c r="G182" s="4">
        <v>0</v>
      </c>
      <c r="H182" s="4">
        <f>F182+G182</f>
      </c>
      <c r="I182" s="4">
        <v>0</v>
      </c>
      <c r="J182" s="4">
        <v>0</v>
      </c>
      <c r="K182" s="4">
        <f>I182+J182</f>
      </c>
      <c r="L182" s="4">
        <v>0</v>
      </c>
      <c r="M182" s="4">
        <v>0</v>
      </c>
      <c r="N182" s="4">
        <f>L182+M182</f>
      </c>
      <c r="O182" s="4">
        <v>0</v>
      </c>
      <c r="P182" s="4">
        <v>0</v>
      </c>
      <c r="Q182" s="4">
        <f>O182+P182</f>
      </c>
      <c r="R182" s="4">
        <v>0</v>
      </c>
      <c r="S182" s="4">
        <v>0</v>
      </c>
      <c r="T182" s="4">
        <f>R182+S182</f>
      </c>
      <c r="U182" s="4">
        <v>0</v>
      </c>
      <c r="V182" s="4">
        <v>0</v>
      </c>
      <c r="W182" s="4">
        <f>U182+V182</f>
      </c>
      <c r="X182" s="4">
        <v>0</v>
      </c>
      <c r="Y182" s="4">
        <v>0</v>
      </c>
      <c r="Z182" s="4">
        <f>X182+Y182</f>
      </c>
      <c r="AA182" s="4">
        <v>0</v>
      </c>
      <c r="AB182" s="4">
        <v>0</v>
      </c>
      <c r="AC182" s="4">
        <f>AA182+AB182</f>
      </c>
    </row>
    <row x14ac:dyDescent="0.25" r="183" customHeight="1" ht="18.75">
      <c r="A183" s="3" t="s">
        <v>35</v>
      </c>
      <c r="B183" s="4">
        <v>0</v>
      </c>
      <c r="C183" s="4">
        <v>0</v>
      </c>
      <c r="D183" s="4">
        <f>B183+C183</f>
      </c>
      <c r="E183" s="4">
        <f>IF(D339&gt;0,ROUND((D183/D339) * 100, 4), "")</f>
      </c>
      <c r="F183" s="4">
        <v>0</v>
      </c>
      <c r="G183" s="4">
        <v>0</v>
      </c>
      <c r="H183" s="4">
        <f>F183+G183</f>
      </c>
      <c r="I183" s="4">
        <v>0</v>
      </c>
      <c r="J183" s="4">
        <v>0</v>
      </c>
      <c r="K183" s="4">
        <f>I183+J183</f>
      </c>
      <c r="L183" s="4">
        <v>0</v>
      </c>
      <c r="M183" s="4">
        <v>0</v>
      </c>
      <c r="N183" s="4">
        <f>L183+M183</f>
      </c>
      <c r="O183" s="4">
        <v>0</v>
      </c>
      <c r="P183" s="4">
        <v>0</v>
      </c>
      <c r="Q183" s="4">
        <f>O183+P183</f>
      </c>
      <c r="R183" s="4">
        <v>0</v>
      </c>
      <c r="S183" s="4">
        <v>0</v>
      </c>
      <c r="T183" s="4">
        <f>R183+S183</f>
      </c>
      <c r="U183" s="4">
        <v>0</v>
      </c>
      <c r="V183" s="4">
        <v>0</v>
      </c>
      <c r="W183" s="4">
        <f>U183+V183</f>
      </c>
      <c r="X183" s="4">
        <v>0</v>
      </c>
      <c r="Y183" s="4">
        <v>0</v>
      </c>
      <c r="Z183" s="4">
        <f>X183+Y183</f>
      </c>
      <c r="AA183" s="4">
        <v>0</v>
      </c>
      <c r="AB183" s="4">
        <v>0</v>
      </c>
      <c r="AC183" s="4">
        <f>AA183+AB183</f>
      </c>
    </row>
    <row x14ac:dyDescent="0.25" r="184" customHeight="1" ht="18.75">
      <c r="A184" s="3" t="s">
        <v>67</v>
      </c>
      <c r="B184" s="4">
        <v>2</v>
      </c>
      <c r="C184" s="4">
        <v>2</v>
      </c>
      <c r="D184" s="4">
        <f>B184+C184</f>
      </c>
      <c r="E184" s="12">
        <f>IF(D339&gt;0,ROUND((D184/D339) * 100, 4), "")</f>
      </c>
      <c r="F184" s="4">
        <v>1</v>
      </c>
      <c r="G184" s="4">
        <v>2</v>
      </c>
      <c r="H184" s="4">
        <f>F184+G184</f>
      </c>
      <c r="I184" s="4">
        <v>0</v>
      </c>
      <c r="J184" s="4">
        <v>0</v>
      </c>
      <c r="K184" s="4">
        <f>I184+J184</f>
      </c>
      <c r="L184" s="4">
        <v>1</v>
      </c>
      <c r="M184" s="4">
        <v>0</v>
      </c>
      <c r="N184" s="4">
        <f>L184+M184</f>
      </c>
      <c r="O184" s="4">
        <v>0</v>
      </c>
      <c r="P184" s="4">
        <v>0</v>
      </c>
      <c r="Q184" s="4">
        <f>O184+P184</f>
      </c>
      <c r="R184" s="4">
        <v>0</v>
      </c>
      <c r="S184" s="4">
        <v>0</v>
      </c>
      <c r="T184" s="4">
        <f>R184+S184</f>
      </c>
      <c r="U184" s="4">
        <v>0</v>
      </c>
      <c r="V184" s="4">
        <v>0</v>
      </c>
      <c r="W184" s="4">
        <f>U184+V184</f>
      </c>
      <c r="X184" s="4">
        <v>0</v>
      </c>
      <c r="Y184" s="4">
        <v>0</v>
      </c>
      <c r="Z184" s="4">
        <f>X184+Y184</f>
      </c>
      <c r="AA184" s="4">
        <v>0</v>
      </c>
      <c r="AB184" s="4">
        <v>0</v>
      </c>
      <c r="AC184" s="4">
        <f>AA184+AB184</f>
      </c>
    </row>
    <row x14ac:dyDescent="0.25" r="185" customHeight="1" ht="18.75">
      <c r="A185" s="3" t="s">
        <v>72</v>
      </c>
      <c r="B185" s="4">
        <v>23</v>
      </c>
      <c r="C185" s="4">
        <v>17</v>
      </c>
      <c r="D185" s="4">
        <f>B185+C185</f>
      </c>
      <c r="E185" s="12">
        <f>IF(D339&gt;0,ROUND((D185/D339) * 100, 4), "")</f>
      </c>
      <c r="F185" s="4">
        <v>8</v>
      </c>
      <c r="G185" s="4">
        <v>14</v>
      </c>
      <c r="H185" s="4">
        <f>F185+G185</f>
      </c>
      <c r="I185" s="4">
        <v>1</v>
      </c>
      <c r="J185" s="4">
        <v>0</v>
      </c>
      <c r="K185" s="4">
        <f>I185+J185</f>
      </c>
      <c r="L185" s="4">
        <v>5</v>
      </c>
      <c r="M185" s="4">
        <v>2</v>
      </c>
      <c r="N185" s="4">
        <f>L185+M185</f>
      </c>
      <c r="O185" s="4">
        <v>0</v>
      </c>
      <c r="P185" s="4">
        <v>0</v>
      </c>
      <c r="Q185" s="4">
        <f>O185+P185</f>
      </c>
      <c r="R185" s="4">
        <v>1</v>
      </c>
      <c r="S185" s="4">
        <v>0</v>
      </c>
      <c r="T185" s="4">
        <f>R185+S185</f>
      </c>
      <c r="U185" s="4">
        <v>0</v>
      </c>
      <c r="V185" s="4">
        <v>0</v>
      </c>
      <c r="W185" s="4">
        <f>U185+V185</f>
      </c>
      <c r="X185" s="4">
        <v>0</v>
      </c>
      <c r="Y185" s="4">
        <v>0</v>
      </c>
      <c r="Z185" s="4">
        <f>X185+Y185</f>
      </c>
      <c r="AA185" s="4">
        <v>1</v>
      </c>
      <c r="AB185" s="4">
        <v>0</v>
      </c>
      <c r="AC185" s="4">
        <f>AA185+AB185</f>
      </c>
    </row>
    <row x14ac:dyDescent="0.25" r="186" customHeight="1" ht="18.75">
      <c r="A186" s="3" t="s">
        <v>80</v>
      </c>
      <c r="B186" s="4">
        <v>0</v>
      </c>
      <c r="C186" s="4">
        <v>0</v>
      </c>
      <c r="D186" s="4">
        <f>B186+C186</f>
      </c>
      <c r="E186" s="4">
        <f>IF(D339&gt;0,ROUND((D186/D339) * 100, 4), "")</f>
      </c>
      <c r="F186" s="4">
        <v>0</v>
      </c>
      <c r="G186" s="4">
        <v>0</v>
      </c>
      <c r="H186" s="4">
        <f>F186+G186</f>
      </c>
      <c r="I186" s="4">
        <v>0</v>
      </c>
      <c r="J186" s="4">
        <v>0</v>
      </c>
      <c r="K186" s="4">
        <f>I186+J186</f>
      </c>
      <c r="L186" s="4">
        <v>0</v>
      </c>
      <c r="M186" s="4">
        <v>0</v>
      </c>
      <c r="N186" s="4">
        <f>L186+M186</f>
      </c>
      <c r="O186" s="4">
        <v>0</v>
      </c>
      <c r="P186" s="4">
        <v>0</v>
      </c>
      <c r="Q186" s="4">
        <f>O186+P186</f>
      </c>
      <c r="R186" s="4">
        <v>0</v>
      </c>
      <c r="S186" s="4">
        <v>0</v>
      </c>
      <c r="T186" s="4">
        <f>R186+S186</f>
      </c>
      <c r="U186" s="4">
        <v>0</v>
      </c>
      <c r="V186" s="4">
        <v>0</v>
      </c>
      <c r="W186" s="4">
        <f>U186+V186</f>
      </c>
      <c r="X186" s="4">
        <v>0</v>
      </c>
      <c r="Y186" s="4">
        <v>0</v>
      </c>
      <c r="Z186" s="4">
        <f>X186+Y186</f>
      </c>
      <c r="AA186" s="4">
        <v>0</v>
      </c>
      <c r="AB186" s="4">
        <v>0</v>
      </c>
      <c r="AC186" s="4">
        <f>AA186+AB186</f>
      </c>
    </row>
    <row x14ac:dyDescent="0.25" r="187" customHeight="1" ht="18.75">
      <c r="A187" s="3" t="s">
        <v>106</v>
      </c>
      <c r="B187" s="4">
        <v>4</v>
      </c>
      <c r="C187" s="4">
        <v>3</v>
      </c>
      <c r="D187" s="4">
        <f>B187+C187</f>
      </c>
      <c r="E187" s="12">
        <f>IF(D339&gt;0,ROUND((D187/D339) * 100, 4), "")</f>
      </c>
      <c r="F187" s="4">
        <v>3</v>
      </c>
      <c r="G187" s="4">
        <v>2</v>
      </c>
      <c r="H187" s="4">
        <f>F187+G187</f>
      </c>
      <c r="I187" s="4">
        <v>0</v>
      </c>
      <c r="J187" s="4">
        <v>0</v>
      </c>
      <c r="K187" s="4">
        <f>I187+J187</f>
      </c>
      <c r="L187" s="4">
        <v>1</v>
      </c>
      <c r="M187" s="4">
        <v>0</v>
      </c>
      <c r="N187" s="4">
        <f>L187+M187</f>
      </c>
      <c r="O187" s="4">
        <v>0</v>
      </c>
      <c r="P187" s="4">
        <v>0</v>
      </c>
      <c r="Q187" s="4">
        <f>O187+P187</f>
      </c>
      <c r="R187" s="4">
        <v>0</v>
      </c>
      <c r="S187" s="4">
        <v>0</v>
      </c>
      <c r="T187" s="4">
        <f>R187+S187</f>
      </c>
      <c r="U187" s="4">
        <v>0</v>
      </c>
      <c r="V187" s="4">
        <v>0</v>
      </c>
      <c r="W187" s="4">
        <f>U187+V187</f>
      </c>
      <c r="X187" s="4">
        <v>0</v>
      </c>
      <c r="Y187" s="4">
        <v>0</v>
      </c>
      <c r="Z187" s="4">
        <f>X187+Y187</f>
      </c>
      <c r="AA187" s="4">
        <v>0</v>
      </c>
      <c r="AB187" s="4">
        <v>0</v>
      </c>
      <c r="AC187" s="4">
        <f>AA187+AB187</f>
      </c>
    </row>
    <row x14ac:dyDescent="0.25" r="188" customHeight="1" ht="18.75">
      <c r="A188" s="3" t="s">
        <v>140</v>
      </c>
      <c r="B188" s="4">
        <v>245</v>
      </c>
      <c r="C188" s="4">
        <v>79</v>
      </c>
      <c r="D188" s="4">
        <f>B188+C188</f>
      </c>
      <c r="E188" s="12">
        <f>IF(D339&gt;0,ROUND((D188/D339) * 100, 4), "")</f>
      </c>
      <c r="F188" s="4">
        <v>72</v>
      </c>
      <c r="G188" s="4">
        <v>26</v>
      </c>
      <c r="H188" s="4">
        <f>F188+G188</f>
      </c>
      <c r="I188" s="4">
        <v>82</v>
      </c>
      <c r="J188" s="4">
        <v>15</v>
      </c>
      <c r="K188" s="4">
        <f>I188+J188</f>
      </c>
      <c r="L188" s="4">
        <v>95</v>
      </c>
      <c r="M188" s="4">
        <v>12</v>
      </c>
      <c r="N188" s="4">
        <f>L188+M188</f>
      </c>
      <c r="O188" s="4">
        <v>0</v>
      </c>
      <c r="P188" s="4">
        <v>0</v>
      </c>
      <c r="Q188" s="4">
        <f>O188+P188</f>
      </c>
      <c r="R188" s="4">
        <v>1</v>
      </c>
      <c r="S188" s="4">
        <v>0</v>
      </c>
      <c r="T188" s="4">
        <f>R188+S188</f>
      </c>
      <c r="U188" s="4">
        <v>0</v>
      </c>
      <c r="V188" s="4">
        <v>0</v>
      </c>
      <c r="W188" s="4">
        <f>U188+V188</f>
      </c>
      <c r="X188" s="4">
        <v>0</v>
      </c>
      <c r="Y188" s="4">
        <v>0</v>
      </c>
      <c r="Z188" s="4">
        <f>X188+Y188</f>
      </c>
      <c r="AA188" s="4">
        <v>10</v>
      </c>
      <c r="AB188" s="4">
        <v>5</v>
      </c>
      <c r="AC188" s="4">
        <f>AA188+AB188</f>
      </c>
    </row>
    <row x14ac:dyDescent="0.25" r="189" customHeight="1" ht="18.75">
      <c r="A189" s="3" t="s">
        <v>203</v>
      </c>
      <c r="B189" s="4">
        <v>0</v>
      </c>
      <c r="C189" s="4">
        <v>0</v>
      </c>
      <c r="D189" s="4">
        <f>B189+C189</f>
      </c>
      <c r="E189" s="4">
        <f>IF(D339&gt;0,ROUND((D189/D339) * 100, 4), "")</f>
      </c>
      <c r="F189" s="4">
        <v>0</v>
      </c>
      <c r="G189" s="4">
        <v>0</v>
      </c>
      <c r="H189" s="4">
        <f>F189+G189</f>
      </c>
      <c r="I189" s="4">
        <v>0</v>
      </c>
      <c r="J189" s="4">
        <v>0</v>
      </c>
      <c r="K189" s="4">
        <f>I189+J189</f>
      </c>
      <c r="L189" s="4">
        <v>0</v>
      </c>
      <c r="M189" s="4">
        <v>0</v>
      </c>
      <c r="N189" s="4">
        <f>L189+M189</f>
      </c>
      <c r="O189" s="4">
        <v>0</v>
      </c>
      <c r="P189" s="4">
        <v>0</v>
      </c>
      <c r="Q189" s="4">
        <f>O189+P189</f>
      </c>
      <c r="R189" s="4">
        <v>0</v>
      </c>
      <c r="S189" s="4">
        <v>0</v>
      </c>
      <c r="T189" s="4">
        <f>R189+S189</f>
      </c>
      <c r="U189" s="4">
        <v>0</v>
      </c>
      <c r="V189" s="4">
        <v>0</v>
      </c>
      <c r="W189" s="4">
        <f>U189+V189</f>
      </c>
      <c r="X189" s="4">
        <v>0</v>
      </c>
      <c r="Y189" s="4">
        <v>0</v>
      </c>
      <c r="Z189" s="4">
        <f>X189+Y189</f>
      </c>
      <c r="AA189" s="4">
        <v>0</v>
      </c>
      <c r="AB189" s="4">
        <v>0</v>
      </c>
      <c r="AC189" s="4">
        <f>AA189+AB189</f>
      </c>
    </row>
    <row x14ac:dyDescent="0.25" r="190" customHeight="1" ht="18.75">
      <c r="A190" s="3" t="s">
        <v>205</v>
      </c>
      <c r="B190" s="4">
        <v>0</v>
      </c>
      <c r="C190" s="4">
        <v>0</v>
      </c>
      <c r="D190" s="4">
        <f>B190+C190</f>
      </c>
      <c r="E190" s="4">
        <f>IF(D339&gt;0,ROUND((D190/D339) * 100, 4), "")</f>
      </c>
      <c r="F190" s="4">
        <v>0</v>
      </c>
      <c r="G190" s="4">
        <v>0</v>
      </c>
      <c r="H190" s="4">
        <f>F190+G190</f>
      </c>
      <c r="I190" s="4">
        <v>0</v>
      </c>
      <c r="J190" s="4">
        <v>0</v>
      </c>
      <c r="K190" s="4">
        <f>I190+J190</f>
      </c>
      <c r="L190" s="4">
        <v>0</v>
      </c>
      <c r="M190" s="4">
        <v>0</v>
      </c>
      <c r="N190" s="4">
        <f>L190+M190</f>
      </c>
      <c r="O190" s="4">
        <v>0</v>
      </c>
      <c r="P190" s="4">
        <v>0</v>
      </c>
      <c r="Q190" s="4">
        <f>O190+P190</f>
      </c>
      <c r="R190" s="4">
        <v>0</v>
      </c>
      <c r="S190" s="4">
        <v>0</v>
      </c>
      <c r="T190" s="4">
        <f>R190+S190</f>
      </c>
      <c r="U190" s="4">
        <v>0</v>
      </c>
      <c r="V190" s="4">
        <v>0</v>
      </c>
      <c r="W190" s="4">
        <f>U190+V190</f>
      </c>
      <c r="X190" s="4">
        <v>0</v>
      </c>
      <c r="Y190" s="4">
        <v>0</v>
      </c>
      <c r="Z190" s="4">
        <f>X190+Y190</f>
      </c>
      <c r="AA190" s="4">
        <v>0</v>
      </c>
      <c r="AB190" s="4">
        <v>0</v>
      </c>
      <c r="AC190" s="4">
        <f>AA190+AB190</f>
      </c>
    </row>
    <row x14ac:dyDescent="0.25" r="191" customHeight="1" ht="18.75">
      <c r="A191" s="3" t="s">
        <v>211</v>
      </c>
      <c r="B191" s="4">
        <v>0</v>
      </c>
      <c r="C191" s="4">
        <v>0</v>
      </c>
      <c r="D191" s="4">
        <f>B191+C191</f>
      </c>
      <c r="E191" s="4">
        <f>IF(D339&gt;0,ROUND((D191/D339) * 100, 4), "")</f>
      </c>
      <c r="F191" s="4">
        <v>0</v>
      </c>
      <c r="G191" s="4">
        <v>0</v>
      </c>
      <c r="H191" s="4">
        <f>F191+G191</f>
      </c>
      <c r="I191" s="4">
        <v>0</v>
      </c>
      <c r="J191" s="4">
        <v>0</v>
      </c>
      <c r="K191" s="4">
        <f>I191+J191</f>
      </c>
      <c r="L191" s="4">
        <v>0</v>
      </c>
      <c r="M191" s="4">
        <v>0</v>
      </c>
      <c r="N191" s="4">
        <f>L191+M191</f>
      </c>
      <c r="O191" s="4">
        <v>0</v>
      </c>
      <c r="P191" s="4">
        <v>0</v>
      </c>
      <c r="Q191" s="4">
        <f>O191+P191</f>
      </c>
      <c r="R191" s="4">
        <v>0</v>
      </c>
      <c r="S191" s="4">
        <v>0</v>
      </c>
      <c r="T191" s="4">
        <f>R191+S191</f>
      </c>
      <c r="U191" s="4">
        <v>0</v>
      </c>
      <c r="V191" s="4">
        <v>0</v>
      </c>
      <c r="W191" s="4">
        <f>U191+V191</f>
      </c>
      <c r="X191" s="4">
        <v>0</v>
      </c>
      <c r="Y191" s="4">
        <v>0</v>
      </c>
      <c r="Z191" s="4">
        <f>X191+Y191</f>
      </c>
      <c r="AA191" s="4">
        <v>0</v>
      </c>
      <c r="AB191" s="4">
        <v>0</v>
      </c>
      <c r="AC191" s="4">
        <f>AA191+AB191</f>
      </c>
    </row>
    <row x14ac:dyDescent="0.25" r="192" customHeight="1" ht="18.75">
      <c r="A192" s="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row>
    <row x14ac:dyDescent="0.25" r="193" customHeight="1" ht="18.75">
      <c r="A193" s="18" t="s">
        <v>493</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row>
    <row x14ac:dyDescent="0.25" r="194" customHeight="1" ht="18.75">
      <c r="A194" s="3" t="s">
        <v>36</v>
      </c>
      <c r="B194" s="4">
        <v>0</v>
      </c>
      <c r="C194" s="4">
        <v>0</v>
      </c>
      <c r="D194" s="4">
        <f>B194+C194</f>
      </c>
      <c r="E194" s="4">
        <f>IF(D339&gt;0,ROUND((D194/D339) * 100, 4), "")</f>
      </c>
      <c r="F194" s="4">
        <v>0</v>
      </c>
      <c r="G194" s="4">
        <v>0</v>
      </c>
      <c r="H194" s="4">
        <f>F194+G194</f>
      </c>
      <c r="I194" s="4">
        <v>0</v>
      </c>
      <c r="J194" s="4">
        <v>0</v>
      </c>
      <c r="K194" s="4">
        <f>I194+J194</f>
      </c>
      <c r="L194" s="4">
        <v>0</v>
      </c>
      <c r="M194" s="4">
        <v>0</v>
      </c>
      <c r="N194" s="4">
        <f>L194+M194</f>
      </c>
      <c r="O194" s="4">
        <v>0</v>
      </c>
      <c r="P194" s="4">
        <v>0</v>
      </c>
      <c r="Q194" s="4">
        <f>O194+P194</f>
      </c>
      <c r="R194" s="4">
        <v>0</v>
      </c>
      <c r="S194" s="4">
        <v>0</v>
      </c>
      <c r="T194" s="4">
        <f>R194+S194</f>
      </c>
      <c r="U194" s="4">
        <v>0</v>
      </c>
      <c r="V194" s="4">
        <v>0</v>
      </c>
      <c r="W194" s="4">
        <f>U194+V194</f>
      </c>
      <c r="X194" s="4">
        <v>0</v>
      </c>
      <c r="Y194" s="4">
        <v>0</v>
      </c>
      <c r="Z194" s="4">
        <f>X194+Y194</f>
      </c>
      <c r="AA194" s="4">
        <v>0</v>
      </c>
      <c r="AB194" s="4">
        <v>0</v>
      </c>
      <c r="AC194" s="4">
        <f>AA194+AB194</f>
      </c>
    </row>
    <row x14ac:dyDescent="0.25" r="195" customHeight="1" ht="18.75">
      <c r="A195" s="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row>
    <row x14ac:dyDescent="0.25" r="196" customHeight="1" ht="18.75">
      <c r="A196" s="18" t="s">
        <v>494</v>
      </c>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row>
    <row x14ac:dyDescent="0.25" r="197" customHeight="1" ht="18.75">
      <c r="A197" s="3" t="s">
        <v>37</v>
      </c>
      <c r="B197" s="4">
        <v>0</v>
      </c>
      <c r="C197" s="4">
        <v>0</v>
      </c>
      <c r="D197" s="4">
        <f>B197+C197</f>
      </c>
      <c r="E197" s="4">
        <f>IF(D339&gt;0,ROUND((D197/D339) * 100, 4), "")</f>
      </c>
      <c r="F197" s="4">
        <v>0</v>
      </c>
      <c r="G197" s="4">
        <v>0</v>
      </c>
      <c r="H197" s="4">
        <f>F197+G197</f>
      </c>
      <c r="I197" s="4">
        <v>0</v>
      </c>
      <c r="J197" s="4">
        <v>0</v>
      </c>
      <c r="K197" s="4">
        <f>I197+J197</f>
      </c>
      <c r="L197" s="4">
        <v>0</v>
      </c>
      <c r="M197" s="4">
        <v>0</v>
      </c>
      <c r="N197" s="4">
        <f>L197+M197</f>
      </c>
      <c r="O197" s="4">
        <v>0</v>
      </c>
      <c r="P197" s="4">
        <v>0</v>
      </c>
      <c r="Q197" s="4">
        <f>O197+P197</f>
      </c>
      <c r="R197" s="4">
        <v>0</v>
      </c>
      <c r="S197" s="4">
        <v>0</v>
      </c>
      <c r="T197" s="4">
        <f>R197+S197</f>
      </c>
      <c r="U197" s="4">
        <v>0</v>
      </c>
      <c r="V197" s="4">
        <v>0</v>
      </c>
      <c r="W197" s="4">
        <f>U197+V197</f>
      </c>
      <c r="X197" s="4">
        <v>0</v>
      </c>
      <c r="Y197" s="4">
        <v>0</v>
      </c>
      <c r="Z197" s="4">
        <f>X197+Y197</f>
      </c>
      <c r="AA197" s="4">
        <v>0</v>
      </c>
      <c r="AB197" s="4">
        <v>0</v>
      </c>
      <c r="AC197" s="4">
        <f>AA197+AB197</f>
      </c>
    </row>
    <row x14ac:dyDescent="0.25" r="198" customHeight="1" ht="18.75">
      <c r="A198" s="3" t="s">
        <v>83</v>
      </c>
      <c r="B198" s="4">
        <v>0</v>
      </c>
      <c r="C198" s="4">
        <v>0</v>
      </c>
      <c r="D198" s="4">
        <f>B198+C198</f>
      </c>
      <c r="E198" s="4">
        <f>IF(D339&gt;0,ROUND((D198/D339) * 100, 4), "")</f>
      </c>
      <c r="F198" s="4">
        <v>0</v>
      </c>
      <c r="G198" s="4">
        <v>0</v>
      </c>
      <c r="H198" s="4">
        <f>F198+G198</f>
      </c>
      <c r="I198" s="4">
        <v>0</v>
      </c>
      <c r="J198" s="4">
        <v>0</v>
      </c>
      <c r="K198" s="4">
        <f>I198+J198</f>
      </c>
      <c r="L198" s="4">
        <v>0</v>
      </c>
      <c r="M198" s="4">
        <v>0</v>
      </c>
      <c r="N198" s="4">
        <f>L198+M198</f>
      </c>
      <c r="O198" s="4">
        <v>0</v>
      </c>
      <c r="P198" s="4">
        <v>0</v>
      </c>
      <c r="Q198" s="4">
        <f>O198+P198</f>
      </c>
      <c r="R198" s="4">
        <v>0</v>
      </c>
      <c r="S198" s="4">
        <v>0</v>
      </c>
      <c r="T198" s="4">
        <f>R198+S198</f>
      </c>
      <c r="U198" s="4">
        <v>0</v>
      </c>
      <c r="V198" s="4">
        <v>0</v>
      </c>
      <c r="W198" s="4">
        <f>U198+V198</f>
      </c>
      <c r="X198" s="4">
        <v>0</v>
      </c>
      <c r="Y198" s="4">
        <v>0</v>
      </c>
      <c r="Z198" s="4">
        <f>X198+Y198</f>
      </c>
      <c r="AA198" s="4">
        <v>0</v>
      </c>
      <c r="AB198" s="4">
        <v>0</v>
      </c>
      <c r="AC198" s="4">
        <f>AA198+AB198</f>
      </c>
    </row>
    <row x14ac:dyDescent="0.25" r="199" customHeight="1" ht="18.75">
      <c r="A199" s="3" t="s">
        <v>89</v>
      </c>
      <c r="B199" s="4">
        <v>0</v>
      </c>
      <c r="C199" s="4">
        <v>1</v>
      </c>
      <c r="D199" s="4">
        <f>B199+C199</f>
      </c>
      <c r="E199" s="12">
        <f>IF(D339&gt;0,ROUND((D199/D339) * 100, 4), "")</f>
      </c>
      <c r="F199" s="4">
        <v>0</v>
      </c>
      <c r="G199" s="4">
        <v>1</v>
      </c>
      <c r="H199" s="4">
        <f>F199+G199</f>
      </c>
      <c r="I199" s="4">
        <v>0</v>
      </c>
      <c r="J199" s="4">
        <v>0</v>
      </c>
      <c r="K199" s="4">
        <f>I199+J199</f>
      </c>
      <c r="L199" s="4">
        <v>0</v>
      </c>
      <c r="M199" s="4">
        <v>0</v>
      </c>
      <c r="N199" s="4">
        <f>L199+M199</f>
      </c>
      <c r="O199" s="4">
        <v>0</v>
      </c>
      <c r="P199" s="4">
        <v>0</v>
      </c>
      <c r="Q199" s="4">
        <f>O199+P199</f>
      </c>
      <c r="R199" s="4">
        <v>0</v>
      </c>
      <c r="S199" s="4">
        <v>0</v>
      </c>
      <c r="T199" s="4">
        <f>R199+S199</f>
      </c>
      <c r="U199" s="4">
        <v>0</v>
      </c>
      <c r="V199" s="4">
        <v>0</v>
      </c>
      <c r="W199" s="4">
        <f>U199+V199</f>
      </c>
      <c r="X199" s="4">
        <v>0</v>
      </c>
      <c r="Y199" s="4">
        <v>0</v>
      </c>
      <c r="Z199" s="4">
        <f>X199+Y199</f>
      </c>
      <c r="AA199" s="4">
        <v>0</v>
      </c>
      <c r="AB199" s="4">
        <v>0</v>
      </c>
      <c r="AC199" s="4">
        <f>AA199+AB199</f>
      </c>
    </row>
    <row x14ac:dyDescent="0.25" r="200" customHeight="1" ht="18.75">
      <c r="A200" s="3" t="s">
        <v>98</v>
      </c>
      <c r="B200" s="4">
        <v>0</v>
      </c>
      <c r="C200" s="4">
        <v>0</v>
      </c>
      <c r="D200" s="4">
        <f>B200+C200</f>
      </c>
      <c r="E200" s="4">
        <f>IF(D339&gt;0,ROUND((D200/D339) * 100, 4), "")</f>
      </c>
      <c r="F200" s="4">
        <v>0</v>
      </c>
      <c r="G200" s="4">
        <v>0</v>
      </c>
      <c r="H200" s="4">
        <f>F200+G200</f>
      </c>
      <c r="I200" s="4">
        <v>0</v>
      </c>
      <c r="J200" s="4">
        <v>0</v>
      </c>
      <c r="K200" s="4">
        <f>I200+J200</f>
      </c>
      <c r="L200" s="4">
        <v>0</v>
      </c>
      <c r="M200" s="4">
        <v>0</v>
      </c>
      <c r="N200" s="4">
        <f>L200+M200</f>
      </c>
      <c r="O200" s="4">
        <v>0</v>
      </c>
      <c r="P200" s="4">
        <v>0</v>
      </c>
      <c r="Q200" s="4">
        <f>O200+P200</f>
      </c>
      <c r="R200" s="4">
        <v>0</v>
      </c>
      <c r="S200" s="4">
        <v>0</v>
      </c>
      <c r="T200" s="4">
        <f>R200+S200</f>
      </c>
      <c r="U200" s="4">
        <v>0</v>
      </c>
      <c r="V200" s="4">
        <v>0</v>
      </c>
      <c r="W200" s="4">
        <f>U200+V200</f>
      </c>
      <c r="X200" s="4">
        <v>0</v>
      </c>
      <c r="Y200" s="4">
        <v>0</v>
      </c>
      <c r="Z200" s="4">
        <f>X200+Y200</f>
      </c>
      <c r="AA200" s="4">
        <v>0</v>
      </c>
      <c r="AB200" s="4">
        <v>0</v>
      </c>
      <c r="AC200" s="4">
        <f>AA200+AB200</f>
      </c>
    </row>
    <row x14ac:dyDescent="0.25" r="201" customHeight="1" ht="18.75">
      <c r="A201" s="3" t="s">
        <v>114</v>
      </c>
      <c r="B201" s="4">
        <v>0</v>
      </c>
      <c r="C201" s="4">
        <v>0</v>
      </c>
      <c r="D201" s="4">
        <f>B201+C201</f>
      </c>
      <c r="E201" s="4">
        <f>IF(D339&gt;0,ROUND((D201/D339) * 100, 4), "")</f>
      </c>
      <c r="F201" s="4">
        <v>0</v>
      </c>
      <c r="G201" s="4">
        <v>0</v>
      </c>
      <c r="H201" s="4">
        <f>F201+G201</f>
      </c>
      <c r="I201" s="4">
        <v>0</v>
      </c>
      <c r="J201" s="4">
        <v>0</v>
      </c>
      <c r="K201" s="4">
        <f>I201+J201</f>
      </c>
      <c r="L201" s="4">
        <v>0</v>
      </c>
      <c r="M201" s="4">
        <v>0</v>
      </c>
      <c r="N201" s="4">
        <f>L201+M201</f>
      </c>
      <c r="O201" s="4">
        <v>0</v>
      </c>
      <c r="P201" s="4">
        <v>0</v>
      </c>
      <c r="Q201" s="4">
        <f>O201+P201</f>
      </c>
      <c r="R201" s="4">
        <v>0</v>
      </c>
      <c r="S201" s="4">
        <v>0</v>
      </c>
      <c r="T201" s="4">
        <f>R201+S201</f>
      </c>
      <c r="U201" s="4">
        <v>0</v>
      </c>
      <c r="V201" s="4">
        <v>0</v>
      </c>
      <c r="W201" s="4">
        <f>U201+V201</f>
      </c>
      <c r="X201" s="4">
        <v>0</v>
      </c>
      <c r="Y201" s="4">
        <v>0</v>
      </c>
      <c r="Z201" s="4">
        <f>X201+Y201</f>
      </c>
      <c r="AA201" s="4">
        <v>0</v>
      </c>
      <c r="AB201" s="4">
        <v>0</v>
      </c>
      <c r="AC201" s="4">
        <f>AA201+AB201</f>
      </c>
    </row>
    <row x14ac:dyDescent="0.25" r="202" customHeight="1" ht="18.75">
      <c r="A202" s="3" t="s">
        <v>115</v>
      </c>
      <c r="B202" s="4">
        <v>0</v>
      </c>
      <c r="C202" s="4">
        <v>5</v>
      </c>
      <c r="D202" s="4">
        <f>B202+C202</f>
      </c>
      <c r="E202" s="12">
        <f>IF(D339&gt;0,ROUND((D202/D339) * 100, 4), "")</f>
      </c>
      <c r="F202" s="4">
        <v>0</v>
      </c>
      <c r="G202" s="4">
        <v>0</v>
      </c>
      <c r="H202" s="4">
        <f>F202+G202</f>
      </c>
      <c r="I202" s="4">
        <v>0</v>
      </c>
      <c r="J202" s="4">
        <v>0</v>
      </c>
      <c r="K202" s="4">
        <f>I202+J202</f>
      </c>
      <c r="L202" s="4">
        <v>0</v>
      </c>
      <c r="M202" s="4">
        <v>2</v>
      </c>
      <c r="N202" s="4">
        <f>L202+M202</f>
      </c>
      <c r="O202" s="4">
        <v>0</v>
      </c>
      <c r="P202" s="4">
        <v>0</v>
      </c>
      <c r="Q202" s="4">
        <f>O202+P202</f>
      </c>
      <c r="R202" s="4">
        <v>0</v>
      </c>
      <c r="S202" s="4">
        <v>0</v>
      </c>
      <c r="T202" s="4">
        <f>R202+S202</f>
      </c>
      <c r="U202" s="4">
        <v>0</v>
      </c>
      <c r="V202" s="4">
        <v>0</v>
      </c>
      <c r="W202" s="4">
        <f>U202+V202</f>
      </c>
      <c r="X202" s="4">
        <v>0</v>
      </c>
      <c r="Y202" s="4">
        <v>2</v>
      </c>
      <c r="Z202" s="4">
        <f>X202+Y202</f>
      </c>
      <c r="AA202" s="4">
        <v>0</v>
      </c>
      <c r="AB202" s="4">
        <v>0</v>
      </c>
      <c r="AC202" s="4">
        <f>AA202+AB202</f>
      </c>
    </row>
    <row x14ac:dyDescent="0.25" r="203" customHeight="1" ht="18.75">
      <c r="A203" s="3" t="s">
        <v>116</v>
      </c>
      <c r="B203" s="4">
        <v>0</v>
      </c>
      <c r="C203" s="4">
        <v>0</v>
      </c>
      <c r="D203" s="4">
        <f>B203+C203</f>
      </c>
      <c r="E203" s="4">
        <f>IF(D339&gt;0,ROUND((D203/D339) * 100, 4), "")</f>
      </c>
      <c r="F203" s="4">
        <v>0</v>
      </c>
      <c r="G203" s="4">
        <v>0</v>
      </c>
      <c r="H203" s="4">
        <f>F203+G203</f>
      </c>
      <c r="I203" s="4">
        <v>0</v>
      </c>
      <c r="J203" s="4">
        <v>0</v>
      </c>
      <c r="K203" s="4">
        <f>I203+J203</f>
      </c>
      <c r="L203" s="4">
        <v>0</v>
      </c>
      <c r="M203" s="4">
        <v>0</v>
      </c>
      <c r="N203" s="4">
        <f>L203+M203</f>
      </c>
      <c r="O203" s="4">
        <v>0</v>
      </c>
      <c r="P203" s="4">
        <v>0</v>
      </c>
      <c r="Q203" s="4">
        <f>O203+P203</f>
      </c>
      <c r="R203" s="4">
        <v>0</v>
      </c>
      <c r="S203" s="4">
        <v>0</v>
      </c>
      <c r="T203" s="4">
        <f>R203+S203</f>
      </c>
      <c r="U203" s="4">
        <v>0</v>
      </c>
      <c r="V203" s="4">
        <v>0</v>
      </c>
      <c r="W203" s="4">
        <f>U203+V203</f>
      </c>
      <c r="X203" s="4">
        <v>0</v>
      </c>
      <c r="Y203" s="4">
        <v>0</v>
      </c>
      <c r="Z203" s="4">
        <f>X203+Y203</f>
      </c>
      <c r="AA203" s="4">
        <v>0</v>
      </c>
      <c r="AB203" s="4">
        <v>0</v>
      </c>
      <c r="AC203" s="4">
        <f>AA203+AB203</f>
      </c>
    </row>
    <row x14ac:dyDescent="0.25" r="204" customHeight="1" ht="18.75">
      <c r="A204" s="3" t="s">
        <v>121</v>
      </c>
      <c r="B204" s="4">
        <v>0</v>
      </c>
      <c r="C204" s="4">
        <v>2</v>
      </c>
      <c r="D204" s="4">
        <f>B204+C204</f>
      </c>
      <c r="E204" s="12">
        <f>IF(D339&gt;0,ROUND((D204/D339) * 100, 4), "")</f>
      </c>
      <c r="F204" s="4">
        <v>0</v>
      </c>
      <c r="G204" s="4">
        <v>1</v>
      </c>
      <c r="H204" s="4">
        <f>F204+G204</f>
      </c>
      <c r="I204" s="4">
        <v>0</v>
      </c>
      <c r="J204" s="4">
        <v>0</v>
      </c>
      <c r="K204" s="4">
        <f>I204+J204</f>
      </c>
      <c r="L204" s="4">
        <v>0</v>
      </c>
      <c r="M204" s="4">
        <v>0</v>
      </c>
      <c r="N204" s="4">
        <f>L204+M204</f>
      </c>
      <c r="O204" s="4">
        <v>0</v>
      </c>
      <c r="P204" s="4">
        <v>0</v>
      </c>
      <c r="Q204" s="4">
        <f>O204+P204</f>
      </c>
      <c r="R204" s="4">
        <v>0</v>
      </c>
      <c r="S204" s="4">
        <v>0</v>
      </c>
      <c r="T204" s="4">
        <f>R204+S204</f>
      </c>
      <c r="U204" s="4">
        <v>0</v>
      </c>
      <c r="V204" s="4">
        <v>0</v>
      </c>
      <c r="W204" s="4">
        <f>U204+V204</f>
      </c>
      <c r="X204" s="4">
        <v>0</v>
      </c>
      <c r="Y204" s="4">
        <v>0</v>
      </c>
      <c r="Z204" s="4">
        <f>X204+Y204</f>
      </c>
      <c r="AA204" s="4">
        <v>0</v>
      </c>
      <c r="AB204" s="4">
        <v>0</v>
      </c>
      <c r="AC204" s="4">
        <f>AA204+AB204</f>
      </c>
    </row>
    <row x14ac:dyDescent="0.25" r="205" customHeight="1" ht="18.75">
      <c r="A205" s="3" t="s">
        <v>141</v>
      </c>
      <c r="B205" s="4">
        <v>0</v>
      </c>
      <c r="C205" s="4">
        <v>13</v>
      </c>
      <c r="D205" s="4">
        <f>B205+C205</f>
      </c>
      <c r="E205" s="12">
        <f>IF(D339&gt;0,ROUND((D205/D339) * 100, 4), "")</f>
      </c>
      <c r="F205" s="4">
        <v>0</v>
      </c>
      <c r="G205" s="4">
        <v>9</v>
      </c>
      <c r="H205" s="4">
        <f>F205+G205</f>
      </c>
      <c r="I205" s="4">
        <v>0</v>
      </c>
      <c r="J205" s="4">
        <v>0</v>
      </c>
      <c r="K205" s="4">
        <f>I205+J205</f>
      </c>
      <c r="L205" s="4">
        <v>0</v>
      </c>
      <c r="M205" s="4">
        <v>0</v>
      </c>
      <c r="N205" s="4">
        <f>L205+M205</f>
      </c>
      <c r="O205" s="4">
        <v>0</v>
      </c>
      <c r="P205" s="4">
        <v>0</v>
      </c>
      <c r="Q205" s="4">
        <f>O205+P205</f>
      </c>
      <c r="R205" s="4">
        <v>0</v>
      </c>
      <c r="S205" s="4">
        <v>0</v>
      </c>
      <c r="T205" s="4">
        <f>R205+S205</f>
      </c>
      <c r="U205" s="4">
        <v>0</v>
      </c>
      <c r="V205" s="4">
        <v>0</v>
      </c>
      <c r="W205" s="4">
        <f>U205+V205</f>
      </c>
      <c r="X205" s="4">
        <v>0</v>
      </c>
      <c r="Y205" s="4">
        <v>0</v>
      </c>
      <c r="Z205" s="4">
        <f>X205+Y205</f>
      </c>
      <c r="AA205" s="4">
        <v>0</v>
      </c>
      <c r="AB205" s="4">
        <v>0</v>
      </c>
      <c r="AC205" s="4">
        <f>AA205+AB205</f>
      </c>
    </row>
    <row x14ac:dyDescent="0.25" r="206" customHeight="1" ht="18.75">
      <c r="A206" s="3" t="s">
        <v>167</v>
      </c>
      <c r="B206" s="4">
        <v>0</v>
      </c>
      <c r="C206" s="4">
        <v>0</v>
      </c>
      <c r="D206" s="4">
        <f>B206+C206</f>
      </c>
      <c r="E206" s="4">
        <f>IF(D339&gt;0,ROUND((D206/D339) * 100, 4), "")</f>
      </c>
      <c r="F206" s="4">
        <v>0</v>
      </c>
      <c r="G206" s="4">
        <v>0</v>
      </c>
      <c r="H206" s="4">
        <f>F206+G206</f>
      </c>
      <c r="I206" s="4">
        <v>0</v>
      </c>
      <c r="J206" s="4">
        <v>0</v>
      </c>
      <c r="K206" s="4">
        <f>I206+J206</f>
      </c>
      <c r="L206" s="4">
        <v>0</v>
      </c>
      <c r="M206" s="4">
        <v>0</v>
      </c>
      <c r="N206" s="4">
        <f>L206+M206</f>
      </c>
      <c r="O206" s="4">
        <v>0</v>
      </c>
      <c r="P206" s="4">
        <v>0</v>
      </c>
      <c r="Q206" s="4">
        <f>O206+P206</f>
      </c>
      <c r="R206" s="4">
        <v>0</v>
      </c>
      <c r="S206" s="4">
        <v>0</v>
      </c>
      <c r="T206" s="4">
        <f>R206+S206</f>
      </c>
      <c r="U206" s="4">
        <v>0</v>
      </c>
      <c r="V206" s="4">
        <v>0</v>
      </c>
      <c r="W206" s="4">
        <f>U206+V206</f>
      </c>
      <c r="X206" s="4">
        <v>0</v>
      </c>
      <c r="Y206" s="4">
        <v>0</v>
      </c>
      <c r="Z206" s="4">
        <f>X206+Y206</f>
      </c>
      <c r="AA206" s="4">
        <v>0</v>
      </c>
      <c r="AB206" s="4">
        <v>0</v>
      </c>
      <c r="AC206" s="4">
        <f>AA206+AB206</f>
      </c>
    </row>
    <row x14ac:dyDescent="0.25" r="207" customHeight="1" ht="18.75">
      <c r="A207" s="3" t="s">
        <v>182</v>
      </c>
      <c r="B207" s="4">
        <v>0</v>
      </c>
      <c r="C207" s="4">
        <v>4</v>
      </c>
      <c r="D207" s="4">
        <f>B207+C207</f>
      </c>
      <c r="E207" s="12">
        <f>IF(D339&gt;0,ROUND((D207/D339) * 100, 4), "")</f>
      </c>
      <c r="F207" s="4">
        <v>0</v>
      </c>
      <c r="G207" s="4">
        <v>1</v>
      </c>
      <c r="H207" s="4">
        <f>F207+G207</f>
      </c>
      <c r="I207" s="4">
        <v>0</v>
      </c>
      <c r="J207" s="4">
        <v>0</v>
      </c>
      <c r="K207" s="4">
        <f>I207+J207</f>
      </c>
      <c r="L207" s="4">
        <v>0</v>
      </c>
      <c r="M207" s="4">
        <v>0</v>
      </c>
      <c r="N207" s="4">
        <f>L207+M207</f>
      </c>
      <c r="O207" s="4">
        <v>0</v>
      </c>
      <c r="P207" s="4">
        <v>0</v>
      </c>
      <c r="Q207" s="4">
        <f>O207+P207</f>
      </c>
      <c r="R207" s="4">
        <v>0</v>
      </c>
      <c r="S207" s="4">
        <v>0</v>
      </c>
      <c r="T207" s="4">
        <f>R207+S207</f>
      </c>
      <c r="U207" s="4">
        <v>0</v>
      </c>
      <c r="V207" s="4">
        <v>0</v>
      </c>
      <c r="W207" s="4">
        <f>U207+V207</f>
      </c>
      <c r="X207" s="4">
        <v>0</v>
      </c>
      <c r="Y207" s="4">
        <v>1</v>
      </c>
      <c r="Z207" s="4">
        <f>X207+Y207</f>
      </c>
      <c r="AA207" s="4">
        <v>0</v>
      </c>
      <c r="AB207" s="4">
        <v>0</v>
      </c>
      <c r="AC207" s="4">
        <f>AA207+AB207</f>
      </c>
    </row>
    <row x14ac:dyDescent="0.25" r="208" customHeight="1" ht="18.75">
      <c r="A208" s="3" t="s">
        <v>197</v>
      </c>
      <c r="B208" s="4">
        <v>0</v>
      </c>
      <c r="C208" s="4">
        <v>0</v>
      </c>
      <c r="D208" s="4">
        <f>B208+C208</f>
      </c>
      <c r="E208" s="4">
        <f>IF(D339&gt;0,ROUND((D208/D339) * 100, 4), "")</f>
      </c>
      <c r="F208" s="4">
        <v>0</v>
      </c>
      <c r="G208" s="4">
        <v>0</v>
      </c>
      <c r="H208" s="4">
        <f>F208+G208</f>
      </c>
      <c r="I208" s="4">
        <v>0</v>
      </c>
      <c r="J208" s="4">
        <v>0</v>
      </c>
      <c r="K208" s="4">
        <f>I208+J208</f>
      </c>
      <c r="L208" s="4">
        <v>0</v>
      </c>
      <c r="M208" s="4">
        <v>0</v>
      </c>
      <c r="N208" s="4">
        <f>L208+M208</f>
      </c>
      <c r="O208" s="4">
        <v>0</v>
      </c>
      <c r="P208" s="4">
        <v>0</v>
      </c>
      <c r="Q208" s="4">
        <f>O208+P208</f>
      </c>
      <c r="R208" s="4">
        <v>0</v>
      </c>
      <c r="S208" s="4">
        <v>0</v>
      </c>
      <c r="T208" s="4">
        <f>R208+S208</f>
      </c>
      <c r="U208" s="4">
        <v>0</v>
      </c>
      <c r="V208" s="4">
        <v>0</v>
      </c>
      <c r="W208" s="4">
        <f>U208+V208</f>
      </c>
      <c r="X208" s="4">
        <v>0</v>
      </c>
      <c r="Y208" s="4">
        <v>0</v>
      </c>
      <c r="Z208" s="4">
        <f>X208+Y208</f>
      </c>
      <c r="AA208" s="4">
        <v>0</v>
      </c>
      <c r="AB208" s="4">
        <v>0</v>
      </c>
      <c r="AC208" s="4">
        <f>AA208+AB208</f>
      </c>
    </row>
    <row x14ac:dyDescent="0.25" r="209" customHeight="1" ht="18.75">
      <c r="A209" s="3" t="s">
        <v>208</v>
      </c>
      <c r="B209" s="4">
        <v>0</v>
      </c>
      <c r="C209" s="4">
        <v>0</v>
      </c>
      <c r="D209" s="4">
        <f>B209+C209</f>
      </c>
      <c r="E209" s="4">
        <f>IF(D339&gt;0,ROUND((D209/D339) * 100, 4), "")</f>
      </c>
      <c r="F209" s="4">
        <v>0</v>
      </c>
      <c r="G209" s="4">
        <v>0</v>
      </c>
      <c r="H209" s="4">
        <f>F209+G209</f>
      </c>
      <c r="I209" s="4">
        <v>0</v>
      </c>
      <c r="J209" s="4">
        <v>0</v>
      </c>
      <c r="K209" s="4">
        <f>I209+J209</f>
      </c>
      <c r="L209" s="4">
        <v>0</v>
      </c>
      <c r="M209" s="4">
        <v>0</v>
      </c>
      <c r="N209" s="4">
        <f>L209+M209</f>
      </c>
      <c r="O209" s="4">
        <v>0</v>
      </c>
      <c r="P209" s="4">
        <v>0</v>
      </c>
      <c r="Q209" s="4">
        <f>O209+P209</f>
      </c>
      <c r="R209" s="4">
        <v>0</v>
      </c>
      <c r="S209" s="4">
        <v>0</v>
      </c>
      <c r="T209" s="4">
        <f>R209+S209</f>
      </c>
      <c r="U209" s="4">
        <v>0</v>
      </c>
      <c r="V209" s="4">
        <v>0</v>
      </c>
      <c r="W209" s="4">
        <f>U209+V209</f>
      </c>
      <c r="X209" s="4">
        <v>0</v>
      </c>
      <c r="Y209" s="4">
        <v>0</v>
      </c>
      <c r="Z209" s="4">
        <f>X209+Y209</f>
      </c>
      <c r="AA209" s="4">
        <v>0</v>
      </c>
      <c r="AB209" s="4">
        <v>0</v>
      </c>
      <c r="AC209" s="4">
        <f>AA209+AB209</f>
      </c>
    </row>
    <row x14ac:dyDescent="0.25" r="210" customHeight="1" ht="18.75">
      <c r="A210" s="3" t="s">
        <v>215</v>
      </c>
      <c r="B210" s="4">
        <v>0</v>
      </c>
      <c r="C210" s="4">
        <v>0</v>
      </c>
      <c r="D210" s="4">
        <f>B210+C210</f>
      </c>
      <c r="E210" s="4">
        <f>IF(D339&gt;0,ROUND((D210/D339) * 100, 4), "")</f>
      </c>
      <c r="F210" s="4">
        <v>0</v>
      </c>
      <c r="G210" s="4">
        <v>0</v>
      </c>
      <c r="H210" s="4">
        <f>F210+G210</f>
      </c>
      <c r="I210" s="4">
        <v>0</v>
      </c>
      <c r="J210" s="4">
        <v>0</v>
      </c>
      <c r="K210" s="4">
        <f>I210+J210</f>
      </c>
      <c r="L210" s="4">
        <v>0</v>
      </c>
      <c r="M210" s="4">
        <v>0</v>
      </c>
      <c r="N210" s="4">
        <f>L210+M210</f>
      </c>
      <c r="O210" s="4">
        <v>0</v>
      </c>
      <c r="P210" s="4">
        <v>0</v>
      </c>
      <c r="Q210" s="4">
        <f>O210+P210</f>
      </c>
      <c r="R210" s="4">
        <v>0</v>
      </c>
      <c r="S210" s="4">
        <v>0</v>
      </c>
      <c r="T210" s="4">
        <f>R210+S210</f>
      </c>
      <c r="U210" s="4">
        <v>0</v>
      </c>
      <c r="V210" s="4">
        <v>0</v>
      </c>
      <c r="W210" s="4">
        <f>U210+V210</f>
      </c>
      <c r="X210" s="4">
        <v>0</v>
      </c>
      <c r="Y210" s="4">
        <v>0</v>
      </c>
      <c r="Z210" s="4">
        <f>X210+Y210</f>
      </c>
      <c r="AA210" s="4">
        <v>0</v>
      </c>
      <c r="AB210" s="4">
        <v>0</v>
      </c>
      <c r="AC210" s="4">
        <f>AA210+AB210</f>
      </c>
    </row>
    <row x14ac:dyDescent="0.25" r="211" customHeight="1" ht="18.75">
      <c r="A211" s="3" t="s">
        <v>245</v>
      </c>
      <c r="B211" s="4">
        <v>0</v>
      </c>
      <c r="C211" s="4">
        <v>0</v>
      </c>
      <c r="D211" s="4">
        <f>B211+C211</f>
      </c>
      <c r="E211" s="4">
        <f>IF(D339&gt;0,ROUND((D211/D339) * 100, 4), "")</f>
      </c>
      <c r="F211" s="4">
        <v>0</v>
      </c>
      <c r="G211" s="4">
        <v>0</v>
      </c>
      <c r="H211" s="4">
        <f>F211+G211</f>
      </c>
      <c r="I211" s="4">
        <v>0</v>
      </c>
      <c r="J211" s="4">
        <v>0</v>
      </c>
      <c r="K211" s="4">
        <f>I211+J211</f>
      </c>
      <c r="L211" s="4">
        <v>0</v>
      </c>
      <c r="M211" s="4">
        <v>0</v>
      </c>
      <c r="N211" s="4">
        <f>L211+M211</f>
      </c>
      <c r="O211" s="4">
        <v>0</v>
      </c>
      <c r="P211" s="4">
        <v>0</v>
      </c>
      <c r="Q211" s="4">
        <f>O211+P211</f>
      </c>
      <c r="R211" s="4">
        <v>0</v>
      </c>
      <c r="S211" s="4">
        <v>0</v>
      </c>
      <c r="T211" s="4">
        <f>R211+S211</f>
      </c>
      <c r="U211" s="4">
        <v>0</v>
      </c>
      <c r="V211" s="4">
        <v>0</v>
      </c>
      <c r="W211" s="4">
        <f>U211+V211</f>
      </c>
      <c r="X211" s="4">
        <v>0</v>
      </c>
      <c r="Y211" s="4">
        <v>0</v>
      </c>
      <c r="Z211" s="4">
        <f>X211+Y211</f>
      </c>
      <c r="AA211" s="4">
        <v>0</v>
      </c>
      <c r="AB211" s="4">
        <v>0</v>
      </c>
      <c r="AC211" s="4">
        <f>AA211+AB211</f>
      </c>
    </row>
    <row x14ac:dyDescent="0.25" r="212" customHeight="1" ht="18.75">
      <c r="A212" s="3" t="s">
        <v>300</v>
      </c>
      <c r="B212" s="4">
        <v>0</v>
      </c>
      <c r="C212" s="4">
        <v>0</v>
      </c>
      <c r="D212" s="4">
        <f>B212+C212</f>
      </c>
      <c r="E212" s="4">
        <f>IF(D339&gt;0,ROUND((D212/D339) * 100, 4), "")</f>
      </c>
      <c r="F212" s="4">
        <v>0</v>
      </c>
      <c r="G212" s="4">
        <v>0</v>
      </c>
      <c r="H212" s="4">
        <f>F212+G212</f>
      </c>
      <c r="I212" s="4">
        <v>0</v>
      </c>
      <c r="J212" s="4">
        <v>0</v>
      </c>
      <c r="K212" s="4">
        <f>I212+J212</f>
      </c>
      <c r="L212" s="4">
        <v>0</v>
      </c>
      <c r="M212" s="4">
        <v>0</v>
      </c>
      <c r="N212" s="4">
        <f>L212+M212</f>
      </c>
      <c r="O212" s="4">
        <v>0</v>
      </c>
      <c r="P212" s="4">
        <v>0</v>
      </c>
      <c r="Q212" s="4">
        <f>O212+P212</f>
      </c>
      <c r="R212" s="4">
        <v>0</v>
      </c>
      <c r="S212" s="4">
        <v>0</v>
      </c>
      <c r="T212" s="4">
        <f>R212+S212</f>
      </c>
      <c r="U212" s="4">
        <v>0</v>
      </c>
      <c r="V212" s="4">
        <v>0</v>
      </c>
      <c r="W212" s="4">
        <f>U212+V212</f>
      </c>
      <c r="X212" s="4">
        <v>0</v>
      </c>
      <c r="Y212" s="4">
        <v>0</v>
      </c>
      <c r="Z212" s="4">
        <f>X212+Y212</f>
      </c>
      <c r="AA212" s="4">
        <v>0</v>
      </c>
      <c r="AB212" s="4">
        <v>0</v>
      </c>
      <c r="AC212" s="4">
        <f>AA212+AB212</f>
      </c>
    </row>
    <row x14ac:dyDescent="0.25" r="213" customHeight="1" ht="18.75">
      <c r="A213" s="3" t="s">
        <v>301</v>
      </c>
      <c r="B213" s="4">
        <v>0</v>
      </c>
      <c r="C213" s="4">
        <v>0</v>
      </c>
      <c r="D213" s="4">
        <f>B213+C213</f>
      </c>
      <c r="E213" s="4">
        <f>IF(D339&gt;0,ROUND((D213/D339) * 100, 4), "")</f>
      </c>
      <c r="F213" s="4">
        <v>0</v>
      </c>
      <c r="G213" s="4">
        <v>0</v>
      </c>
      <c r="H213" s="4">
        <f>F213+G213</f>
      </c>
      <c r="I213" s="4">
        <v>0</v>
      </c>
      <c r="J213" s="4">
        <v>0</v>
      </c>
      <c r="K213" s="4">
        <f>I213+J213</f>
      </c>
      <c r="L213" s="4">
        <v>0</v>
      </c>
      <c r="M213" s="4">
        <v>0</v>
      </c>
      <c r="N213" s="4">
        <f>L213+M213</f>
      </c>
      <c r="O213" s="4">
        <v>0</v>
      </c>
      <c r="P213" s="4">
        <v>0</v>
      </c>
      <c r="Q213" s="4">
        <f>O213+P213</f>
      </c>
      <c r="R213" s="4">
        <v>0</v>
      </c>
      <c r="S213" s="4">
        <v>0</v>
      </c>
      <c r="T213" s="4">
        <f>R213+S213</f>
      </c>
      <c r="U213" s="4">
        <v>0</v>
      </c>
      <c r="V213" s="4">
        <v>0</v>
      </c>
      <c r="W213" s="4">
        <f>U213+V213</f>
      </c>
      <c r="X213" s="4">
        <v>0</v>
      </c>
      <c r="Y213" s="4">
        <v>0</v>
      </c>
      <c r="Z213" s="4">
        <f>X213+Y213</f>
      </c>
      <c r="AA213" s="4">
        <v>0</v>
      </c>
      <c r="AB213" s="4">
        <v>0</v>
      </c>
      <c r="AC213" s="4">
        <f>AA213+AB213</f>
      </c>
    </row>
    <row x14ac:dyDescent="0.25" r="214" customHeight="1" ht="18.75">
      <c r="A214" s="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x14ac:dyDescent="0.25" r="215" customHeight="1" ht="18.75">
      <c r="A215" s="18" t="s">
        <v>495</v>
      </c>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row>
    <row x14ac:dyDescent="0.25" r="216" customHeight="1" ht="18.75">
      <c r="A216" s="3" t="s">
        <v>25</v>
      </c>
      <c r="B216" s="4">
        <v>0</v>
      </c>
      <c r="C216" s="4">
        <v>0</v>
      </c>
      <c r="D216" s="4">
        <f>B216+C216</f>
      </c>
      <c r="E216" s="4">
        <f>IF(D339&gt;0,ROUND((D216/D339) * 100, 4), "")</f>
      </c>
      <c r="F216" s="4">
        <v>0</v>
      </c>
      <c r="G216" s="4">
        <v>0</v>
      </c>
      <c r="H216" s="4">
        <f>F216+G216</f>
      </c>
      <c r="I216" s="4">
        <v>0</v>
      </c>
      <c r="J216" s="4">
        <v>0</v>
      </c>
      <c r="K216" s="4">
        <f>I216+J216</f>
      </c>
      <c r="L216" s="4">
        <v>0</v>
      </c>
      <c r="M216" s="4">
        <v>0</v>
      </c>
      <c r="N216" s="4">
        <f>L216+M216</f>
      </c>
      <c r="O216" s="4">
        <v>0</v>
      </c>
      <c r="P216" s="4">
        <v>0</v>
      </c>
      <c r="Q216" s="4">
        <f>O216+P216</f>
      </c>
      <c r="R216" s="4">
        <v>0</v>
      </c>
      <c r="S216" s="4">
        <v>0</v>
      </c>
      <c r="T216" s="4">
        <f>R216+S216</f>
      </c>
      <c r="U216" s="4">
        <v>0</v>
      </c>
      <c r="V216" s="4">
        <v>0</v>
      </c>
      <c r="W216" s="4">
        <f>U216+V216</f>
      </c>
      <c r="X216" s="4">
        <v>0</v>
      </c>
      <c r="Y216" s="4">
        <v>0</v>
      </c>
      <c r="Z216" s="4">
        <f>X216+Y216</f>
      </c>
      <c r="AA216" s="4">
        <v>0</v>
      </c>
      <c r="AB216" s="4">
        <v>0</v>
      </c>
      <c r="AC216" s="4">
        <f>AA216+AB216</f>
      </c>
    </row>
    <row x14ac:dyDescent="0.25" r="217" customHeight="1" ht="18.75">
      <c r="A217" s="3" t="s">
        <v>38</v>
      </c>
      <c r="B217" s="4">
        <v>0</v>
      </c>
      <c r="C217" s="4">
        <v>0</v>
      </c>
      <c r="D217" s="4">
        <f>B217+C217</f>
      </c>
      <c r="E217" s="4">
        <f>IF(D339&gt;0,ROUND((D217/D339) * 100, 4), "")</f>
      </c>
      <c r="F217" s="4">
        <v>0</v>
      </c>
      <c r="G217" s="4">
        <v>0</v>
      </c>
      <c r="H217" s="4">
        <f>F217+G217</f>
      </c>
      <c r="I217" s="4">
        <v>0</v>
      </c>
      <c r="J217" s="4">
        <v>0</v>
      </c>
      <c r="K217" s="4">
        <f>I217+J217</f>
      </c>
      <c r="L217" s="4">
        <v>0</v>
      </c>
      <c r="M217" s="4">
        <v>0</v>
      </c>
      <c r="N217" s="4">
        <f>L217+M217</f>
      </c>
      <c r="O217" s="4">
        <v>0</v>
      </c>
      <c r="P217" s="4">
        <v>0</v>
      </c>
      <c r="Q217" s="4">
        <f>O217+P217</f>
      </c>
      <c r="R217" s="4">
        <v>0</v>
      </c>
      <c r="S217" s="4">
        <v>0</v>
      </c>
      <c r="T217" s="4">
        <f>R217+S217</f>
      </c>
      <c r="U217" s="4">
        <v>0</v>
      </c>
      <c r="V217" s="4">
        <v>0</v>
      </c>
      <c r="W217" s="4">
        <f>U217+V217</f>
      </c>
      <c r="X217" s="4">
        <v>0</v>
      </c>
      <c r="Y217" s="4">
        <v>0</v>
      </c>
      <c r="Z217" s="4">
        <f>X217+Y217</f>
      </c>
      <c r="AA217" s="4">
        <v>0</v>
      </c>
      <c r="AB217" s="4">
        <v>0</v>
      </c>
      <c r="AC217" s="4">
        <f>AA217+AB217</f>
      </c>
    </row>
    <row x14ac:dyDescent="0.25" r="218" customHeight="1" ht="18.75">
      <c r="A218" s="3" t="s">
        <v>40</v>
      </c>
      <c r="B218" s="4">
        <v>0</v>
      </c>
      <c r="C218" s="4">
        <v>0</v>
      </c>
      <c r="D218" s="4">
        <f>B218+C218</f>
      </c>
      <c r="E218" s="4">
        <f>IF(D339&gt;0,ROUND((D218/D339) * 100, 4), "")</f>
      </c>
      <c r="F218" s="4">
        <v>0</v>
      </c>
      <c r="G218" s="4">
        <v>0</v>
      </c>
      <c r="H218" s="4">
        <f>F218+G218</f>
      </c>
      <c r="I218" s="4">
        <v>0</v>
      </c>
      <c r="J218" s="4">
        <v>0</v>
      </c>
      <c r="K218" s="4">
        <f>I218+J218</f>
      </c>
      <c r="L218" s="4">
        <v>0</v>
      </c>
      <c r="M218" s="4">
        <v>0</v>
      </c>
      <c r="N218" s="4">
        <f>L218+M218</f>
      </c>
      <c r="O218" s="4">
        <v>0</v>
      </c>
      <c r="P218" s="4">
        <v>0</v>
      </c>
      <c r="Q218" s="4">
        <f>O218+P218</f>
      </c>
      <c r="R218" s="4">
        <v>0</v>
      </c>
      <c r="S218" s="4">
        <v>0</v>
      </c>
      <c r="T218" s="4">
        <f>R218+S218</f>
      </c>
      <c r="U218" s="4">
        <v>0</v>
      </c>
      <c r="V218" s="4">
        <v>0</v>
      </c>
      <c r="W218" s="4">
        <f>U218+V218</f>
      </c>
      <c r="X218" s="4">
        <v>0</v>
      </c>
      <c r="Y218" s="4">
        <v>0</v>
      </c>
      <c r="Z218" s="4">
        <f>X218+Y218</f>
      </c>
      <c r="AA218" s="4">
        <v>0</v>
      </c>
      <c r="AB218" s="4">
        <v>0</v>
      </c>
      <c r="AC218" s="4">
        <f>AA218+AB218</f>
      </c>
    </row>
    <row x14ac:dyDescent="0.25" r="219" customHeight="1" ht="18.75">
      <c r="A219" s="3" t="s">
        <v>45</v>
      </c>
      <c r="B219" s="4">
        <v>0</v>
      </c>
      <c r="C219" s="4">
        <v>0</v>
      </c>
      <c r="D219" s="4">
        <f>B219+C219</f>
      </c>
      <c r="E219" s="4">
        <f>IF(D339&gt;0,ROUND((D219/D339) * 100, 4), "")</f>
      </c>
      <c r="F219" s="4">
        <v>0</v>
      </c>
      <c r="G219" s="4">
        <v>0</v>
      </c>
      <c r="H219" s="4">
        <f>F219+G219</f>
      </c>
      <c r="I219" s="4">
        <v>0</v>
      </c>
      <c r="J219" s="4">
        <v>0</v>
      </c>
      <c r="K219" s="4">
        <f>I219+J219</f>
      </c>
      <c r="L219" s="4">
        <v>0</v>
      </c>
      <c r="M219" s="4">
        <v>0</v>
      </c>
      <c r="N219" s="4">
        <f>L219+M219</f>
      </c>
      <c r="O219" s="4">
        <v>0</v>
      </c>
      <c r="P219" s="4">
        <v>0</v>
      </c>
      <c r="Q219" s="4">
        <f>O219+P219</f>
      </c>
      <c r="R219" s="4">
        <v>0</v>
      </c>
      <c r="S219" s="4">
        <v>0</v>
      </c>
      <c r="T219" s="4">
        <f>R219+S219</f>
      </c>
      <c r="U219" s="4">
        <v>0</v>
      </c>
      <c r="V219" s="4">
        <v>0</v>
      </c>
      <c r="W219" s="4">
        <f>U219+V219</f>
      </c>
      <c r="X219" s="4">
        <v>0</v>
      </c>
      <c r="Y219" s="4">
        <v>0</v>
      </c>
      <c r="Z219" s="4">
        <f>X219+Y219</f>
      </c>
      <c r="AA219" s="4">
        <v>0</v>
      </c>
      <c r="AB219" s="4">
        <v>0</v>
      </c>
      <c r="AC219" s="4">
        <f>AA219+AB219</f>
      </c>
    </row>
    <row x14ac:dyDescent="0.25" r="220" customHeight="1" ht="18.75">
      <c r="A220" s="3" t="s">
        <v>53</v>
      </c>
      <c r="B220" s="4">
        <v>0</v>
      </c>
      <c r="C220" s="4">
        <v>1</v>
      </c>
      <c r="D220" s="4">
        <f>B220+C220</f>
      </c>
      <c r="E220" s="12">
        <f>IF(D339&gt;0,ROUND((D220/D339) * 100, 4), "")</f>
      </c>
      <c r="F220" s="4">
        <v>0</v>
      </c>
      <c r="G220" s="4">
        <v>1</v>
      </c>
      <c r="H220" s="4">
        <f>F220+G220</f>
      </c>
      <c r="I220" s="4">
        <v>0</v>
      </c>
      <c r="J220" s="4">
        <v>0</v>
      </c>
      <c r="K220" s="4">
        <f>I220+J220</f>
      </c>
      <c r="L220" s="4">
        <v>0</v>
      </c>
      <c r="M220" s="4">
        <v>0</v>
      </c>
      <c r="N220" s="4">
        <f>L220+M220</f>
      </c>
      <c r="O220" s="4">
        <v>0</v>
      </c>
      <c r="P220" s="4">
        <v>0</v>
      </c>
      <c r="Q220" s="4">
        <f>O220+P220</f>
      </c>
      <c r="R220" s="4">
        <v>0</v>
      </c>
      <c r="S220" s="4">
        <v>0</v>
      </c>
      <c r="T220" s="4">
        <f>R220+S220</f>
      </c>
      <c r="U220" s="4">
        <v>0</v>
      </c>
      <c r="V220" s="4">
        <v>0</v>
      </c>
      <c r="W220" s="4">
        <f>U220+V220</f>
      </c>
      <c r="X220" s="4">
        <v>0</v>
      </c>
      <c r="Y220" s="4">
        <v>0</v>
      </c>
      <c r="Z220" s="4">
        <f>X220+Y220</f>
      </c>
      <c r="AA220" s="4">
        <v>0</v>
      </c>
      <c r="AB220" s="4">
        <v>0</v>
      </c>
      <c r="AC220" s="4">
        <f>AA220+AB220</f>
      </c>
    </row>
    <row x14ac:dyDescent="0.25" r="221" customHeight="1" ht="18.75">
      <c r="A221" s="3" t="s">
        <v>55</v>
      </c>
      <c r="B221" s="4">
        <v>1</v>
      </c>
      <c r="C221" s="4">
        <v>2</v>
      </c>
      <c r="D221" s="4">
        <f>B221+C221</f>
      </c>
      <c r="E221" s="12">
        <f>IF(D339&gt;0,ROUND((D221/D339) * 100, 4), "")</f>
      </c>
      <c r="F221" s="4">
        <v>0</v>
      </c>
      <c r="G221" s="4">
        <v>1</v>
      </c>
      <c r="H221" s="4">
        <f>F221+G221</f>
      </c>
      <c r="I221" s="4">
        <v>0</v>
      </c>
      <c r="J221" s="4">
        <v>0</v>
      </c>
      <c r="K221" s="4">
        <f>I221+J221</f>
      </c>
      <c r="L221" s="4">
        <v>0</v>
      </c>
      <c r="M221" s="4">
        <v>0</v>
      </c>
      <c r="N221" s="4">
        <f>L221+M221</f>
      </c>
      <c r="O221" s="4">
        <v>0</v>
      </c>
      <c r="P221" s="4">
        <v>0</v>
      </c>
      <c r="Q221" s="4">
        <f>O221+P221</f>
      </c>
      <c r="R221" s="4">
        <v>0</v>
      </c>
      <c r="S221" s="4">
        <v>0</v>
      </c>
      <c r="T221" s="4">
        <f>R221+S221</f>
      </c>
      <c r="U221" s="4">
        <v>0</v>
      </c>
      <c r="V221" s="4">
        <v>0</v>
      </c>
      <c r="W221" s="4">
        <f>U221+V221</f>
      </c>
      <c r="X221" s="4">
        <v>0</v>
      </c>
      <c r="Y221" s="4">
        <v>0</v>
      </c>
      <c r="Z221" s="4">
        <f>X221+Y221</f>
      </c>
      <c r="AA221" s="4">
        <v>0</v>
      </c>
      <c r="AB221" s="4">
        <v>0</v>
      </c>
      <c r="AC221" s="4">
        <f>AA221+AB221</f>
      </c>
    </row>
    <row x14ac:dyDescent="0.25" r="222" customHeight="1" ht="18.75">
      <c r="A222" s="3" t="s">
        <v>63</v>
      </c>
      <c r="B222" s="4">
        <v>0</v>
      </c>
      <c r="C222" s="4">
        <v>1</v>
      </c>
      <c r="D222" s="4">
        <f>B222+C222</f>
      </c>
      <c r="E222" s="12">
        <f>IF(D339&gt;0,ROUND((D222/D339) * 100, 4), "")</f>
      </c>
      <c r="F222" s="4">
        <v>0</v>
      </c>
      <c r="G222" s="4">
        <v>1</v>
      </c>
      <c r="H222" s="4">
        <f>F222+G222</f>
      </c>
      <c r="I222" s="4">
        <v>0</v>
      </c>
      <c r="J222" s="4">
        <v>0</v>
      </c>
      <c r="K222" s="4">
        <f>I222+J222</f>
      </c>
      <c r="L222" s="4">
        <v>0</v>
      </c>
      <c r="M222" s="4">
        <v>0</v>
      </c>
      <c r="N222" s="4">
        <f>L222+M222</f>
      </c>
      <c r="O222" s="4">
        <v>0</v>
      </c>
      <c r="P222" s="4">
        <v>0</v>
      </c>
      <c r="Q222" s="4">
        <f>O222+P222</f>
      </c>
      <c r="R222" s="4">
        <v>0</v>
      </c>
      <c r="S222" s="4">
        <v>0</v>
      </c>
      <c r="T222" s="4">
        <f>R222+S222</f>
      </c>
      <c r="U222" s="4">
        <v>0</v>
      </c>
      <c r="V222" s="4">
        <v>0</v>
      </c>
      <c r="W222" s="4">
        <f>U222+V222</f>
      </c>
      <c r="X222" s="4">
        <v>0</v>
      </c>
      <c r="Y222" s="4">
        <v>0</v>
      </c>
      <c r="Z222" s="4">
        <f>X222+Y222</f>
      </c>
      <c r="AA222" s="4">
        <v>0</v>
      </c>
      <c r="AB222" s="4">
        <v>0</v>
      </c>
      <c r="AC222" s="4">
        <f>AA222+AB222</f>
      </c>
    </row>
    <row x14ac:dyDescent="0.25" r="223" customHeight="1" ht="18.75">
      <c r="A223" s="3" t="s">
        <v>73</v>
      </c>
      <c r="B223" s="4">
        <v>0</v>
      </c>
      <c r="C223" s="4">
        <v>0</v>
      </c>
      <c r="D223" s="4">
        <f>B223+C223</f>
      </c>
      <c r="E223" s="4">
        <f>IF(D339&gt;0,ROUND((D223/D339) * 100, 4), "")</f>
      </c>
      <c r="F223" s="4">
        <v>0</v>
      </c>
      <c r="G223" s="4">
        <v>0</v>
      </c>
      <c r="H223" s="4">
        <f>F223+G223</f>
      </c>
      <c r="I223" s="4">
        <v>0</v>
      </c>
      <c r="J223" s="4">
        <v>0</v>
      </c>
      <c r="K223" s="4">
        <f>I223+J223</f>
      </c>
      <c r="L223" s="4">
        <v>0</v>
      </c>
      <c r="M223" s="4">
        <v>0</v>
      </c>
      <c r="N223" s="4">
        <f>L223+M223</f>
      </c>
      <c r="O223" s="4">
        <v>0</v>
      </c>
      <c r="P223" s="4">
        <v>0</v>
      </c>
      <c r="Q223" s="4">
        <f>O223+P223</f>
      </c>
      <c r="R223" s="4">
        <v>0</v>
      </c>
      <c r="S223" s="4">
        <v>0</v>
      </c>
      <c r="T223" s="4">
        <f>R223+S223</f>
      </c>
      <c r="U223" s="4">
        <v>0</v>
      </c>
      <c r="V223" s="4">
        <v>0</v>
      </c>
      <c r="W223" s="4">
        <f>U223+V223</f>
      </c>
      <c r="X223" s="4">
        <v>0</v>
      </c>
      <c r="Y223" s="4">
        <v>0</v>
      </c>
      <c r="Z223" s="4">
        <f>X223+Y223</f>
      </c>
      <c r="AA223" s="4">
        <v>0</v>
      </c>
      <c r="AB223" s="4">
        <v>0</v>
      </c>
      <c r="AC223" s="4">
        <f>AA223+AB223</f>
      </c>
    </row>
    <row x14ac:dyDescent="0.25" r="224" customHeight="1" ht="18.75">
      <c r="A224" s="3" t="s">
        <v>85</v>
      </c>
      <c r="B224" s="4">
        <v>2</v>
      </c>
      <c r="C224" s="4">
        <v>0</v>
      </c>
      <c r="D224" s="4">
        <f>B224+C224</f>
      </c>
      <c r="E224" s="12">
        <f>IF(D339&gt;0,ROUND((D224/D339) * 100, 4), "")</f>
      </c>
      <c r="F224" s="4">
        <v>0</v>
      </c>
      <c r="G224" s="4">
        <v>0</v>
      </c>
      <c r="H224" s="4">
        <f>F224+G224</f>
      </c>
      <c r="I224" s="4">
        <v>0</v>
      </c>
      <c r="J224" s="4">
        <v>0</v>
      </c>
      <c r="K224" s="4">
        <f>I224+J224</f>
      </c>
      <c r="L224" s="4">
        <v>0</v>
      </c>
      <c r="M224" s="4">
        <v>0</v>
      </c>
      <c r="N224" s="4">
        <f>L224+M224</f>
      </c>
      <c r="O224" s="4">
        <v>0</v>
      </c>
      <c r="P224" s="4">
        <v>0</v>
      </c>
      <c r="Q224" s="4">
        <f>O224+P224</f>
      </c>
      <c r="R224" s="4">
        <v>0</v>
      </c>
      <c r="S224" s="4">
        <v>0</v>
      </c>
      <c r="T224" s="4">
        <f>R224+S224</f>
      </c>
      <c r="U224" s="4">
        <v>0</v>
      </c>
      <c r="V224" s="4">
        <v>0</v>
      </c>
      <c r="W224" s="4">
        <f>U224+V224</f>
      </c>
      <c r="X224" s="4">
        <v>2</v>
      </c>
      <c r="Y224" s="4">
        <v>0</v>
      </c>
      <c r="Z224" s="4">
        <f>X224+Y224</f>
      </c>
      <c r="AA224" s="4">
        <v>0</v>
      </c>
      <c r="AB224" s="4">
        <v>0</v>
      </c>
      <c r="AC224" s="4">
        <f>AA224+AB224</f>
      </c>
    </row>
    <row x14ac:dyDescent="0.25" r="225" customHeight="1" ht="18.75">
      <c r="A225" s="3" t="s">
        <v>93</v>
      </c>
      <c r="B225" s="4">
        <v>0</v>
      </c>
      <c r="C225" s="4">
        <v>0</v>
      </c>
      <c r="D225" s="4">
        <f>B225+C225</f>
      </c>
      <c r="E225" s="4">
        <f>IF(D339&gt;0,ROUND((D225/D339) * 100, 4), "")</f>
      </c>
      <c r="F225" s="4">
        <v>0</v>
      </c>
      <c r="G225" s="4">
        <v>0</v>
      </c>
      <c r="H225" s="4">
        <f>F225+G225</f>
      </c>
      <c r="I225" s="4">
        <v>0</v>
      </c>
      <c r="J225" s="4">
        <v>0</v>
      </c>
      <c r="K225" s="4">
        <f>I225+J225</f>
      </c>
      <c r="L225" s="4">
        <v>0</v>
      </c>
      <c r="M225" s="4">
        <v>0</v>
      </c>
      <c r="N225" s="4">
        <f>L225+M225</f>
      </c>
      <c r="O225" s="4">
        <v>0</v>
      </c>
      <c r="P225" s="4">
        <v>0</v>
      </c>
      <c r="Q225" s="4">
        <f>O225+P225</f>
      </c>
      <c r="R225" s="4">
        <v>0</v>
      </c>
      <c r="S225" s="4">
        <v>0</v>
      </c>
      <c r="T225" s="4">
        <f>R225+S225</f>
      </c>
      <c r="U225" s="4">
        <v>0</v>
      </c>
      <c r="V225" s="4">
        <v>0</v>
      </c>
      <c r="W225" s="4">
        <f>U225+V225</f>
      </c>
      <c r="X225" s="4">
        <v>0</v>
      </c>
      <c r="Y225" s="4">
        <v>0</v>
      </c>
      <c r="Z225" s="4">
        <f>X225+Y225</f>
      </c>
      <c r="AA225" s="4">
        <v>0</v>
      </c>
      <c r="AB225" s="4">
        <v>0</v>
      </c>
      <c r="AC225" s="4">
        <f>AA225+AB225</f>
      </c>
    </row>
    <row x14ac:dyDescent="0.25" r="226" customHeight="1" ht="18.75">
      <c r="A226" s="3" t="s">
        <v>107</v>
      </c>
      <c r="B226" s="4">
        <v>0</v>
      </c>
      <c r="C226" s="4">
        <v>0</v>
      </c>
      <c r="D226" s="4">
        <f>B226+C226</f>
      </c>
      <c r="E226" s="4">
        <f>IF(D339&gt;0,ROUND((D226/D339) * 100, 4), "")</f>
      </c>
      <c r="F226" s="4">
        <v>0</v>
      </c>
      <c r="G226" s="4">
        <v>0</v>
      </c>
      <c r="H226" s="4">
        <f>F226+G226</f>
      </c>
      <c r="I226" s="4">
        <v>0</v>
      </c>
      <c r="J226" s="4">
        <v>0</v>
      </c>
      <c r="K226" s="4">
        <f>I226+J226</f>
      </c>
      <c r="L226" s="4">
        <v>0</v>
      </c>
      <c r="M226" s="4">
        <v>0</v>
      </c>
      <c r="N226" s="4">
        <f>L226+M226</f>
      </c>
      <c r="O226" s="4">
        <v>0</v>
      </c>
      <c r="P226" s="4">
        <v>0</v>
      </c>
      <c r="Q226" s="4">
        <f>O226+P226</f>
      </c>
      <c r="R226" s="4">
        <v>0</v>
      </c>
      <c r="S226" s="4">
        <v>0</v>
      </c>
      <c r="T226" s="4">
        <f>R226+S226</f>
      </c>
      <c r="U226" s="4">
        <v>0</v>
      </c>
      <c r="V226" s="4">
        <v>0</v>
      </c>
      <c r="W226" s="4">
        <f>U226+V226</f>
      </c>
      <c r="X226" s="4">
        <v>0</v>
      </c>
      <c r="Y226" s="4">
        <v>0</v>
      </c>
      <c r="Z226" s="4">
        <f>X226+Y226</f>
      </c>
      <c r="AA226" s="4">
        <v>0</v>
      </c>
      <c r="AB226" s="4">
        <v>0</v>
      </c>
      <c r="AC226" s="4">
        <f>AA226+AB226</f>
      </c>
    </row>
    <row x14ac:dyDescent="0.25" r="227" customHeight="1" ht="18.75">
      <c r="A227" s="3" t="s">
        <v>111</v>
      </c>
      <c r="B227" s="4">
        <v>2</v>
      </c>
      <c r="C227" s="4">
        <v>5</v>
      </c>
      <c r="D227" s="4">
        <f>B227+C227</f>
      </c>
      <c r="E227" s="12">
        <f>IF(D339&gt;0,ROUND((D227/D339) * 100, 4), "")</f>
      </c>
      <c r="F227" s="4">
        <v>2</v>
      </c>
      <c r="G227" s="4">
        <v>5</v>
      </c>
      <c r="H227" s="4">
        <f>F227+G227</f>
      </c>
      <c r="I227" s="4">
        <v>0</v>
      </c>
      <c r="J227" s="4">
        <v>2</v>
      </c>
      <c r="K227" s="4">
        <f>I227+J227</f>
      </c>
      <c r="L227" s="4">
        <v>0</v>
      </c>
      <c r="M227" s="4">
        <v>3</v>
      </c>
      <c r="N227" s="4">
        <f>L227+M227</f>
      </c>
      <c r="O227" s="4">
        <v>0</v>
      </c>
      <c r="P227" s="4">
        <v>0</v>
      </c>
      <c r="Q227" s="4">
        <f>O227+P227</f>
      </c>
      <c r="R227" s="4">
        <v>0</v>
      </c>
      <c r="S227" s="4">
        <v>0</v>
      </c>
      <c r="T227" s="4">
        <f>R227+S227</f>
      </c>
      <c r="U227" s="4">
        <v>0</v>
      </c>
      <c r="V227" s="4">
        <v>1</v>
      </c>
      <c r="W227" s="4">
        <f>U227+V227</f>
      </c>
      <c r="X227" s="4">
        <v>0</v>
      </c>
      <c r="Y227" s="4">
        <v>1</v>
      </c>
      <c r="Z227" s="4">
        <f>X227+Y227</f>
      </c>
      <c r="AA227" s="4">
        <v>0</v>
      </c>
      <c r="AB227" s="4">
        <v>0</v>
      </c>
      <c r="AC227" s="4">
        <f>AA227+AB227</f>
      </c>
    </row>
    <row x14ac:dyDescent="0.25" r="228" customHeight="1" ht="18.75">
      <c r="A228" s="3" t="s">
        <v>112</v>
      </c>
      <c r="B228" s="4">
        <v>0</v>
      </c>
      <c r="C228" s="4">
        <v>0</v>
      </c>
      <c r="D228" s="4">
        <f>B228+C228</f>
      </c>
      <c r="E228" s="4">
        <f>IF(D339&gt;0,ROUND((D228/D339) * 100, 4), "")</f>
      </c>
      <c r="F228" s="4">
        <v>0</v>
      </c>
      <c r="G228" s="4">
        <v>0</v>
      </c>
      <c r="H228" s="4">
        <f>F228+G228</f>
      </c>
      <c r="I228" s="4">
        <v>0</v>
      </c>
      <c r="J228" s="4">
        <v>0</v>
      </c>
      <c r="K228" s="4">
        <f>I228+J228</f>
      </c>
      <c r="L228" s="4">
        <v>0</v>
      </c>
      <c r="M228" s="4">
        <v>0</v>
      </c>
      <c r="N228" s="4">
        <f>L228+M228</f>
      </c>
      <c r="O228" s="4">
        <v>0</v>
      </c>
      <c r="P228" s="4">
        <v>0</v>
      </c>
      <c r="Q228" s="4">
        <f>O228+P228</f>
      </c>
      <c r="R228" s="4">
        <v>0</v>
      </c>
      <c r="S228" s="4">
        <v>0</v>
      </c>
      <c r="T228" s="4">
        <f>R228+S228</f>
      </c>
      <c r="U228" s="4">
        <v>0</v>
      </c>
      <c r="V228" s="4">
        <v>0</v>
      </c>
      <c r="W228" s="4">
        <f>U228+V228</f>
      </c>
      <c r="X228" s="4">
        <v>0</v>
      </c>
      <c r="Y228" s="4">
        <v>0</v>
      </c>
      <c r="Z228" s="4">
        <f>X228+Y228</f>
      </c>
      <c r="AA228" s="4">
        <v>0</v>
      </c>
      <c r="AB228" s="4">
        <v>0</v>
      </c>
      <c r="AC228" s="4">
        <f>AA228+AB228</f>
      </c>
    </row>
    <row x14ac:dyDescent="0.25" r="229" customHeight="1" ht="18.75">
      <c r="A229" s="3" t="s">
        <v>113</v>
      </c>
      <c r="B229" s="4">
        <v>0</v>
      </c>
      <c r="C229" s="4">
        <v>0</v>
      </c>
      <c r="D229" s="4">
        <f>B229+C229</f>
      </c>
      <c r="E229" s="4">
        <f>IF(D339&gt;0,ROUND((D229/D339) * 100, 4), "")</f>
      </c>
      <c r="F229" s="4">
        <v>0</v>
      </c>
      <c r="G229" s="4">
        <v>0</v>
      </c>
      <c r="H229" s="4">
        <f>F229+G229</f>
      </c>
      <c r="I229" s="4">
        <v>0</v>
      </c>
      <c r="J229" s="4">
        <v>0</v>
      </c>
      <c r="K229" s="4">
        <f>I229+J229</f>
      </c>
      <c r="L229" s="4">
        <v>0</v>
      </c>
      <c r="M229" s="4">
        <v>0</v>
      </c>
      <c r="N229" s="4">
        <f>L229+M229</f>
      </c>
      <c r="O229" s="4">
        <v>0</v>
      </c>
      <c r="P229" s="4">
        <v>0</v>
      </c>
      <c r="Q229" s="4">
        <f>O229+P229</f>
      </c>
      <c r="R229" s="4">
        <v>0</v>
      </c>
      <c r="S229" s="4">
        <v>0</v>
      </c>
      <c r="T229" s="4">
        <f>R229+S229</f>
      </c>
      <c r="U229" s="4">
        <v>0</v>
      </c>
      <c r="V229" s="4">
        <v>0</v>
      </c>
      <c r="W229" s="4">
        <f>U229+V229</f>
      </c>
      <c r="X229" s="4">
        <v>0</v>
      </c>
      <c r="Y229" s="4">
        <v>0</v>
      </c>
      <c r="Z229" s="4">
        <f>X229+Y229</f>
      </c>
      <c r="AA229" s="4">
        <v>0</v>
      </c>
      <c r="AB229" s="4">
        <v>0</v>
      </c>
      <c r="AC229" s="4">
        <f>AA229+AB229</f>
      </c>
    </row>
    <row x14ac:dyDescent="0.25" r="230" customHeight="1" ht="18.75">
      <c r="A230" s="3" t="s">
        <v>124</v>
      </c>
      <c r="B230" s="4">
        <v>0</v>
      </c>
      <c r="C230" s="4">
        <v>0</v>
      </c>
      <c r="D230" s="4">
        <f>B230+C230</f>
      </c>
      <c r="E230" s="4">
        <f>IF(D339&gt;0,ROUND((D230/D339) * 100, 4), "")</f>
      </c>
      <c r="F230" s="4">
        <v>0</v>
      </c>
      <c r="G230" s="4">
        <v>0</v>
      </c>
      <c r="H230" s="4">
        <f>F230+G230</f>
      </c>
      <c r="I230" s="4">
        <v>0</v>
      </c>
      <c r="J230" s="4">
        <v>0</v>
      </c>
      <c r="K230" s="4">
        <f>I230+J230</f>
      </c>
      <c r="L230" s="4">
        <v>0</v>
      </c>
      <c r="M230" s="4">
        <v>0</v>
      </c>
      <c r="N230" s="4">
        <f>L230+M230</f>
      </c>
      <c r="O230" s="4">
        <v>0</v>
      </c>
      <c r="P230" s="4">
        <v>0</v>
      </c>
      <c r="Q230" s="4">
        <f>O230+P230</f>
      </c>
      <c r="R230" s="4">
        <v>0</v>
      </c>
      <c r="S230" s="4">
        <v>0</v>
      </c>
      <c r="T230" s="4">
        <f>R230+S230</f>
      </c>
      <c r="U230" s="4">
        <v>0</v>
      </c>
      <c r="V230" s="4">
        <v>0</v>
      </c>
      <c r="W230" s="4">
        <f>U230+V230</f>
      </c>
      <c r="X230" s="4">
        <v>0</v>
      </c>
      <c r="Y230" s="4">
        <v>0</v>
      </c>
      <c r="Z230" s="4">
        <f>X230+Y230</f>
      </c>
      <c r="AA230" s="4">
        <v>0</v>
      </c>
      <c r="AB230" s="4">
        <v>0</v>
      </c>
      <c r="AC230" s="4">
        <f>AA230+AB230</f>
      </c>
    </row>
    <row x14ac:dyDescent="0.25" r="231" customHeight="1" ht="18.75">
      <c r="A231" s="3" t="s">
        <v>142</v>
      </c>
      <c r="B231" s="4">
        <v>0</v>
      </c>
      <c r="C231" s="4">
        <v>8</v>
      </c>
      <c r="D231" s="4">
        <f>B231+C231</f>
      </c>
      <c r="E231" s="12">
        <f>IF(D339&gt;0,ROUND((D231/D339) * 100, 4), "")</f>
      </c>
      <c r="F231" s="4">
        <v>0</v>
      </c>
      <c r="G231" s="4">
        <v>3</v>
      </c>
      <c r="H231" s="4">
        <f>F231+G231</f>
      </c>
      <c r="I231" s="4">
        <v>0</v>
      </c>
      <c r="J231" s="4">
        <v>0</v>
      </c>
      <c r="K231" s="4">
        <f>I231+J231</f>
      </c>
      <c r="L231" s="4">
        <v>0</v>
      </c>
      <c r="M231" s="4">
        <v>3</v>
      </c>
      <c r="N231" s="4">
        <f>L231+M231</f>
      </c>
      <c r="O231" s="4">
        <v>0</v>
      </c>
      <c r="P231" s="4">
        <v>0</v>
      </c>
      <c r="Q231" s="4">
        <f>O231+P231</f>
      </c>
      <c r="R231" s="4">
        <v>0</v>
      </c>
      <c r="S231" s="4">
        <v>0</v>
      </c>
      <c r="T231" s="4">
        <f>R231+S231</f>
      </c>
      <c r="U231" s="4">
        <v>0</v>
      </c>
      <c r="V231" s="4">
        <v>0</v>
      </c>
      <c r="W231" s="4">
        <f>U231+V231</f>
      </c>
      <c r="X231" s="4">
        <v>0</v>
      </c>
      <c r="Y231" s="4">
        <v>0</v>
      </c>
      <c r="Z231" s="4">
        <f>X231+Y231</f>
      </c>
      <c r="AA231" s="4">
        <v>0</v>
      </c>
      <c r="AB231" s="4">
        <v>0</v>
      </c>
      <c r="AC231" s="4">
        <f>AA231+AB231</f>
      </c>
    </row>
    <row x14ac:dyDescent="0.25" r="232" customHeight="1" ht="18.75">
      <c r="A232" s="3" t="s">
        <v>147</v>
      </c>
      <c r="B232" s="4">
        <v>0</v>
      </c>
      <c r="C232" s="4">
        <v>0</v>
      </c>
      <c r="D232" s="4">
        <f>B232+C232</f>
      </c>
      <c r="E232" s="4">
        <f>IF(D339&gt;0,ROUND((D232/D339) * 100, 4), "")</f>
      </c>
      <c r="F232" s="4">
        <v>0</v>
      </c>
      <c r="G232" s="4">
        <v>0</v>
      </c>
      <c r="H232" s="4">
        <f>F232+G232</f>
      </c>
      <c r="I232" s="4">
        <v>0</v>
      </c>
      <c r="J232" s="4">
        <v>0</v>
      </c>
      <c r="K232" s="4">
        <f>I232+J232</f>
      </c>
      <c r="L232" s="4">
        <v>0</v>
      </c>
      <c r="M232" s="4">
        <v>0</v>
      </c>
      <c r="N232" s="4">
        <f>L232+M232</f>
      </c>
      <c r="O232" s="4">
        <v>0</v>
      </c>
      <c r="P232" s="4">
        <v>0</v>
      </c>
      <c r="Q232" s="4">
        <f>O232+P232</f>
      </c>
      <c r="R232" s="4">
        <v>0</v>
      </c>
      <c r="S232" s="4">
        <v>0</v>
      </c>
      <c r="T232" s="4">
        <f>R232+S232</f>
      </c>
      <c r="U232" s="4">
        <v>0</v>
      </c>
      <c r="V232" s="4">
        <v>0</v>
      </c>
      <c r="W232" s="4">
        <f>U232+V232</f>
      </c>
      <c r="X232" s="4">
        <v>0</v>
      </c>
      <c r="Y232" s="4">
        <v>0</v>
      </c>
      <c r="Z232" s="4">
        <f>X232+Y232</f>
      </c>
      <c r="AA232" s="4">
        <v>0</v>
      </c>
      <c r="AB232" s="4">
        <v>0</v>
      </c>
      <c r="AC232" s="4">
        <f>AA232+AB232</f>
      </c>
    </row>
    <row x14ac:dyDescent="0.25" r="233" customHeight="1" ht="18.75">
      <c r="A233" s="3" t="s">
        <v>158</v>
      </c>
      <c r="B233" s="4">
        <v>0</v>
      </c>
      <c r="C233" s="4">
        <v>0</v>
      </c>
      <c r="D233" s="4">
        <f>B233+C233</f>
      </c>
      <c r="E233" s="4">
        <f>IF(D339&gt;0,ROUND((D233/D339) * 100, 4), "")</f>
      </c>
      <c r="F233" s="4">
        <v>0</v>
      </c>
      <c r="G233" s="4">
        <v>0</v>
      </c>
      <c r="H233" s="4">
        <f>F233+G233</f>
      </c>
      <c r="I233" s="4">
        <v>0</v>
      </c>
      <c r="J233" s="4">
        <v>0</v>
      </c>
      <c r="K233" s="4">
        <f>I233+J233</f>
      </c>
      <c r="L233" s="4">
        <v>0</v>
      </c>
      <c r="M233" s="4">
        <v>0</v>
      </c>
      <c r="N233" s="4">
        <f>L233+M233</f>
      </c>
      <c r="O233" s="4">
        <v>0</v>
      </c>
      <c r="P233" s="4">
        <v>0</v>
      </c>
      <c r="Q233" s="4">
        <f>O233+P233</f>
      </c>
      <c r="R233" s="4">
        <v>0</v>
      </c>
      <c r="S233" s="4">
        <v>0</v>
      </c>
      <c r="T233" s="4">
        <f>R233+S233</f>
      </c>
      <c r="U233" s="4">
        <v>0</v>
      </c>
      <c r="V233" s="4">
        <v>0</v>
      </c>
      <c r="W233" s="4">
        <f>U233+V233</f>
      </c>
      <c r="X233" s="4">
        <v>0</v>
      </c>
      <c r="Y233" s="4">
        <v>0</v>
      </c>
      <c r="Z233" s="4">
        <f>X233+Y233</f>
      </c>
      <c r="AA233" s="4">
        <v>0</v>
      </c>
      <c r="AB233" s="4">
        <v>0</v>
      </c>
      <c r="AC233" s="4">
        <f>AA233+AB233</f>
      </c>
    </row>
    <row x14ac:dyDescent="0.25" r="234" customHeight="1" ht="18.75">
      <c r="A234" s="3" t="s">
        <v>179</v>
      </c>
      <c r="B234" s="4">
        <v>0</v>
      </c>
      <c r="C234" s="4">
        <v>0</v>
      </c>
      <c r="D234" s="4">
        <f>B234+C234</f>
      </c>
      <c r="E234" s="4">
        <f>IF(D339&gt;0,ROUND((D234/D339) * 100, 4), "")</f>
      </c>
      <c r="F234" s="4">
        <v>0</v>
      </c>
      <c r="G234" s="4">
        <v>0</v>
      </c>
      <c r="H234" s="4">
        <f>F234+G234</f>
      </c>
      <c r="I234" s="4">
        <v>0</v>
      </c>
      <c r="J234" s="4">
        <v>0</v>
      </c>
      <c r="K234" s="4">
        <f>I234+J234</f>
      </c>
      <c r="L234" s="4">
        <v>0</v>
      </c>
      <c r="M234" s="4">
        <v>0</v>
      </c>
      <c r="N234" s="4">
        <f>L234+M234</f>
      </c>
      <c r="O234" s="4">
        <v>0</v>
      </c>
      <c r="P234" s="4">
        <v>0</v>
      </c>
      <c r="Q234" s="4">
        <f>O234+P234</f>
      </c>
      <c r="R234" s="4">
        <v>0</v>
      </c>
      <c r="S234" s="4">
        <v>0</v>
      </c>
      <c r="T234" s="4">
        <f>R234+S234</f>
      </c>
      <c r="U234" s="4">
        <v>0</v>
      </c>
      <c r="V234" s="4">
        <v>0</v>
      </c>
      <c r="W234" s="4">
        <f>U234+V234</f>
      </c>
      <c r="X234" s="4">
        <v>0</v>
      </c>
      <c r="Y234" s="4">
        <v>0</v>
      </c>
      <c r="Z234" s="4">
        <f>X234+Y234</f>
      </c>
      <c r="AA234" s="4">
        <v>0</v>
      </c>
      <c r="AB234" s="4">
        <v>0</v>
      </c>
      <c r="AC234" s="4">
        <f>AA234+AB234</f>
      </c>
    </row>
    <row x14ac:dyDescent="0.25" r="235" customHeight="1" ht="18.75">
      <c r="A235" s="3" t="s">
        <v>181</v>
      </c>
      <c r="B235" s="4">
        <v>0</v>
      </c>
      <c r="C235" s="4">
        <v>0</v>
      </c>
      <c r="D235" s="4">
        <f>B235+C235</f>
      </c>
      <c r="E235" s="4">
        <f>IF(D339&gt;0,ROUND((D235/D339) * 100, 4), "")</f>
      </c>
      <c r="F235" s="4">
        <v>0</v>
      </c>
      <c r="G235" s="4">
        <v>0</v>
      </c>
      <c r="H235" s="4">
        <f>F235+G235</f>
      </c>
      <c r="I235" s="4">
        <v>0</v>
      </c>
      <c r="J235" s="4">
        <v>0</v>
      </c>
      <c r="K235" s="4">
        <f>I235+J235</f>
      </c>
      <c r="L235" s="4">
        <v>0</v>
      </c>
      <c r="M235" s="4">
        <v>0</v>
      </c>
      <c r="N235" s="4">
        <f>L235+M235</f>
      </c>
      <c r="O235" s="4">
        <v>0</v>
      </c>
      <c r="P235" s="4">
        <v>0</v>
      </c>
      <c r="Q235" s="4">
        <f>O235+P235</f>
      </c>
      <c r="R235" s="4">
        <v>0</v>
      </c>
      <c r="S235" s="4">
        <v>0</v>
      </c>
      <c r="T235" s="4">
        <f>R235+S235</f>
      </c>
      <c r="U235" s="4">
        <v>0</v>
      </c>
      <c r="V235" s="4">
        <v>0</v>
      </c>
      <c r="W235" s="4">
        <f>U235+V235</f>
      </c>
      <c r="X235" s="4">
        <v>0</v>
      </c>
      <c r="Y235" s="4">
        <v>0</v>
      </c>
      <c r="Z235" s="4">
        <f>X235+Y235</f>
      </c>
      <c r="AA235" s="4">
        <v>0</v>
      </c>
      <c r="AB235" s="4">
        <v>0</v>
      </c>
      <c r="AC235" s="4">
        <f>AA235+AB235</f>
      </c>
    </row>
    <row x14ac:dyDescent="0.25" r="236" customHeight="1" ht="18.75">
      <c r="A236" s="3" t="s">
        <v>190</v>
      </c>
      <c r="B236" s="4">
        <v>0</v>
      </c>
      <c r="C236" s="4">
        <v>0</v>
      </c>
      <c r="D236" s="4">
        <f>B236+C236</f>
      </c>
      <c r="E236" s="4">
        <f>IF(D339&gt;0,ROUND((D236/D339) * 100, 4), "")</f>
      </c>
      <c r="F236" s="4">
        <v>0</v>
      </c>
      <c r="G236" s="4">
        <v>0</v>
      </c>
      <c r="H236" s="4">
        <f>F236+G236</f>
      </c>
      <c r="I236" s="4">
        <v>0</v>
      </c>
      <c r="J236" s="4">
        <v>0</v>
      </c>
      <c r="K236" s="4">
        <f>I236+J236</f>
      </c>
      <c r="L236" s="4">
        <v>0</v>
      </c>
      <c r="M236" s="4">
        <v>0</v>
      </c>
      <c r="N236" s="4">
        <f>L236+M236</f>
      </c>
      <c r="O236" s="4">
        <v>0</v>
      </c>
      <c r="P236" s="4">
        <v>0</v>
      </c>
      <c r="Q236" s="4">
        <f>O236+P236</f>
      </c>
      <c r="R236" s="4">
        <v>0</v>
      </c>
      <c r="S236" s="4">
        <v>0</v>
      </c>
      <c r="T236" s="4">
        <f>R236+S236</f>
      </c>
      <c r="U236" s="4">
        <v>0</v>
      </c>
      <c r="V236" s="4">
        <v>0</v>
      </c>
      <c r="W236" s="4">
        <f>U236+V236</f>
      </c>
      <c r="X236" s="4">
        <v>0</v>
      </c>
      <c r="Y236" s="4">
        <v>0</v>
      </c>
      <c r="Z236" s="4">
        <f>X236+Y236</f>
      </c>
      <c r="AA236" s="4">
        <v>0</v>
      </c>
      <c r="AB236" s="4">
        <v>0</v>
      </c>
      <c r="AC236" s="4">
        <f>AA236+AB236</f>
      </c>
    </row>
    <row x14ac:dyDescent="0.25" r="237" customHeight="1" ht="18.75">
      <c r="A237" s="3" t="s">
        <v>191</v>
      </c>
      <c r="B237" s="4">
        <v>0</v>
      </c>
      <c r="C237" s="4">
        <v>0</v>
      </c>
      <c r="D237" s="4">
        <f>B237+C237</f>
      </c>
      <c r="E237" s="4">
        <f>IF(D339&gt;0,ROUND((D237/D339) * 100, 4), "")</f>
      </c>
      <c r="F237" s="4">
        <v>0</v>
      </c>
      <c r="G237" s="4">
        <v>0</v>
      </c>
      <c r="H237" s="4">
        <f>F237+G237</f>
      </c>
      <c r="I237" s="4">
        <v>0</v>
      </c>
      <c r="J237" s="4">
        <v>0</v>
      </c>
      <c r="K237" s="4">
        <f>I237+J237</f>
      </c>
      <c r="L237" s="4">
        <v>0</v>
      </c>
      <c r="M237" s="4">
        <v>0</v>
      </c>
      <c r="N237" s="4">
        <f>L237+M237</f>
      </c>
      <c r="O237" s="4">
        <v>0</v>
      </c>
      <c r="P237" s="4">
        <v>0</v>
      </c>
      <c r="Q237" s="4">
        <f>O237+P237</f>
      </c>
      <c r="R237" s="4">
        <v>0</v>
      </c>
      <c r="S237" s="4">
        <v>0</v>
      </c>
      <c r="T237" s="4">
        <f>R237+S237</f>
      </c>
      <c r="U237" s="4">
        <v>0</v>
      </c>
      <c r="V237" s="4">
        <v>0</v>
      </c>
      <c r="W237" s="4">
        <f>U237+V237</f>
      </c>
      <c r="X237" s="4">
        <v>0</v>
      </c>
      <c r="Y237" s="4">
        <v>0</v>
      </c>
      <c r="Z237" s="4">
        <f>X237+Y237</f>
      </c>
      <c r="AA237" s="4">
        <v>0</v>
      </c>
      <c r="AB237" s="4">
        <v>0</v>
      </c>
      <c r="AC237" s="4">
        <f>AA237+AB237</f>
      </c>
    </row>
    <row x14ac:dyDescent="0.25" r="238" customHeight="1" ht="18.75">
      <c r="A238" s="3" t="s">
        <v>209</v>
      </c>
      <c r="B238" s="4">
        <v>0</v>
      </c>
      <c r="C238" s="4">
        <v>0</v>
      </c>
      <c r="D238" s="4">
        <f>B238+C238</f>
      </c>
      <c r="E238" s="4">
        <f>IF(D339&gt;0,ROUND((D238/D339) * 100, 4), "")</f>
      </c>
      <c r="F238" s="4">
        <v>0</v>
      </c>
      <c r="G238" s="4">
        <v>0</v>
      </c>
      <c r="H238" s="4">
        <f>F238+G238</f>
      </c>
      <c r="I238" s="4">
        <v>0</v>
      </c>
      <c r="J238" s="4">
        <v>0</v>
      </c>
      <c r="K238" s="4">
        <f>I238+J238</f>
      </c>
      <c r="L238" s="4">
        <v>0</v>
      </c>
      <c r="M238" s="4">
        <v>0</v>
      </c>
      <c r="N238" s="4">
        <f>L238+M238</f>
      </c>
      <c r="O238" s="4">
        <v>0</v>
      </c>
      <c r="P238" s="4">
        <v>0</v>
      </c>
      <c r="Q238" s="4">
        <f>O238+P238</f>
      </c>
      <c r="R238" s="4">
        <v>0</v>
      </c>
      <c r="S238" s="4">
        <v>0</v>
      </c>
      <c r="T238" s="4">
        <f>R238+S238</f>
      </c>
      <c r="U238" s="4">
        <v>0</v>
      </c>
      <c r="V238" s="4">
        <v>0</v>
      </c>
      <c r="W238" s="4">
        <f>U238+V238</f>
      </c>
      <c r="X238" s="4">
        <v>0</v>
      </c>
      <c r="Y238" s="4">
        <v>0</v>
      </c>
      <c r="Z238" s="4">
        <f>X238+Y238</f>
      </c>
      <c r="AA238" s="4">
        <v>0</v>
      </c>
      <c r="AB238" s="4">
        <v>0</v>
      </c>
      <c r="AC238" s="4">
        <f>AA238+AB238</f>
      </c>
    </row>
    <row x14ac:dyDescent="0.25" r="239" customHeight="1" ht="18.75">
      <c r="A239" s="3" t="s">
        <v>212</v>
      </c>
      <c r="B239" s="4">
        <v>0</v>
      </c>
      <c r="C239" s="4">
        <v>0</v>
      </c>
      <c r="D239" s="4">
        <f>B239+C239</f>
      </c>
      <c r="E239" s="4">
        <f>IF(D339&gt;0,ROUND((D239/D339) * 100, 4), "")</f>
      </c>
      <c r="F239" s="4">
        <v>0</v>
      </c>
      <c r="G239" s="4">
        <v>0</v>
      </c>
      <c r="H239" s="4">
        <f>F239+G239</f>
      </c>
      <c r="I239" s="4">
        <v>0</v>
      </c>
      <c r="J239" s="4">
        <v>0</v>
      </c>
      <c r="K239" s="4">
        <f>I239+J239</f>
      </c>
      <c r="L239" s="4">
        <v>0</v>
      </c>
      <c r="M239" s="4">
        <v>0</v>
      </c>
      <c r="N239" s="4">
        <f>L239+M239</f>
      </c>
      <c r="O239" s="4">
        <v>0</v>
      </c>
      <c r="P239" s="4">
        <v>0</v>
      </c>
      <c r="Q239" s="4">
        <f>O239+P239</f>
      </c>
      <c r="R239" s="4">
        <v>0</v>
      </c>
      <c r="S239" s="4">
        <v>0</v>
      </c>
      <c r="T239" s="4">
        <f>R239+S239</f>
      </c>
      <c r="U239" s="4">
        <v>0</v>
      </c>
      <c r="V239" s="4">
        <v>0</v>
      </c>
      <c r="W239" s="4">
        <f>U239+V239</f>
      </c>
      <c r="X239" s="4">
        <v>0</v>
      </c>
      <c r="Y239" s="4">
        <v>0</v>
      </c>
      <c r="Z239" s="4">
        <f>X239+Y239</f>
      </c>
      <c r="AA239" s="4">
        <v>0</v>
      </c>
      <c r="AB239" s="4">
        <v>0</v>
      </c>
      <c r="AC239" s="4">
        <f>AA239+AB239</f>
      </c>
    </row>
    <row x14ac:dyDescent="0.25" r="240" customHeight="1" ht="18.75">
      <c r="A240" s="3" t="s">
        <v>213</v>
      </c>
      <c r="B240" s="4">
        <v>0</v>
      </c>
      <c r="C240" s="4">
        <v>0</v>
      </c>
      <c r="D240" s="4">
        <f>B240+C240</f>
      </c>
      <c r="E240" s="4">
        <f>IF(D339&gt;0,ROUND((D240/D339) * 100, 4), "")</f>
      </c>
      <c r="F240" s="4">
        <v>0</v>
      </c>
      <c r="G240" s="4">
        <v>0</v>
      </c>
      <c r="H240" s="4">
        <f>F240+G240</f>
      </c>
      <c r="I240" s="4">
        <v>0</v>
      </c>
      <c r="J240" s="4">
        <v>0</v>
      </c>
      <c r="K240" s="4">
        <f>I240+J240</f>
      </c>
      <c r="L240" s="4">
        <v>0</v>
      </c>
      <c r="M240" s="4">
        <v>0</v>
      </c>
      <c r="N240" s="4">
        <f>L240+M240</f>
      </c>
      <c r="O240" s="4">
        <v>0</v>
      </c>
      <c r="P240" s="4">
        <v>0</v>
      </c>
      <c r="Q240" s="4">
        <f>O240+P240</f>
      </c>
      <c r="R240" s="4">
        <v>0</v>
      </c>
      <c r="S240" s="4">
        <v>0</v>
      </c>
      <c r="T240" s="4">
        <f>R240+S240</f>
      </c>
      <c r="U240" s="4">
        <v>0</v>
      </c>
      <c r="V240" s="4">
        <v>0</v>
      </c>
      <c r="W240" s="4">
        <f>U240+V240</f>
      </c>
      <c r="X240" s="4">
        <v>0</v>
      </c>
      <c r="Y240" s="4">
        <v>0</v>
      </c>
      <c r="Z240" s="4">
        <f>X240+Y240</f>
      </c>
      <c r="AA240" s="4">
        <v>0</v>
      </c>
      <c r="AB240" s="4">
        <v>0</v>
      </c>
      <c r="AC240" s="4">
        <f>AA240+AB240</f>
      </c>
    </row>
    <row x14ac:dyDescent="0.25" r="241" customHeight="1" ht="18.75">
      <c r="A241" s="3" t="s">
        <v>214</v>
      </c>
      <c r="B241" s="4">
        <v>0</v>
      </c>
      <c r="C241" s="4">
        <v>0</v>
      </c>
      <c r="D241" s="4">
        <f>B241+C241</f>
      </c>
      <c r="E241" s="4">
        <f>IF(D339&gt;0,ROUND((D241/D339) * 100, 4), "")</f>
      </c>
      <c r="F241" s="4">
        <v>0</v>
      </c>
      <c r="G241" s="4">
        <v>0</v>
      </c>
      <c r="H241" s="4">
        <f>F241+G241</f>
      </c>
      <c r="I241" s="4">
        <v>0</v>
      </c>
      <c r="J241" s="4">
        <v>0</v>
      </c>
      <c r="K241" s="4">
        <f>I241+J241</f>
      </c>
      <c r="L241" s="4">
        <v>0</v>
      </c>
      <c r="M241" s="4">
        <v>0</v>
      </c>
      <c r="N241" s="4">
        <f>L241+M241</f>
      </c>
      <c r="O241" s="4">
        <v>0</v>
      </c>
      <c r="P241" s="4">
        <v>0</v>
      </c>
      <c r="Q241" s="4">
        <f>O241+P241</f>
      </c>
      <c r="R241" s="4">
        <v>0</v>
      </c>
      <c r="S241" s="4">
        <v>0</v>
      </c>
      <c r="T241" s="4">
        <f>R241+S241</f>
      </c>
      <c r="U241" s="4">
        <v>0</v>
      </c>
      <c r="V241" s="4">
        <v>0</v>
      </c>
      <c r="W241" s="4">
        <f>U241+V241</f>
      </c>
      <c r="X241" s="4">
        <v>0</v>
      </c>
      <c r="Y241" s="4">
        <v>0</v>
      </c>
      <c r="Z241" s="4">
        <f>X241+Y241</f>
      </c>
      <c r="AA241" s="4">
        <v>0</v>
      </c>
      <c r="AB241" s="4">
        <v>0</v>
      </c>
      <c r="AC241" s="4">
        <f>AA241+AB241</f>
      </c>
    </row>
    <row x14ac:dyDescent="0.25" r="242" customHeight="1" ht="18.75">
      <c r="A242" s="3" t="s">
        <v>229</v>
      </c>
      <c r="B242" s="4">
        <v>0</v>
      </c>
      <c r="C242" s="4">
        <v>0</v>
      </c>
      <c r="D242" s="4">
        <f>B242+C242</f>
      </c>
      <c r="E242" s="4">
        <f>IF(D339&gt;0,ROUND((D242/D339) * 100, 4), "")</f>
      </c>
      <c r="F242" s="4">
        <v>0</v>
      </c>
      <c r="G242" s="4">
        <v>0</v>
      </c>
      <c r="H242" s="4">
        <f>F242+G242</f>
      </c>
      <c r="I242" s="4">
        <v>0</v>
      </c>
      <c r="J242" s="4">
        <v>0</v>
      </c>
      <c r="K242" s="4">
        <f>I242+J242</f>
      </c>
      <c r="L242" s="4">
        <v>0</v>
      </c>
      <c r="M242" s="4">
        <v>0</v>
      </c>
      <c r="N242" s="4">
        <f>L242+M242</f>
      </c>
      <c r="O242" s="4">
        <v>0</v>
      </c>
      <c r="P242" s="4">
        <v>0</v>
      </c>
      <c r="Q242" s="4">
        <f>O242+P242</f>
      </c>
      <c r="R242" s="4">
        <v>0</v>
      </c>
      <c r="S242" s="4">
        <v>0</v>
      </c>
      <c r="T242" s="4">
        <f>R242+S242</f>
      </c>
      <c r="U242" s="4">
        <v>0</v>
      </c>
      <c r="V242" s="4">
        <v>0</v>
      </c>
      <c r="W242" s="4">
        <f>U242+V242</f>
      </c>
      <c r="X242" s="4">
        <v>0</v>
      </c>
      <c r="Y242" s="4">
        <v>0</v>
      </c>
      <c r="Z242" s="4">
        <f>X242+Y242</f>
      </c>
      <c r="AA242" s="4">
        <v>0</v>
      </c>
      <c r="AB242" s="4">
        <v>0</v>
      </c>
      <c r="AC242" s="4">
        <f>AA242+AB242</f>
      </c>
    </row>
    <row x14ac:dyDescent="0.25" r="243" customHeight="1" ht="18.75">
      <c r="A243" s="3" t="s">
        <v>233</v>
      </c>
      <c r="B243" s="4">
        <v>0</v>
      </c>
      <c r="C243" s="4">
        <v>0</v>
      </c>
      <c r="D243" s="4">
        <f>B243+C243</f>
      </c>
      <c r="E243" s="4">
        <f>IF(D339&gt;0,ROUND((D243/D339) * 100, 4), "")</f>
      </c>
      <c r="F243" s="4">
        <v>0</v>
      </c>
      <c r="G243" s="4">
        <v>0</v>
      </c>
      <c r="H243" s="4">
        <f>F243+G243</f>
      </c>
      <c r="I243" s="4">
        <v>0</v>
      </c>
      <c r="J243" s="4">
        <v>0</v>
      </c>
      <c r="K243" s="4">
        <f>I243+J243</f>
      </c>
      <c r="L243" s="4">
        <v>0</v>
      </c>
      <c r="M243" s="4">
        <v>0</v>
      </c>
      <c r="N243" s="4">
        <f>L243+M243</f>
      </c>
      <c r="O243" s="4">
        <v>0</v>
      </c>
      <c r="P243" s="4">
        <v>0</v>
      </c>
      <c r="Q243" s="4">
        <f>O243+P243</f>
      </c>
      <c r="R243" s="4">
        <v>0</v>
      </c>
      <c r="S243" s="4">
        <v>0</v>
      </c>
      <c r="T243" s="4">
        <f>R243+S243</f>
      </c>
      <c r="U243" s="4">
        <v>0</v>
      </c>
      <c r="V243" s="4">
        <v>0</v>
      </c>
      <c r="W243" s="4">
        <f>U243+V243</f>
      </c>
      <c r="X243" s="4">
        <v>0</v>
      </c>
      <c r="Y243" s="4">
        <v>0</v>
      </c>
      <c r="Z243" s="4">
        <f>X243+Y243</f>
      </c>
      <c r="AA243" s="4">
        <v>0</v>
      </c>
      <c r="AB243" s="4">
        <v>0</v>
      </c>
      <c r="AC243" s="4">
        <f>AA243+AB243</f>
      </c>
    </row>
    <row x14ac:dyDescent="0.25" r="244" customHeight="1" ht="18.75">
      <c r="A244" s="3" t="s">
        <v>234</v>
      </c>
      <c r="B244" s="4">
        <v>0</v>
      </c>
      <c r="C244" s="4">
        <v>0</v>
      </c>
      <c r="D244" s="4">
        <f>B244+C244</f>
      </c>
      <c r="E244" s="4">
        <f>IF(D339&gt;0,ROUND((D244/D339) * 100, 4), "")</f>
      </c>
      <c r="F244" s="4">
        <v>0</v>
      </c>
      <c r="G244" s="4">
        <v>0</v>
      </c>
      <c r="H244" s="4">
        <f>F244+G244</f>
      </c>
      <c r="I244" s="4">
        <v>0</v>
      </c>
      <c r="J244" s="4">
        <v>0</v>
      </c>
      <c r="K244" s="4">
        <f>I244+J244</f>
      </c>
      <c r="L244" s="4">
        <v>0</v>
      </c>
      <c r="M244" s="4">
        <v>0</v>
      </c>
      <c r="N244" s="4">
        <f>L244+M244</f>
      </c>
      <c r="O244" s="4">
        <v>0</v>
      </c>
      <c r="P244" s="4">
        <v>0</v>
      </c>
      <c r="Q244" s="4">
        <f>O244+P244</f>
      </c>
      <c r="R244" s="4">
        <v>0</v>
      </c>
      <c r="S244" s="4">
        <v>0</v>
      </c>
      <c r="T244" s="4">
        <f>R244+S244</f>
      </c>
      <c r="U244" s="4">
        <v>0</v>
      </c>
      <c r="V244" s="4">
        <v>0</v>
      </c>
      <c r="W244" s="4">
        <f>U244+V244</f>
      </c>
      <c r="X244" s="4">
        <v>0</v>
      </c>
      <c r="Y244" s="4">
        <v>0</v>
      </c>
      <c r="Z244" s="4">
        <f>X244+Y244</f>
      </c>
      <c r="AA244" s="4">
        <v>0</v>
      </c>
      <c r="AB244" s="4">
        <v>0</v>
      </c>
      <c r="AC244" s="4">
        <f>AA244+AB244</f>
      </c>
    </row>
    <row x14ac:dyDescent="0.25" r="245" customHeight="1" ht="18.75">
      <c r="A245" s="3" t="s">
        <v>235</v>
      </c>
      <c r="B245" s="4">
        <v>0</v>
      </c>
      <c r="C245" s="4">
        <v>0</v>
      </c>
      <c r="D245" s="4">
        <f>B245+C245</f>
      </c>
      <c r="E245" s="4">
        <f>IF(D339&gt;0,ROUND((D245/D339) * 100, 4), "")</f>
      </c>
      <c r="F245" s="4">
        <v>0</v>
      </c>
      <c r="G245" s="4">
        <v>0</v>
      </c>
      <c r="H245" s="4">
        <f>F245+G245</f>
      </c>
      <c r="I245" s="4">
        <v>0</v>
      </c>
      <c r="J245" s="4">
        <v>0</v>
      </c>
      <c r="K245" s="4">
        <f>I245+J245</f>
      </c>
      <c r="L245" s="4">
        <v>0</v>
      </c>
      <c r="M245" s="4">
        <v>0</v>
      </c>
      <c r="N245" s="4">
        <f>L245+M245</f>
      </c>
      <c r="O245" s="4">
        <v>0</v>
      </c>
      <c r="P245" s="4">
        <v>0</v>
      </c>
      <c r="Q245" s="4">
        <f>O245+P245</f>
      </c>
      <c r="R245" s="4">
        <v>0</v>
      </c>
      <c r="S245" s="4">
        <v>0</v>
      </c>
      <c r="T245" s="4">
        <f>R245+S245</f>
      </c>
      <c r="U245" s="4">
        <v>0</v>
      </c>
      <c r="V245" s="4">
        <v>0</v>
      </c>
      <c r="W245" s="4">
        <f>U245+V245</f>
      </c>
      <c r="X245" s="4">
        <v>0</v>
      </c>
      <c r="Y245" s="4">
        <v>0</v>
      </c>
      <c r="Z245" s="4">
        <f>X245+Y245</f>
      </c>
      <c r="AA245" s="4">
        <v>0</v>
      </c>
      <c r="AB245" s="4">
        <v>0</v>
      </c>
      <c r="AC245" s="4">
        <f>AA245+AB245</f>
      </c>
    </row>
    <row x14ac:dyDescent="0.25" r="246" customHeight="1" ht="18.75">
      <c r="A246" s="3" t="s">
        <v>241</v>
      </c>
      <c r="B246" s="4">
        <v>0</v>
      </c>
      <c r="C246" s="4">
        <v>0</v>
      </c>
      <c r="D246" s="4">
        <f>B246+C246</f>
      </c>
      <c r="E246" s="4">
        <f>IF(D339&gt;0,ROUND((D246/D339) * 100, 4), "")</f>
      </c>
      <c r="F246" s="4">
        <v>0</v>
      </c>
      <c r="G246" s="4">
        <v>0</v>
      </c>
      <c r="H246" s="4">
        <f>F246+G246</f>
      </c>
      <c r="I246" s="4">
        <v>0</v>
      </c>
      <c r="J246" s="4">
        <v>0</v>
      </c>
      <c r="K246" s="4">
        <f>I246+J246</f>
      </c>
      <c r="L246" s="4">
        <v>0</v>
      </c>
      <c r="M246" s="4">
        <v>0</v>
      </c>
      <c r="N246" s="4">
        <f>L246+M246</f>
      </c>
      <c r="O246" s="4">
        <v>0</v>
      </c>
      <c r="P246" s="4">
        <v>0</v>
      </c>
      <c r="Q246" s="4">
        <f>O246+P246</f>
      </c>
      <c r="R246" s="4">
        <v>0</v>
      </c>
      <c r="S246" s="4">
        <v>0</v>
      </c>
      <c r="T246" s="4">
        <f>R246+S246</f>
      </c>
      <c r="U246" s="4">
        <v>0</v>
      </c>
      <c r="V246" s="4">
        <v>0</v>
      </c>
      <c r="W246" s="4">
        <f>U246+V246</f>
      </c>
      <c r="X246" s="4">
        <v>0</v>
      </c>
      <c r="Y246" s="4">
        <v>0</v>
      </c>
      <c r="Z246" s="4">
        <f>X246+Y246</f>
      </c>
      <c r="AA246" s="4">
        <v>0</v>
      </c>
      <c r="AB246" s="4">
        <v>1</v>
      </c>
      <c r="AC246" s="4">
        <f>AA246+AB246</f>
      </c>
    </row>
    <row x14ac:dyDescent="0.25" r="247" customHeight="1" ht="18.75">
      <c r="A247" s="3" t="s">
        <v>243</v>
      </c>
      <c r="B247" s="4">
        <v>0</v>
      </c>
      <c r="C247" s="4">
        <v>0</v>
      </c>
      <c r="D247" s="4">
        <f>B247+C247</f>
      </c>
      <c r="E247" s="4">
        <f>IF(D339&gt;0,ROUND((D247/D339) * 100, 4), "")</f>
      </c>
      <c r="F247" s="4">
        <v>0</v>
      </c>
      <c r="G247" s="4">
        <v>0</v>
      </c>
      <c r="H247" s="4">
        <f>F247+G247</f>
      </c>
      <c r="I247" s="4">
        <v>0</v>
      </c>
      <c r="J247" s="4">
        <v>0</v>
      </c>
      <c r="K247" s="4">
        <f>I247+J247</f>
      </c>
      <c r="L247" s="4">
        <v>0</v>
      </c>
      <c r="M247" s="4">
        <v>0</v>
      </c>
      <c r="N247" s="4">
        <f>L247+M247</f>
      </c>
      <c r="O247" s="4">
        <v>0</v>
      </c>
      <c r="P247" s="4">
        <v>0</v>
      </c>
      <c r="Q247" s="4">
        <f>O247+P247</f>
      </c>
      <c r="R247" s="4">
        <v>0</v>
      </c>
      <c r="S247" s="4">
        <v>0</v>
      </c>
      <c r="T247" s="4">
        <f>R247+S247</f>
      </c>
      <c r="U247" s="4">
        <v>0</v>
      </c>
      <c r="V247" s="4">
        <v>0</v>
      </c>
      <c r="W247" s="4">
        <f>U247+V247</f>
      </c>
      <c r="X247" s="4">
        <v>0</v>
      </c>
      <c r="Y247" s="4">
        <v>0</v>
      </c>
      <c r="Z247" s="4">
        <f>X247+Y247</f>
      </c>
      <c r="AA247" s="4">
        <v>0</v>
      </c>
      <c r="AB247" s="4">
        <v>0</v>
      </c>
      <c r="AC247" s="4">
        <f>AA247+AB247</f>
      </c>
    </row>
    <row x14ac:dyDescent="0.25" r="248" customHeight="1" ht="18.75">
      <c r="A248" s="3" t="s">
        <v>246</v>
      </c>
      <c r="B248" s="4">
        <v>0</v>
      </c>
      <c r="C248" s="4">
        <v>0</v>
      </c>
      <c r="D248" s="4">
        <f>B248+C248</f>
      </c>
      <c r="E248" s="4">
        <f>IF(D339&gt;0,ROUND((D248/D339) * 100, 4), "")</f>
      </c>
      <c r="F248" s="4">
        <v>0</v>
      </c>
      <c r="G248" s="4">
        <v>0</v>
      </c>
      <c r="H248" s="4">
        <f>F248+G248</f>
      </c>
      <c r="I248" s="4">
        <v>0</v>
      </c>
      <c r="J248" s="4">
        <v>0</v>
      </c>
      <c r="K248" s="4">
        <f>I248+J248</f>
      </c>
      <c r="L248" s="4">
        <v>0</v>
      </c>
      <c r="M248" s="4">
        <v>0</v>
      </c>
      <c r="N248" s="4">
        <f>L248+M248</f>
      </c>
      <c r="O248" s="4">
        <v>0</v>
      </c>
      <c r="P248" s="4">
        <v>0</v>
      </c>
      <c r="Q248" s="4">
        <f>O248+P248</f>
      </c>
      <c r="R248" s="4">
        <v>0</v>
      </c>
      <c r="S248" s="4">
        <v>0</v>
      </c>
      <c r="T248" s="4">
        <f>R248+S248</f>
      </c>
      <c r="U248" s="4">
        <v>0</v>
      </c>
      <c r="V248" s="4">
        <v>0</v>
      </c>
      <c r="W248" s="4">
        <f>U248+V248</f>
      </c>
      <c r="X248" s="4">
        <v>0</v>
      </c>
      <c r="Y248" s="4">
        <v>0</v>
      </c>
      <c r="Z248" s="4">
        <f>X248+Y248</f>
      </c>
      <c r="AA248" s="4">
        <v>0</v>
      </c>
      <c r="AB248" s="4">
        <v>0</v>
      </c>
      <c r="AC248" s="4">
        <f>AA248+AB248</f>
      </c>
    </row>
    <row x14ac:dyDescent="0.25" r="249" customHeight="1" ht="18.75">
      <c r="A249" s="3" t="s">
        <v>247</v>
      </c>
      <c r="B249" s="4">
        <v>0</v>
      </c>
      <c r="C249" s="4">
        <v>0</v>
      </c>
      <c r="D249" s="4">
        <f>B249+C249</f>
      </c>
      <c r="E249" s="4">
        <f>IF(D339&gt;0,ROUND((D249/D339) * 100, 4), "")</f>
      </c>
      <c r="F249" s="4">
        <v>0</v>
      </c>
      <c r="G249" s="4">
        <v>0</v>
      </c>
      <c r="H249" s="4">
        <f>F249+G249</f>
      </c>
      <c r="I249" s="4">
        <v>0</v>
      </c>
      <c r="J249" s="4">
        <v>0</v>
      </c>
      <c r="K249" s="4">
        <f>I249+J249</f>
      </c>
      <c r="L249" s="4">
        <v>0</v>
      </c>
      <c r="M249" s="4">
        <v>0</v>
      </c>
      <c r="N249" s="4">
        <f>L249+M249</f>
      </c>
      <c r="O249" s="4">
        <v>0</v>
      </c>
      <c r="P249" s="4">
        <v>0</v>
      </c>
      <c r="Q249" s="4">
        <f>O249+P249</f>
      </c>
      <c r="R249" s="4">
        <v>0</v>
      </c>
      <c r="S249" s="4">
        <v>0</v>
      </c>
      <c r="T249" s="4">
        <f>R249+S249</f>
      </c>
      <c r="U249" s="4">
        <v>0</v>
      </c>
      <c r="V249" s="4">
        <v>0</v>
      </c>
      <c r="W249" s="4">
        <f>U249+V249</f>
      </c>
      <c r="X249" s="4">
        <v>0</v>
      </c>
      <c r="Y249" s="4">
        <v>0</v>
      </c>
      <c r="Z249" s="4">
        <f>X249+Y249</f>
      </c>
      <c r="AA249" s="4">
        <v>0</v>
      </c>
      <c r="AB249" s="4">
        <v>0</v>
      </c>
      <c r="AC249" s="4">
        <f>AA249+AB249</f>
      </c>
    </row>
    <row x14ac:dyDescent="0.25" r="250" customHeight="1" ht="18.75">
      <c r="A250" s="3" t="s">
        <v>248</v>
      </c>
      <c r="B250" s="4">
        <v>0</v>
      </c>
      <c r="C250" s="4">
        <v>1</v>
      </c>
      <c r="D250" s="4">
        <f>B250+C250</f>
      </c>
      <c r="E250" s="12">
        <f>IF(D339&gt;0,ROUND((D250/D339) * 100, 4), "")</f>
      </c>
      <c r="F250" s="4">
        <v>0</v>
      </c>
      <c r="G250" s="4">
        <v>1</v>
      </c>
      <c r="H250" s="4">
        <f>F250+G250</f>
      </c>
      <c r="I250" s="4">
        <v>0</v>
      </c>
      <c r="J250" s="4">
        <v>0</v>
      </c>
      <c r="K250" s="4">
        <f>I250+J250</f>
      </c>
      <c r="L250" s="4">
        <v>0</v>
      </c>
      <c r="M250" s="4">
        <v>0</v>
      </c>
      <c r="N250" s="4">
        <f>L250+M250</f>
      </c>
      <c r="O250" s="4">
        <v>0</v>
      </c>
      <c r="P250" s="4">
        <v>0</v>
      </c>
      <c r="Q250" s="4">
        <f>O250+P250</f>
      </c>
      <c r="R250" s="4">
        <v>0</v>
      </c>
      <c r="S250" s="4">
        <v>0</v>
      </c>
      <c r="T250" s="4">
        <f>R250+S250</f>
      </c>
      <c r="U250" s="4">
        <v>0</v>
      </c>
      <c r="V250" s="4">
        <v>0</v>
      </c>
      <c r="W250" s="4">
        <f>U250+V250</f>
      </c>
      <c r="X250" s="4">
        <v>0</v>
      </c>
      <c r="Y250" s="4">
        <v>0</v>
      </c>
      <c r="Z250" s="4">
        <f>X250+Y250</f>
      </c>
      <c r="AA250" s="4">
        <v>0</v>
      </c>
      <c r="AB250" s="4">
        <v>0</v>
      </c>
      <c r="AC250" s="4">
        <f>AA250+AB250</f>
      </c>
    </row>
    <row x14ac:dyDescent="0.25" r="251" customHeight="1" ht="18.75">
      <c r="A251" s="3" t="s">
        <v>252</v>
      </c>
      <c r="B251" s="4">
        <v>0</v>
      </c>
      <c r="C251" s="4">
        <v>0</v>
      </c>
      <c r="D251" s="4">
        <f>B251+C251</f>
      </c>
      <c r="E251" s="4">
        <f>IF(D339&gt;0,ROUND((D251/D339) * 100, 4), "")</f>
      </c>
      <c r="F251" s="4">
        <v>0</v>
      </c>
      <c r="G251" s="4">
        <v>0</v>
      </c>
      <c r="H251" s="4">
        <f>F251+G251</f>
      </c>
      <c r="I251" s="4">
        <v>0</v>
      </c>
      <c r="J251" s="4">
        <v>0</v>
      </c>
      <c r="K251" s="4">
        <f>I251+J251</f>
      </c>
      <c r="L251" s="4">
        <v>0</v>
      </c>
      <c r="M251" s="4">
        <v>0</v>
      </c>
      <c r="N251" s="4">
        <f>L251+M251</f>
      </c>
      <c r="O251" s="4">
        <v>0</v>
      </c>
      <c r="P251" s="4">
        <v>0</v>
      </c>
      <c r="Q251" s="4">
        <f>O251+P251</f>
      </c>
      <c r="R251" s="4">
        <v>0</v>
      </c>
      <c r="S251" s="4">
        <v>0</v>
      </c>
      <c r="T251" s="4">
        <f>R251+S251</f>
      </c>
      <c r="U251" s="4">
        <v>0</v>
      </c>
      <c r="V251" s="4">
        <v>0</v>
      </c>
      <c r="W251" s="4">
        <f>U251+V251</f>
      </c>
      <c r="X251" s="4">
        <v>0</v>
      </c>
      <c r="Y251" s="4">
        <v>0</v>
      </c>
      <c r="Z251" s="4">
        <f>X251+Y251</f>
      </c>
      <c r="AA251" s="4">
        <v>0</v>
      </c>
      <c r="AB251" s="4">
        <v>0</v>
      </c>
      <c r="AC251" s="4">
        <f>AA251+AB251</f>
      </c>
    </row>
    <row x14ac:dyDescent="0.25" r="252" customHeight="1" ht="18.75">
      <c r="A252" s="3" t="s">
        <v>257</v>
      </c>
      <c r="B252" s="4">
        <v>0</v>
      </c>
      <c r="C252" s="4">
        <v>0</v>
      </c>
      <c r="D252" s="4">
        <f>B252+C252</f>
      </c>
      <c r="E252" s="4">
        <f>IF(D339&gt;0,ROUND((D252/D339) * 100, 4), "")</f>
      </c>
      <c r="F252" s="4">
        <v>0</v>
      </c>
      <c r="G252" s="4">
        <v>0</v>
      </c>
      <c r="H252" s="4">
        <f>F252+G252</f>
      </c>
      <c r="I252" s="4">
        <v>0</v>
      </c>
      <c r="J252" s="4">
        <v>0</v>
      </c>
      <c r="K252" s="4">
        <f>I252+J252</f>
      </c>
      <c r="L252" s="4">
        <v>0</v>
      </c>
      <c r="M252" s="4">
        <v>0</v>
      </c>
      <c r="N252" s="4">
        <f>L252+M252</f>
      </c>
      <c r="O252" s="4">
        <v>0</v>
      </c>
      <c r="P252" s="4">
        <v>0</v>
      </c>
      <c r="Q252" s="4">
        <f>O252+P252</f>
      </c>
      <c r="R252" s="4">
        <v>0</v>
      </c>
      <c r="S252" s="4">
        <v>0</v>
      </c>
      <c r="T252" s="4">
        <f>R252+S252</f>
      </c>
      <c r="U252" s="4">
        <v>0</v>
      </c>
      <c r="V252" s="4">
        <v>0</v>
      </c>
      <c r="W252" s="4">
        <f>U252+V252</f>
      </c>
      <c r="X252" s="4">
        <v>0</v>
      </c>
      <c r="Y252" s="4">
        <v>0</v>
      </c>
      <c r="Z252" s="4">
        <f>X252+Y252</f>
      </c>
      <c r="AA252" s="4">
        <v>0</v>
      </c>
      <c r="AB252" s="4">
        <v>0</v>
      </c>
      <c r="AC252" s="4">
        <f>AA252+AB252</f>
      </c>
    </row>
    <row x14ac:dyDescent="0.25" r="253" customHeight="1" ht="18.75">
      <c r="A253" s="3" t="s">
        <v>270</v>
      </c>
      <c r="B253" s="4">
        <v>0</v>
      </c>
      <c r="C253" s="4">
        <v>0</v>
      </c>
      <c r="D253" s="4">
        <f>B253+C253</f>
      </c>
      <c r="E253" s="4">
        <f>IF(D339&gt;0,ROUND((D253/D339) * 100, 4), "")</f>
      </c>
      <c r="F253" s="4">
        <v>0</v>
      </c>
      <c r="G253" s="4">
        <v>0</v>
      </c>
      <c r="H253" s="4">
        <f>F253+G253</f>
      </c>
      <c r="I253" s="4">
        <v>0</v>
      </c>
      <c r="J253" s="4">
        <v>0</v>
      </c>
      <c r="K253" s="4">
        <f>I253+J253</f>
      </c>
      <c r="L253" s="4">
        <v>0</v>
      </c>
      <c r="M253" s="4">
        <v>0</v>
      </c>
      <c r="N253" s="4">
        <f>L253+M253</f>
      </c>
      <c r="O253" s="4">
        <v>0</v>
      </c>
      <c r="P253" s="4">
        <v>0</v>
      </c>
      <c r="Q253" s="4">
        <f>O253+P253</f>
      </c>
      <c r="R253" s="4">
        <v>0</v>
      </c>
      <c r="S253" s="4">
        <v>0</v>
      </c>
      <c r="T253" s="4">
        <f>R253+S253</f>
      </c>
      <c r="U253" s="4">
        <v>0</v>
      </c>
      <c r="V253" s="4">
        <v>0</v>
      </c>
      <c r="W253" s="4">
        <f>U253+V253</f>
      </c>
      <c r="X253" s="4">
        <v>0</v>
      </c>
      <c r="Y253" s="4">
        <v>0</v>
      </c>
      <c r="Z253" s="4">
        <f>X253+Y253</f>
      </c>
      <c r="AA253" s="4">
        <v>0</v>
      </c>
      <c r="AB253" s="4">
        <v>0</v>
      </c>
      <c r="AC253" s="4">
        <f>AA253+AB253</f>
      </c>
    </row>
    <row x14ac:dyDescent="0.25" r="254" customHeight="1" ht="18.75">
      <c r="A254" s="3" t="s">
        <v>283</v>
      </c>
      <c r="B254" s="4">
        <v>1</v>
      </c>
      <c r="C254" s="4">
        <v>0</v>
      </c>
      <c r="D254" s="4">
        <f>B254+C254</f>
      </c>
      <c r="E254" s="12">
        <f>IF(D339&gt;0,ROUND((D254/D339) * 100, 4), "")</f>
      </c>
      <c r="F254" s="4">
        <v>0</v>
      </c>
      <c r="G254" s="4">
        <v>0</v>
      </c>
      <c r="H254" s="4">
        <f>F254+G254</f>
      </c>
      <c r="I254" s="4">
        <v>0</v>
      </c>
      <c r="J254" s="4">
        <v>0</v>
      </c>
      <c r="K254" s="4">
        <f>I254+J254</f>
      </c>
      <c r="L254" s="4">
        <v>1</v>
      </c>
      <c r="M254" s="4">
        <v>0</v>
      </c>
      <c r="N254" s="4">
        <f>L254+M254</f>
      </c>
      <c r="O254" s="4">
        <v>0</v>
      </c>
      <c r="P254" s="4">
        <v>0</v>
      </c>
      <c r="Q254" s="4">
        <f>O254+P254</f>
      </c>
      <c r="R254" s="4">
        <v>0</v>
      </c>
      <c r="S254" s="4">
        <v>0</v>
      </c>
      <c r="T254" s="4">
        <f>R254+S254</f>
      </c>
      <c r="U254" s="4">
        <v>0</v>
      </c>
      <c r="V254" s="4">
        <v>0</v>
      </c>
      <c r="W254" s="4">
        <f>U254+V254</f>
      </c>
      <c r="X254" s="4">
        <v>0</v>
      </c>
      <c r="Y254" s="4">
        <v>0</v>
      </c>
      <c r="Z254" s="4">
        <f>X254+Y254</f>
      </c>
      <c r="AA254" s="4">
        <v>0</v>
      </c>
      <c r="AB254" s="4">
        <v>0</v>
      </c>
      <c r="AC254" s="4">
        <f>AA254+AB254</f>
      </c>
    </row>
    <row x14ac:dyDescent="0.25" r="255" customHeight="1" ht="18.75">
      <c r="A255" s="3" t="s">
        <v>289</v>
      </c>
      <c r="B255" s="4">
        <v>0</v>
      </c>
      <c r="C255" s="4">
        <v>2</v>
      </c>
      <c r="D255" s="4">
        <f>B255+C255</f>
      </c>
      <c r="E255" s="12">
        <f>IF(D339&gt;0,ROUND((D255/D339) * 100, 4), "")</f>
      </c>
      <c r="F255" s="4">
        <v>0</v>
      </c>
      <c r="G255" s="4">
        <v>2</v>
      </c>
      <c r="H255" s="4">
        <f>F255+G255</f>
      </c>
      <c r="I255" s="4">
        <v>0</v>
      </c>
      <c r="J255" s="4">
        <v>0</v>
      </c>
      <c r="K255" s="4">
        <f>I255+J255</f>
      </c>
      <c r="L255" s="4">
        <v>0</v>
      </c>
      <c r="M255" s="4">
        <v>0</v>
      </c>
      <c r="N255" s="4">
        <f>L255+M255</f>
      </c>
      <c r="O255" s="4">
        <v>0</v>
      </c>
      <c r="P255" s="4">
        <v>0</v>
      </c>
      <c r="Q255" s="4">
        <f>O255+P255</f>
      </c>
      <c r="R255" s="4">
        <v>0</v>
      </c>
      <c r="S255" s="4">
        <v>0</v>
      </c>
      <c r="T255" s="4">
        <f>R255+S255</f>
      </c>
      <c r="U255" s="4">
        <v>0</v>
      </c>
      <c r="V255" s="4">
        <v>0</v>
      </c>
      <c r="W255" s="4">
        <f>U255+V255</f>
      </c>
      <c r="X255" s="4">
        <v>0</v>
      </c>
      <c r="Y255" s="4">
        <v>0</v>
      </c>
      <c r="Z255" s="4">
        <f>X255+Y255</f>
      </c>
      <c r="AA255" s="4">
        <v>0</v>
      </c>
      <c r="AB255" s="4">
        <v>0</v>
      </c>
      <c r="AC255" s="4">
        <f>AA255+AB255</f>
      </c>
    </row>
    <row x14ac:dyDescent="0.25" r="256" customHeight="1" ht="18.75">
      <c r="A256" s="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x14ac:dyDescent="0.25" r="257" customHeight="1" ht="18.75">
      <c r="A257" s="18" t="s">
        <v>496</v>
      </c>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row>
    <row x14ac:dyDescent="0.25" r="258" customHeight="1" ht="18.75">
      <c r="A258" s="3" t="s">
        <v>8</v>
      </c>
      <c r="B258" s="4">
        <v>0</v>
      </c>
      <c r="C258" s="4">
        <v>0</v>
      </c>
      <c r="D258" s="4">
        <f>B258+C258</f>
      </c>
      <c r="E258" s="4">
        <f>IF(D339&gt;0,ROUND((D258/D339) * 100, 4), "")</f>
      </c>
      <c r="F258" s="4">
        <v>0</v>
      </c>
      <c r="G258" s="4">
        <v>0</v>
      </c>
      <c r="H258" s="4">
        <f>F258+G258</f>
      </c>
      <c r="I258" s="4">
        <v>0</v>
      </c>
      <c r="J258" s="4">
        <v>0</v>
      </c>
      <c r="K258" s="4">
        <f>I258+J258</f>
      </c>
      <c r="L258" s="4">
        <v>0</v>
      </c>
      <c r="M258" s="4">
        <v>0</v>
      </c>
      <c r="N258" s="4">
        <f>L258+M258</f>
      </c>
      <c r="O258" s="4">
        <v>0</v>
      </c>
      <c r="P258" s="4">
        <v>0</v>
      </c>
      <c r="Q258" s="4">
        <f>O258+P258</f>
      </c>
      <c r="R258" s="4">
        <v>0</v>
      </c>
      <c r="S258" s="4">
        <v>0</v>
      </c>
      <c r="T258" s="4">
        <f>R258+S258</f>
      </c>
      <c r="U258" s="4">
        <v>0</v>
      </c>
      <c r="V258" s="4">
        <v>0</v>
      </c>
      <c r="W258" s="4">
        <f>U258+V258</f>
      </c>
      <c r="X258" s="4">
        <v>0</v>
      </c>
      <c r="Y258" s="4">
        <v>0</v>
      </c>
      <c r="Z258" s="4">
        <f>X258+Y258</f>
      </c>
      <c r="AA258" s="4">
        <v>0</v>
      </c>
      <c r="AB258" s="4">
        <v>0</v>
      </c>
      <c r="AC258" s="4">
        <f>AA258+AB258</f>
      </c>
    </row>
    <row x14ac:dyDescent="0.25" r="259" customHeight="1" ht="18.75">
      <c r="A259" s="3" t="s">
        <v>10</v>
      </c>
      <c r="B259" s="4">
        <v>1</v>
      </c>
      <c r="C259" s="4">
        <v>0</v>
      </c>
      <c r="D259" s="4">
        <f>B259+C259</f>
      </c>
      <c r="E259" s="12">
        <f>IF(D339&gt;0,ROUND((D259/D339) * 100, 4), "")</f>
      </c>
      <c r="F259" s="4">
        <v>0</v>
      </c>
      <c r="G259" s="4">
        <v>0</v>
      </c>
      <c r="H259" s="4">
        <f>F259+G259</f>
      </c>
      <c r="I259" s="4">
        <v>1</v>
      </c>
      <c r="J259" s="4">
        <v>0</v>
      </c>
      <c r="K259" s="4">
        <f>I259+J259</f>
      </c>
      <c r="L259" s="4">
        <v>0</v>
      </c>
      <c r="M259" s="4">
        <v>0</v>
      </c>
      <c r="N259" s="4">
        <f>L259+M259</f>
      </c>
      <c r="O259" s="4">
        <v>0</v>
      </c>
      <c r="P259" s="4">
        <v>0</v>
      </c>
      <c r="Q259" s="4">
        <f>O259+P259</f>
      </c>
      <c r="R259" s="4">
        <v>0</v>
      </c>
      <c r="S259" s="4">
        <v>0</v>
      </c>
      <c r="T259" s="4">
        <f>R259+S259</f>
      </c>
      <c r="U259" s="4">
        <v>0</v>
      </c>
      <c r="V259" s="4">
        <v>0</v>
      </c>
      <c r="W259" s="4">
        <f>U259+V259</f>
      </c>
      <c r="X259" s="4">
        <v>0</v>
      </c>
      <c r="Y259" s="4">
        <v>0</v>
      </c>
      <c r="Z259" s="4">
        <f>X259+Y259</f>
      </c>
      <c r="AA259" s="4">
        <v>0</v>
      </c>
      <c r="AB259" s="4">
        <v>0</v>
      </c>
      <c r="AC259" s="4">
        <f>AA259+AB259</f>
      </c>
    </row>
    <row x14ac:dyDescent="0.25" r="260" customHeight="1" ht="18.75">
      <c r="A260" s="3" t="s">
        <v>30</v>
      </c>
      <c r="B260" s="4">
        <v>0</v>
      </c>
      <c r="C260" s="4">
        <v>0</v>
      </c>
      <c r="D260" s="4">
        <f>B260+C260</f>
      </c>
      <c r="E260" s="4">
        <f>IF(D339&gt;0,ROUND((D260/D339) * 100, 4), "")</f>
      </c>
      <c r="F260" s="4">
        <v>0</v>
      </c>
      <c r="G260" s="4">
        <v>0</v>
      </c>
      <c r="H260" s="4">
        <f>F260+G260</f>
      </c>
      <c r="I260" s="4">
        <v>0</v>
      </c>
      <c r="J260" s="4">
        <v>0</v>
      </c>
      <c r="K260" s="4">
        <f>I260+J260</f>
      </c>
      <c r="L260" s="4">
        <v>0</v>
      </c>
      <c r="M260" s="4">
        <v>0</v>
      </c>
      <c r="N260" s="4">
        <f>L260+M260</f>
      </c>
      <c r="O260" s="4">
        <v>0</v>
      </c>
      <c r="P260" s="4">
        <v>0</v>
      </c>
      <c r="Q260" s="4">
        <f>O260+P260</f>
      </c>
      <c r="R260" s="4">
        <v>0</v>
      </c>
      <c r="S260" s="4">
        <v>0</v>
      </c>
      <c r="T260" s="4">
        <f>R260+S260</f>
      </c>
      <c r="U260" s="4">
        <v>0</v>
      </c>
      <c r="V260" s="4">
        <v>0</v>
      </c>
      <c r="W260" s="4">
        <f>U260+V260</f>
      </c>
      <c r="X260" s="4">
        <v>0</v>
      </c>
      <c r="Y260" s="4">
        <v>0</v>
      </c>
      <c r="Z260" s="4">
        <f>X260+Y260</f>
      </c>
      <c r="AA260" s="4">
        <v>0</v>
      </c>
      <c r="AB260" s="4">
        <v>0</v>
      </c>
      <c r="AC260" s="4">
        <f>AA260+AB260</f>
      </c>
    </row>
    <row x14ac:dyDescent="0.25" r="261" customHeight="1" ht="18.75">
      <c r="A261" s="3" t="s">
        <v>46</v>
      </c>
      <c r="B261" s="4">
        <v>0</v>
      </c>
      <c r="C261" s="4">
        <v>0</v>
      </c>
      <c r="D261" s="4">
        <f>B261+C261</f>
      </c>
      <c r="E261" s="4">
        <f>IF(D339&gt;0,ROUND((D261/D339) * 100, 4), "")</f>
      </c>
      <c r="F261" s="4">
        <v>0</v>
      </c>
      <c r="G261" s="4">
        <v>0</v>
      </c>
      <c r="H261" s="4">
        <f>F261+G261</f>
      </c>
      <c r="I261" s="4">
        <v>0</v>
      </c>
      <c r="J261" s="4">
        <v>0</v>
      </c>
      <c r="K261" s="4">
        <f>I261+J261</f>
      </c>
      <c r="L261" s="4">
        <v>0</v>
      </c>
      <c r="M261" s="4">
        <v>0</v>
      </c>
      <c r="N261" s="4">
        <f>L261+M261</f>
      </c>
      <c r="O261" s="4">
        <v>0</v>
      </c>
      <c r="P261" s="4">
        <v>0</v>
      </c>
      <c r="Q261" s="4">
        <f>O261+P261</f>
      </c>
      <c r="R261" s="4">
        <v>0</v>
      </c>
      <c r="S261" s="4">
        <v>0</v>
      </c>
      <c r="T261" s="4">
        <f>R261+S261</f>
      </c>
      <c r="U261" s="4">
        <v>0</v>
      </c>
      <c r="V261" s="4">
        <v>0</v>
      </c>
      <c r="W261" s="4">
        <f>U261+V261</f>
      </c>
      <c r="X261" s="4">
        <v>0</v>
      </c>
      <c r="Y261" s="4">
        <v>0</v>
      </c>
      <c r="Z261" s="4">
        <f>X261+Y261</f>
      </c>
      <c r="AA261" s="4">
        <v>0</v>
      </c>
      <c r="AB261" s="4">
        <v>0</v>
      </c>
      <c r="AC261" s="4">
        <f>AA261+AB261</f>
      </c>
    </row>
    <row x14ac:dyDescent="0.25" r="262" customHeight="1" ht="18.75">
      <c r="A262" s="3" t="s">
        <v>79</v>
      </c>
      <c r="B262" s="4">
        <v>0</v>
      </c>
      <c r="C262" s="4">
        <v>0</v>
      </c>
      <c r="D262" s="4">
        <f>B262+C262</f>
      </c>
      <c r="E262" s="4">
        <f>IF(D339&gt;0,ROUND((D262/D339) * 100, 4), "")</f>
      </c>
      <c r="F262" s="4">
        <v>0</v>
      </c>
      <c r="G262" s="4">
        <v>0</v>
      </c>
      <c r="H262" s="4">
        <f>F262+G262</f>
      </c>
      <c r="I262" s="4">
        <v>0</v>
      </c>
      <c r="J262" s="4">
        <v>0</v>
      </c>
      <c r="K262" s="4">
        <f>I262+J262</f>
      </c>
      <c r="L262" s="4">
        <v>0</v>
      </c>
      <c r="M262" s="4">
        <v>0</v>
      </c>
      <c r="N262" s="4">
        <f>L262+M262</f>
      </c>
      <c r="O262" s="4">
        <v>0</v>
      </c>
      <c r="P262" s="4">
        <v>0</v>
      </c>
      <c r="Q262" s="4">
        <f>O262+P262</f>
      </c>
      <c r="R262" s="4">
        <v>0</v>
      </c>
      <c r="S262" s="4">
        <v>0</v>
      </c>
      <c r="T262" s="4">
        <f>R262+S262</f>
      </c>
      <c r="U262" s="4">
        <v>0</v>
      </c>
      <c r="V262" s="4">
        <v>0</v>
      </c>
      <c r="W262" s="4">
        <f>U262+V262</f>
      </c>
      <c r="X262" s="4">
        <v>0</v>
      </c>
      <c r="Y262" s="4">
        <v>0</v>
      </c>
      <c r="Z262" s="4">
        <f>X262+Y262</f>
      </c>
      <c r="AA262" s="4">
        <v>0</v>
      </c>
      <c r="AB262" s="4">
        <v>0</v>
      </c>
      <c r="AC262" s="4">
        <f>AA262+AB262</f>
      </c>
    </row>
    <row x14ac:dyDescent="0.25" r="263" customHeight="1" ht="18.75">
      <c r="A263" s="3" t="s">
        <v>95</v>
      </c>
      <c r="B263" s="4">
        <v>0</v>
      </c>
      <c r="C263" s="4">
        <v>1</v>
      </c>
      <c r="D263" s="4">
        <f>B263+C263</f>
      </c>
      <c r="E263" s="12">
        <f>IF(D339&gt;0,ROUND((D263/D339) * 100, 4), "")</f>
      </c>
      <c r="F263" s="4">
        <v>0</v>
      </c>
      <c r="G263" s="4">
        <v>3</v>
      </c>
      <c r="H263" s="4">
        <f>F263+G263</f>
      </c>
      <c r="I263" s="4">
        <v>0</v>
      </c>
      <c r="J263" s="4">
        <v>0</v>
      </c>
      <c r="K263" s="4">
        <f>I263+J263</f>
      </c>
      <c r="L263" s="4">
        <v>0</v>
      </c>
      <c r="M263" s="4">
        <v>0</v>
      </c>
      <c r="N263" s="4">
        <f>L263+M263</f>
      </c>
      <c r="O263" s="4">
        <v>0</v>
      </c>
      <c r="P263" s="4">
        <v>0</v>
      </c>
      <c r="Q263" s="4">
        <f>O263+P263</f>
      </c>
      <c r="R263" s="4">
        <v>0</v>
      </c>
      <c r="S263" s="4">
        <v>0</v>
      </c>
      <c r="T263" s="4">
        <f>R263+S263</f>
      </c>
      <c r="U263" s="4">
        <v>0</v>
      </c>
      <c r="V263" s="4">
        <v>0</v>
      </c>
      <c r="W263" s="4">
        <f>U263+V263</f>
      </c>
      <c r="X263" s="4">
        <v>0</v>
      </c>
      <c r="Y263" s="4">
        <v>0</v>
      </c>
      <c r="Z263" s="4">
        <f>X263+Y263</f>
      </c>
      <c r="AA263" s="4">
        <v>0</v>
      </c>
      <c r="AB263" s="4">
        <v>0</v>
      </c>
      <c r="AC263" s="4">
        <f>AA263+AB263</f>
      </c>
    </row>
    <row x14ac:dyDescent="0.25" r="264" customHeight="1" ht="18.75">
      <c r="A264" s="3" t="s">
        <v>128</v>
      </c>
      <c r="B264" s="4">
        <v>0</v>
      </c>
      <c r="C264" s="4">
        <v>0</v>
      </c>
      <c r="D264" s="4">
        <f>B264+C264</f>
      </c>
      <c r="E264" s="4">
        <f>IF(D339&gt;0,ROUND((D264/D339) * 100, 4), "")</f>
      </c>
      <c r="F264" s="4">
        <v>0</v>
      </c>
      <c r="G264" s="4">
        <v>0</v>
      </c>
      <c r="H264" s="4">
        <f>F264+G264</f>
      </c>
      <c r="I264" s="4">
        <v>0</v>
      </c>
      <c r="J264" s="4">
        <v>0</v>
      </c>
      <c r="K264" s="4">
        <f>I264+J264</f>
      </c>
      <c r="L264" s="4">
        <v>0</v>
      </c>
      <c r="M264" s="4">
        <v>0</v>
      </c>
      <c r="N264" s="4">
        <f>L264+M264</f>
      </c>
      <c r="O264" s="4">
        <v>0</v>
      </c>
      <c r="P264" s="4">
        <v>0</v>
      </c>
      <c r="Q264" s="4">
        <f>O264+P264</f>
      </c>
      <c r="R264" s="4">
        <v>0</v>
      </c>
      <c r="S264" s="4">
        <v>0</v>
      </c>
      <c r="T264" s="4">
        <f>R264+S264</f>
      </c>
      <c r="U264" s="4">
        <v>0</v>
      </c>
      <c r="V264" s="4">
        <v>0</v>
      </c>
      <c r="W264" s="4">
        <f>U264+V264</f>
      </c>
      <c r="X264" s="4">
        <v>0</v>
      </c>
      <c r="Y264" s="4">
        <v>0</v>
      </c>
      <c r="Z264" s="4">
        <f>X264+Y264</f>
      </c>
      <c r="AA264" s="4">
        <v>0</v>
      </c>
      <c r="AB264" s="4">
        <v>0</v>
      </c>
      <c r="AC264" s="4">
        <f>AA264+AB264</f>
      </c>
    </row>
    <row x14ac:dyDescent="0.25" r="265" customHeight="1" ht="18.75">
      <c r="A265" s="3" t="s">
        <v>144</v>
      </c>
      <c r="B265" s="4">
        <v>0</v>
      </c>
      <c r="C265" s="4">
        <v>9</v>
      </c>
      <c r="D265" s="4">
        <f>B265+C265</f>
      </c>
      <c r="E265" s="12">
        <f>IF(D339&gt;0,ROUND((D265/D339) * 100, 4), "")</f>
      </c>
      <c r="F265" s="4">
        <v>0</v>
      </c>
      <c r="G265" s="4">
        <v>4</v>
      </c>
      <c r="H265" s="4">
        <f>F265+G265</f>
      </c>
      <c r="I265" s="4">
        <v>0</v>
      </c>
      <c r="J265" s="4">
        <v>0</v>
      </c>
      <c r="K265" s="4">
        <f>I265+J265</f>
      </c>
      <c r="L265" s="4">
        <v>0</v>
      </c>
      <c r="M265" s="4">
        <v>0</v>
      </c>
      <c r="N265" s="4">
        <f>L265+M265</f>
      </c>
      <c r="O265" s="4">
        <v>0</v>
      </c>
      <c r="P265" s="4">
        <v>0</v>
      </c>
      <c r="Q265" s="4">
        <f>O265+P265</f>
      </c>
      <c r="R265" s="4">
        <v>0</v>
      </c>
      <c r="S265" s="4">
        <v>0</v>
      </c>
      <c r="T265" s="4">
        <f>R265+S265</f>
      </c>
      <c r="U265" s="4">
        <v>0</v>
      </c>
      <c r="V265" s="4">
        <v>0</v>
      </c>
      <c r="W265" s="4">
        <f>U265+V265</f>
      </c>
      <c r="X265" s="4">
        <v>0</v>
      </c>
      <c r="Y265" s="4">
        <v>0</v>
      </c>
      <c r="Z265" s="4">
        <f>X265+Y265</f>
      </c>
      <c r="AA265" s="4">
        <v>0</v>
      </c>
      <c r="AB265" s="4">
        <v>0</v>
      </c>
      <c r="AC265" s="4">
        <f>AA265+AB265</f>
      </c>
    </row>
    <row x14ac:dyDescent="0.25" r="266" customHeight="1" ht="18.75">
      <c r="A266" s="3" t="s">
        <v>150</v>
      </c>
      <c r="B266" s="4">
        <v>0</v>
      </c>
      <c r="C266" s="4">
        <v>0</v>
      </c>
      <c r="D266" s="4">
        <f>B266+C266</f>
      </c>
      <c r="E266" s="4">
        <f>IF(D339&gt;0,ROUND((D266/D339) * 100, 4), "")</f>
      </c>
      <c r="F266" s="4">
        <v>0</v>
      </c>
      <c r="G266" s="4">
        <v>0</v>
      </c>
      <c r="H266" s="4">
        <f>F266+G266</f>
      </c>
      <c r="I266" s="4">
        <v>0</v>
      </c>
      <c r="J266" s="4">
        <v>0</v>
      </c>
      <c r="K266" s="4">
        <f>I266+J266</f>
      </c>
      <c r="L266" s="4">
        <v>0</v>
      </c>
      <c r="M266" s="4">
        <v>0</v>
      </c>
      <c r="N266" s="4">
        <f>L266+M266</f>
      </c>
      <c r="O266" s="4">
        <v>0</v>
      </c>
      <c r="P266" s="4">
        <v>0</v>
      </c>
      <c r="Q266" s="4">
        <f>O266+P266</f>
      </c>
      <c r="R266" s="4">
        <v>0</v>
      </c>
      <c r="S266" s="4">
        <v>0</v>
      </c>
      <c r="T266" s="4">
        <f>R266+S266</f>
      </c>
      <c r="U266" s="4">
        <v>0</v>
      </c>
      <c r="V266" s="4">
        <v>0</v>
      </c>
      <c r="W266" s="4">
        <f>U266+V266</f>
      </c>
      <c r="X266" s="4">
        <v>0</v>
      </c>
      <c r="Y266" s="4">
        <v>0</v>
      </c>
      <c r="Z266" s="4">
        <f>X266+Y266</f>
      </c>
      <c r="AA266" s="4">
        <v>0</v>
      </c>
      <c r="AB266" s="4">
        <v>0</v>
      </c>
      <c r="AC266" s="4">
        <f>AA266+AB266</f>
      </c>
    </row>
    <row x14ac:dyDescent="0.25" r="267" customHeight="1" ht="18.75">
      <c r="A267" s="3" t="s">
        <v>176</v>
      </c>
      <c r="B267" s="4">
        <v>0</v>
      </c>
      <c r="C267" s="4">
        <v>0</v>
      </c>
      <c r="D267" s="4">
        <f>B267+C267</f>
      </c>
      <c r="E267" s="4">
        <f>IF(D339&gt;0,ROUND((D267/D339) * 100, 4), "")</f>
      </c>
      <c r="F267" s="4">
        <v>0</v>
      </c>
      <c r="G267" s="4">
        <v>0</v>
      </c>
      <c r="H267" s="4">
        <f>F267+G267</f>
      </c>
      <c r="I267" s="4">
        <v>0</v>
      </c>
      <c r="J267" s="4">
        <v>0</v>
      </c>
      <c r="K267" s="4">
        <f>I267+J267</f>
      </c>
      <c r="L267" s="4">
        <v>0</v>
      </c>
      <c r="M267" s="4">
        <v>0</v>
      </c>
      <c r="N267" s="4">
        <f>L267+M267</f>
      </c>
      <c r="O267" s="4">
        <v>0</v>
      </c>
      <c r="P267" s="4">
        <v>0</v>
      </c>
      <c r="Q267" s="4">
        <f>O267+P267</f>
      </c>
      <c r="R267" s="4">
        <v>0</v>
      </c>
      <c r="S267" s="4">
        <v>0</v>
      </c>
      <c r="T267" s="4">
        <f>R267+S267</f>
      </c>
      <c r="U267" s="4">
        <v>0</v>
      </c>
      <c r="V267" s="4">
        <v>0</v>
      </c>
      <c r="W267" s="4">
        <f>U267+V267</f>
      </c>
      <c r="X267" s="4">
        <v>0</v>
      </c>
      <c r="Y267" s="4">
        <v>0</v>
      </c>
      <c r="Z267" s="4">
        <f>X267+Y267</f>
      </c>
      <c r="AA267" s="4">
        <v>0</v>
      </c>
      <c r="AB267" s="4">
        <v>0</v>
      </c>
      <c r="AC267" s="4">
        <f>AA267+AB267</f>
      </c>
    </row>
    <row x14ac:dyDescent="0.25" r="268" customHeight="1" ht="18.75">
      <c r="A268" s="3" t="s">
        <v>177</v>
      </c>
      <c r="B268" s="4">
        <v>0</v>
      </c>
      <c r="C268" s="4">
        <v>0</v>
      </c>
      <c r="D268" s="4">
        <f>B268+C268</f>
      </c>
      <c r="E268" s="4">
        <f>IF(D339&gt;0,ROUND((D268/D339) * 100, 4), "")</f>
      </c>
      <c r="F268" s="4">
        <v>0</v>
      </c>
      <c r="G268" s="4">
        <v>0</v>
      </c>
      <c r="H268" s="4">
        <f>F268+G268</f>
      </c>
      <c r="I268" s="4">
        <v>0</v>
      </c>
      <c r="J268" s="4">
        <v>0</v>
      </c>
      <c r="K268" s="4">
        <f>I268+J268</f>
      </c>
      <c r="L268" s="4">
        <v>0</v>
      </c>
      <c r="M268" s="4">
        <v>0</v>
      </c>
      <c r="N268" s="4">
        <f>L268+M268</f>
      </c>
      <c r="O268" s="4">
        <v>0</v>
      </c>
      <c r="P268" s="4">
        <v>0</v>
      </c>
      <c r="Q268" s="4">
        <f>O268+P268</f>
      </c>
      <c r="R268" s="4">
        <v>0</v>
      </c>
      <c r="S268" s="4">
        <v>0</v>
      </c>
      <c r="T268" s="4">
        <f>R268+S268</f>
      </c>
      <c r="U268" s="4">
        <v>0</v>
      </c>
      <c r="V268" s="4">
        <v>0</v>
      </c>
      <c r="W268" s="4">
        <f>U268+V268</f>
      </c>
      <c r="X268" s="4">
        <v>0</v>
      </c>
      <c r="Y268" s="4">
        <v>0</v>
      </c>
      <c r="Z268" s="4">
        <f>X268+Y268</f>
      </c>
      <c r="AA268" s="4">
        <v>0</v>
      </c>
      <c r="AB268" s="4">
        <v>0</v>
      </c>
      <c r="AC268" s="4">
        <f>AA268+AB268</f>
      </c>
    </row>
    <row x14ac:dyDescent="0.25" r="269" customHeight="1" ht="18.75">
      <c r="A269" s="3" t="s">
        <v>184</v>
      </c>
      <c r="B269" s="4">
        <v>0</v>
      </c>
      <c r="C269" s="4">
        <v>0</v>
      </c>
      <c r="D269" s="4">
        <f>B269+C269</f>
      </c>
      <c r="E269" s="4">
        <f>IF(D339&gt;0,ROUND((D269/D339) * 100, 4), "")</f>
      </c>
      <c r="F269" s="4">
        <v>0</v>
      </c>
      <c r="G269" s="4">
        <v>0</v>
      </c>
      <c r="H269" s="4">
        <f>F269+G269</f>
      </c>
      <c r="I269" s="4">
        <v>0</v>
      </c>
      <c r="J269" s="4">
        <v>0</v>
      </c>
      <c r="K269" s="4">
        <f>I269+J269</f>
      </c>
      <c r="L269" s="4">
        <v>0</v>
      </c>
      <c r="M269" s="4">
        <v>0</v>
      </c>
      <c r="N269" s="4">
        <f>L269+M269</f>
      </c>
      <c r="O269" s="4">
        <v>0</v>
      </c>
      <c r="P269" s="4">
        <v>0</v>
      </c>
      <c r="Q269" s="4">
        <f>O269+P269</f>
      </c>
      <c r="R269" s="4">
        <v>0</v>
      </c>
      <c r="S269" s="4">
        <v>0</v>
      </c>
      <c r="T269" s="4">
        <f>R269+S269</f>
      </c>
      <c r="U269" s="4">
        <v>0</v>
      </c>
      <c r="V269" s="4">
        <v>0</v>
      </c>
      <c r="W269" s="4">
        <f>U269+V269</f>
      </c>
      <c r="X269" s="4">
        <v>0</v>
      </c>
      <c r="Y269" s="4">
        <v>0</v>
      </c>
      <c r="Z269" s="4">
        <f>X269+Y269</f>
      </c>
      <c r="AA269" s="4">
        <v>0</v>
      </c>
      <c r="AB269" s="4">
        <v>0</v>
      </c>
      <c r="AC269" s="4">
        <f>AA269+AB269</f>
      </c>
    </row>
    <row x14ac:dyDescent="0.25" r="270" customHeight="1" ht="18.75">
      <c r="A270" s="3" t="s">
        <v>187</v>
      </c>
      <c r="B270" s="4">
        <v>0</v>
      </c>
      <c r="C270" s="4">
        <v>0</v>
      </c>
      <c r="D270" s="4">
        <f>B270+C270</f>
      </c>
      <c r="E270" s="4">
        <f>IF(D339&gt;0,ROUND((D270/D339) * 100, 4), "")</f>
      </c>
      <c r="F270" s="4">
        <v>0</v>
      </c>
      <c r="G270" s="4">
        <v>0</v>
      </c>
      <c r="H270" s="4">
        <f>F270+G270</f>
      </c>
      <c r="I270" s="4">
        <v>0</v>
      </c>
      <c r="J270" s="4">
        <v>0</v>
      </c>
      <c r="K270" s="4">
        <f>I270+J270</f>
      </c>
      <c r="L270" s="4">
        <v>0</v>
      </c>
      <c r="M270" s="4">
        <v>0</v>
      </c>
      <c r="N270" s="4">
        <f>L270+M270</f>
      </c>
      <c r="O270" s="4">
        <v>0</v>
      </c>
      <c r="P270" s="4">
        <v>0</v>
      </c>
      <c r="Q270" s="4">
        <f>O270+P270</f>
      </c>
      <c r="R270" s="4">
        <v>0</v>
      </c>
      <c r="S270" s="4">
        <v>0</v>
      </c>
      <c r="T270" s="4">
        <f>R270+S270</f>
      </c>
      <c r="U270" s="4">
        <v>0</v>
      </c>
      <c r="V270" s="4">
        <v>0</v>
      </c>
      <c r="W270" s="4">
        <f>U270+V270</f>
      </c>
      <c r="X270" s="4">
        <v>0</v>
      </c>
      <c r="Y270" s="4">
        <v>0</v>
      </c>
      <c r="Z270" s="4">
        <f>X270+Y270</f>
      </c>
      <c r="AA270" s="4">
        <v>0</v>
      </c>
      <c r="AB270" s="4">
        <v>0</v>
      </c>
      <c r="AC270" s="4">
        <f>AA270+AB270</f>
      </c>
    </row>
    <row x14ac:dyDescent="0.25" r="271" customHeight="1" ht="18.75">
      <c r="A271" s="3" t="s">
        <v>187</v>
      </c>
      <c r="B271" s="4">
        <v>0</v>
      </c>
      <c r="C271" s="4">
        <v>0</v>
      </c>
      <c r="D271" s="4">
        <f>B271+C271</f>
      </c>
      <c r="E271" s="4">
        <f>IF(D339&gt;0,ROUND((D271/D339) * 100, 4), "")</f>
      </c>
      <c r="F271" s="4">
        <v>0</v>
      </c>
      <c r="G271" s="4">
        <v>0</v>
      </c>
      <c r="H271" s="4">
        <f>F271+G271</f>
      </c>
      <c r="I271" s="4">
        <v>0</v>
      </c>
      <c r="J271" s="4">
        <v>0</v>
      </c>
      <c r="K271" s="4">
        <f>I271+J271</f>
      </c>
      <c r="L271" s="4">
        <v>0</v>
      </c>
      <c r="M271" s="4">
        <v>0</v>
      </c>
      <c r="N271" s="4">
        <f>L271+M271</f>
      </c>
      <c r="O271" s="4">
        <v>0</v>
      </c>
      <c r="P271" s="4">
        <v>0</v>
      </c>
      <c r="Q271" s="4">
        <f>O271+P271</f>
      </c>
      <c r="R271" s="4">
        <v>0</v>
      </c>
      <c r="S271" s="4">
        <v>0</v>
      </c>
      <c r="T271" s="4">
        <f>R271+S271</f>
      </c>
      <c r="U271" s="4">
        <v>0</v>
      </c>
      <c r="V271" s="4">
        <v>0</v>
      </c>
      <c r="W271" s="4">
        <f>U271+V271</f>
      </c>
      <c r="X271" s="4">
        <v>0</v>
      </c>
      <c r="Y271" s="4">
        <v>0</v>
      </c>
      <c r="Z271" s="4">
        <f>X271+Y271</f>
      </c>
      <c r="AA271" s="4">
        <v>0</v>
      </c>
      <c r="AB271" s="4">
        <v>0</v>
      </c>
      <c r="AC271" s="4">
        <f>AA271+AB271</f>
      </c>
    </row>
    <row x14ac:dyDescent="0.25" r="272" customHeight="1" ht="18.75">
      <c r="A272" s="3" t="s">
        <v>206</v>
      </c>
      <c r="B272" s="4">
        <v>0</v>
      </c>
      <c r="C272" s="4">
        <v>0</v>
      </c>
      <c r="D272" s="4">
        <f>B272+C272</f>
      </c>
      <c r="E272" s="4">
        <f>IF(D339&gt;0,ROUND((D272/D339) * 100, 4), "")</f>
      </c>
      <c r="F272" s="4">
        <v>0</v>
      </c>
      <c r="G272" s="4">
        <v>0</v>
      </c>
      <c r="H272" s="4">
        <f>F272+G272</f>
      </c>
      <c r="I272" s="4">
        <v>0</v>
      </c>
      <c r="J272" s="4">
        <v>0</v>
      </c>
      <c r="K272" s="4">
        <f>I272+J272</f>
      </c>
      <c r="L272" s="4">
        <v>0</v>
      </c>
      <c r="M272" s="4">
        <v>0</v>
      </c>
      <c r="N272" s="4">
        <f>L272+M272</f>
      </c>
      <c r="O272" s="4">
        <v>0</v>
      </c>
      <c r="P272" s="4">
        <v>0</v>
      </c>
      <c r="Q272" s="4">
        <f>O272+P272</f>
      </c>
      <c r="R272" s="4">
        <v>0</v>
      </c>
      <c r="S272" s="4">
        <v>0</v>
      </c>
      <c r="T272" s="4">
        <f>R272+S272</f>
      </c>
      <c r="U272" s="4">
        <v>0</v>
      </c>
      <c r="V272" s="4">
        <v>0</v>
      </c>
      <c r="W272" s="4">
        <f>U272+V272</f>
      </c>
      <c r="X272" s="4">
        <v>0</v>
      </c>
      <c r="Y272" s="4">
        <v>0</v>
      </c>
      <c r="Z272" s="4">
        <f>X272+Y272</f>
      </c>
      <c r="AA272" s="4">
        <v>0</v>
      </c>
      <c r="AB272" s="4">
        <v>0</v>
      </c>
      <c r="AC272" s="4">
        <f>AA272+AB272</f>
      </c>
    </row>
    <row x14ac:dyDescent="0.25" r="273" customHeight="1" ht="18.75">
      <c r="A273" s="3" t="s">
        <v>219</v>
      </c>
      <c r="B273" s="4">
        <v>0</v>
      </c>
      <c r="C273" s="4">
        <v>0</v>
      </c>
      <c r="D273" s="4">
        <f>B273+C273</f>
      </c>
      <c r="E273" s="4">
        <f>IF(D339&gt;0,ROUND((D273/D339) * 100, 4), "")</f>
      </c>
      <c r="F273" s="4">
        <v>0</v>
      </c>
      <c r="G273" s="4">
        <v>0</v>
      </c>
      <c r="H273" s="4">
        <f>F273+G273</f>
      </c>
      <c r="I273" s="4">
        <v>0</v>
      </c>
      <c r="J273" s="4">
        <v>0</v>
      </c>
      <c r="K273" s="4">
        <f>I273+J273</f>
      </c>
      <c r="L273" s="4">
        <v>0</v>
      </c>
      <c r="M273" s="4">
        <v>0</v>
      </c>
      <c r="N273" s="4">
        <f>L273+M273</f>
      </c>
      <c r="O273" s="4">
        <v>0</v>
      </c>
      <c r="P273" s="4">
        <v>0</v>
      </c>
      <c r="Q273" s="4">
        <f>O273+P273</f>
      </c>
      <c r="R273" s="4">
        <v>0</v>
      </c>
      <c r="S273" s="4">
        <v>0</v>
      </c>
      <c r="T273" s="4">
        <f>R273+S273</f>
      </c>
      <c r="U273" s="4">
        <v>0</v>
      </c>
      <c r="V273" s="4">
        <v>0</v>
      </c>
      <c r="W273" s="4">
        <f>U273+V273</f>
      </c>
      <c r="X273" s="4">
        <v>0</v>
      </c>
      <c r="Y273" s="4">
        <v>0</v>
      </c>
      <c r="Z273" s="4">
        <f>X273+Y273</f>
      </c>
      <c r="AA273" s="4">
        <v>0</v>
      </c>
      <c r="AB273" s="4">
        <v>0</v>
      </c>
      <c r="AC273" s="4">
        <f>AA273+AB273</f>
      </c>
    </row>
    <row x14ac:dyDescent="0.25" r="274" customHeight="1" ht="18.75">
      <c r="A274" s="3" t="s">
        <v>223</v>
      </c>
      <c r="B274" s="4">
        <v>0</v>
      </c>
      <c r="C274" s="4">
        <v>0</v>
      </c>
      <c r="D274" s="4">
        <f>B274+C274</f>
      </c>
      <c r="E274" s="4">
        <f>IF(D339&gt;0,ROUND((D274/D339) * 100, 4), "")</f>
      </c>
      <c r="F274" s="4">
        <v>0</v>
      </c>
      <c r="G274" s="4">
        <v>0</v>
      </c>
      <c r="H274" s="4">
        <f>F274+G274</f>
      </c>
      <c r="I274" s="4">
        <v>0</v>
      </c>
      <c r="J274" s="4">
        <v>0</v>
      </c>
      <c r="K274" s="4">
        <f>I274+J274</f>
      </c>
      <c r="L274" s="4">
        <v>0</v>
      </c>
      <c r="M274" s="4">
        <v>0</v>
      </c>
      <c r="N274" s="4">
        <f>L274+M274</f>
      </c>
      <c r="O274" s="4">
        <v>0</v>
      </c>
      <c r="P274" s="4">
        <v>0</v>
      </c>
      <c r="Q274" s="4">
        <f>O274+P274</f>
      </c>
      <c r="R274" s="4">
        <v>0</v>
      </c>
      <c r="S274" s="4">
        <v>0</v>
      </c>
      <c r="T274" s="4">
        <f>R274+S274</f>
      </c>
      <c r="U274" s="4">
        <v>0</v>
      </c>
      <c r="V274" s="4">
        <v>0</v>
      </c>
      <c r="W274" s="4">
        <f>U274+V274</f>
      </c>
      <c r="X274" s="4">
        <v>0</v>
      </c>
      <c r="Y274" s="4">
        <v>0</v>
      </c>
      <c r="Z274" s="4">
        <f>X274+Y274</f>
      </c>
      <c r="AA274" s="4">
        <v>0</v>
      </c>
      <c r="AB274" s="4">
        <v>0</v>
      </c>
      <c r="AC274" s="4">
        <f>AA274+AB274</f>
      </c>
    </row>
    <row x14ac:dyDescent="0.25" r="275" customHeight="1" ht="18.75">
      <c r="A275" s="3" t="s">
        <v>226</v>
      </c>
      <c r="B275" s="4">
        <v>0</v>
      </c>
      <c r="C275" s="4">
        <v>0</v>
      </c>
      <c r="D275" s="4">
        <f>B275+C275</f>
      </c>
      <c r="E275" s="4">
        <f>IF(D339&gt;0,ROUND((D275/D339) * 100, 4), "")</f>
      </c>
      <c r="F275" s="4">
        <v>0</v>
      </c>
      <c r="G275" s="4">
        <v>0</v>
      </c>
      <c r="H275" s="4">
        <f>F275+G275</f>
      </c>
      <c r="I275" s="4">
        <v>0</v>
      </c>
      <c r="J275" s="4">
        <v>0</v>
      </c>
      <c r="K275" s="4">
        <f>I275+J275</f>
      </c>
      <c r="L275" s="4">
        <v>0</v>
      </c>
      <c r="M275" s="4">
        <v>0</v>
      </c>
      <c r="N275" s="4">
        <f>L275+M275</f>
      </c>
      <c r="O275" s="4">
        <v>0</v>
      </c>
      <c r="P275" s="4">
        <v>0</v>
      </c>
      <c r="Q275" s="4">
        <f>O275+P275</f>
      </c>
      <c r="R275" s="4">
        <v>0</v>
      </c>
      <c r="S275" s="4">
        <v>0</v>
      </c>
      <c r="T275" s="4">
        <f>R275+S275</f>
      </c>
      <c r="U275" s="4">
        <v>0</v>
      </c>
      <c r="V275" s="4">
        <v>0</v>
      </c>
      <c r="W275" s="4">
        <f>U275+V275</f>
      </c>
      <c r="X275" s="4">
        <v>0</v>
      </c>
      <c r="Y275" s="4">
        <v>0</v>
      </c>
      <c r="Z275" s="4">
        <f>X275+Y275</f>
      </c>
      <c r="AA275" s="4">
        <v>0</v>
      </c>
      <c r="AB275" s="4">
        <v>0</v>
      </c>
      <c r="AC275" s="4">
        <f>AA275+AB275</f>
      </c>
    </row>
    <row x14ac:dyDescent="0.25" r="276" customHeight="1" ht="18.75">
      <c r="A276" s="3" t="s">
        <v>232</v>
      </c>
      <c r="B276" s="4">
        <v>0</v>
      </c>
      <c r="C276" s="4">
        <v>0</v>
      </c>
      <c r="D276" s="4">
        <f>B276+C276</f>
      </c>
      <c r="E276" s="4">
        <f>IF(D339&gt;0,ROUND((D276/D339) * 100, 4), "")</f>
      </c>
      <c r="F276" s="4">
        <v>0</v>
      </c>
      <c r="G276" s="4">
        <v>0</v>
      </c>
      <c r="H276" s="4">
        <f>F276+G276</f>
      </c>
      <c r="I276" s="4">
        <v>0</v>
      </c>
      <c r="J276" s="4">
        <v>0</v>
      </c>
      <c r="K276" s="4">
        <f>I276+J276</f>
      </c>
      <c r="L276" s="4">
        <v>0</v>
      </c>
      <c r="M276" s="4">
        <v>0</v>
      </c>
      <c r="N276" s="4">
        <f>L276+M276</f>
      </c>
      <c r="O276" s="4">
        <v>0</v>
      </c>
      <c r="P276" s="4">
        <v>0</v>
      </c>
      <c r="Q276" s="4">
        <f>O276+P276</f>
      </c>
      <c r="R276" s="4">
        <v>0</v>
      </c>
      <c r="S276" s="4">
        <v>0</v>
      </c>
      <c r="T276" s="4">
        <f>R276+S276</f>
      </c>
      <c r="U276" s="4">
        <v>0</v>
      </c>
      <c r="V276" s="4">
        <v>0</v>
      </c>
      <c r="W276" s="4">
        <f>U276+V276</f>
      </c>
      <c r="X276" s="4">
        <v>0</v>
      </c>
      <c r="Y276" s="4">
        <v>0</v>
      </c>
      <c r="Z276" s="4">
        <f>X276+Y276</f>
      </c>
      <c r="AA276" s="4">
        <v>0</v>
      </c>
      <c r="AB276" s="4">
        <v>0</v>
      </c>
      <c r="AC276" s="4">
        <f>AA276+AB276</f>
      </c>
    </row>
    <row x14ac:dyDescent="0.25" r="277" customHeight="1" ht="18.75">
      <c r="A277" s="3" t="s">
        <v>239</v>
      </c>
      <c r="B277" s="4">
        <v>0</v>
      </c>
      <c r="C277" s="4">
        <v>2</v>
      </c>
      <c r="D277" s="4">
        <f>B277+C277</f>
      </c>
      <c r="E277" s="12">
        <f>IF(D339&gt;0,ROUND((D277/D339) * 100, 4), "")</f>
      </c>
      <c r="F277" s="4">
        <v>0</v>
      </c>
      <c r="G277" s="4">
        <v>2</v>
      </c>
      <c r="H277" s="4">
        <f>F277+G277</f>
      </c>
      <c r="I277" s="4">
        <v>0</v>
      </c>
      <c r="J277" s="4">
        <v>0</v>
      </c>
      <c r="K277" s="4">
        <f>I277+J277</f>
      </c>
      <c r="L277" s="4">
        <v>0</v>
      </c>
      <c r="M277" s="4">
        <v>0</v>
      </c>
      <c r="N277" s="4">
        <f>L277+M277</f>
      </c>
      <c r="O277" s="4">
        <v>0</v>
      </c>
      <c r="P277" s="4">
        <v>0</v>
      </c>
      <c r="Q277" s="4">
        <f>O277+P277</f>
      </c>
      <c r="R277" s="4">
        <v>0</v>
      </c>
      <c r="S277" s="4">
        <v>0</v>
      </c>
      <c r="T277" s="4">
        <f>R277+S277</f>
      </c>
      <c r="U277" s="4">
        <v>0</v>
      </c>
      <c r="V277" s="4">
        <v>0</v>
      </c>
      <c r="W277" s="4">
        <f>U277+V277</f>
      </c>
      <c r="X277" s="4">
        <v>0</v>
      </c>
      <c r="Y277" s="4">
        <v>0</v>
      </c>
      <c r="Z277" s="4">
        <f>X277+Y277</f>
      </c>
      <c r="AA277" s="4">
        <v>0</v>
      </c>
      <c r="AB277" s="4">
        <v>0</v>
      </c>
      <c r="AC277" s="4">
        <f>AA277+AB277</f>
      </c>
    </row>
    <row x14ac:dyDescent="0.25" r="278" customHeight="1" ht="18.75">
      <c r="A278" s="3" t="s">
        <v>251</v>
      </c>
      <c r="B278" s="4">
        <v>0</v>
      </c>
      <c r="C278" s="4">
        <v>0</v>
      </c>
      <c r="D278" s="4">
        <f>B278+C278</f>
      </c>
      <c r="E278" s="4">
        <f>IF(D339&gt;0,ROUND((D278/D339) * 100, 4), "")</f>
      </c>
      <c r="F278" s="4">
        <v>0</v>
      </c>
      <c r="G278" s="4">
        <v>0</v>
      </c>
      <c r="H278" s="4">
        <f>F278+G278</f>
      </c>
      <c r="I278" s="4">
        <v>0</v>
      </c>
      <c r="J278" s="4">
        <v>0</v>
      </c>
      <c r="K278" s="4">
        <f>I278+J278</f>
      </c>
      <c r="L278" s="4">
        <v>0</v>
      </c>
      <c r="M278" s="4">
        <v>0</v>
      </c>
      <c r="N278" s="4">
        <f>L278+M278</f>
      </c>
      <c r="O278" s="4">
        <v>0</v>
      </c>
      <c r="P278" s="4">
        <v>0</v>
      </c>
      <c r="Q278" s="4">
        <f>O278+P278</f>
      </c>
      <c r="R278" s="4">
        <v>0</v>
      </c>
      <c r="S278" s="4">
        <v>0</v>
      </c>
      <c r="T278" s="4">
        <f>R278+S278</f>
      </c>
      <c r="U278" s="4">
        <v>0</v>
      </c>
      <c r="V278" s="4">
        <v>0</v>
      </c>
      <c r="W278" s="4">
        <f>U278+V278</f>
      </c>
      <c r="X278" s="4">
        <v>0</v>
      </c>
      <c r="Y278" s="4">
        <v>0</v>
      </c>
      <c r="Z278" s="4">
        <f>X278+Y278</f>
      </c>
      <c r="AA278" s="4">
        <v>0</v>
      </c>
      <c r="AB278" s="4">
        <v>0</v>
      </c>
      <c r="AC278" s="4">
        <f>AA278+AB278</f>
      </c>
    </row>
    <row x14ac:dyDescent="0.25" r="279" customHeight="1" ht="18.75">
      <c r="A279" s="3" t="s">
        <v>259</v>
      </c>
      <c r="B279" s="4">
        <v>2</v>
      </c>
      <c r="C279" s="4">
        <v>0</v>
      </c>
      <c r="D279" s="4">
        <f>B279+C279</f>
      </c>
      <c r="E279" s="12">
        <f>IF(D339&gt;0,ROUND((D279/D339) * 100, 4), "")</f>
      </c>
      <c r="F279" s="4">
        <v>1</v>
      </c>
      <c r="G279" s="4">
        <v>0</v>
      </c>
      <c r="H279" s="4">
        <f>F279+G279</f>
      </c>
      <c r="I279" s="4">
        <v>0</v>
      </c>
      <c r="J279" s="4">
        <v>0</v>
      </c>
      <c r="K279" s="4">
        <f>I279+J279</f>
      </c>
      <c r="L279" s="4">
        <v>0</v>
      </c>
      <c r="M279" s="4">
        <v>0</v>
      </c>
      <c r="N279" s="4">
        <f>L279+M279</f>
      </c>
      <c r="O279" s="4">
        <v>0</v>
      </c>
      <c r="P279" s="4">
        <v>0</v>
      </c>
      <c r="Q279" s="4">
        <f>O279+P279</f>
      </c>
      <c r="R279" s="4">
        <v>0</v>
      </c>
      <c r="S279" s="4">
        <v>0</v>
      </c>
      <c r="T279" s="4">
        <f>R279+S279</f>
      </c>
      <c r="U279" s="4">
        <v>0</v>
      </c>
      <c r="V279" s="4">
        <v>0</v>
      </c>
      <c r="W279" s="4">
        <f>U279+V279</f>
      </c>
      <c r="X279" s="4">
        <v>0</v>
      </c>
      <c r="Y279" s="4">
        <v>0</v>
      </c>
      <c r="Z279" s="4">
        <f>X279+Y279</f>
      </c>
      <c r="AA279" s="4">
        <v>4</v>
      </c>
      <c r="AB279" s="4">
        <v>0</v>
      </c>
      <c r="AC279" s="4">
        <f>AA279+AB279</f>
      </c>
    </row>
    <row x14ac:dyDescent="0.25" r="280" customHeight="1" ht="18.75">
      <c r="A280" s="3" t="s">
        <v>260</v>
      </c>
      <c r="B280" s="4">
        <v>0</v>
      </c>
      <c r="C280" s="4">
        <v>0</v>
      </c>
      <c r="D280" s="4">
        <f>B280+C280</f>
      </c>
      <c r="E280" s="4">
        <f>IF(D339&gt;0,ROUND((D280/D339) * 100, 4), "")</f>
      </c>
      <c r="F280" s="4">
        <v>0</v>
      </c>
      <c r="G280" s="4">
        <v>0</v>
      </c>
      <c r="H280" s="4">
        <f>F280+G280</f>
      </c>
      <c r="I280" s="4">
        <v>0</v>
      </c>
      <c r="J280" s="4">
        <v>0</v>
      </c>
      <c r="K280" s="4">
        <f>I280+J280</f>
      </c>
      <c r="L280" s="4">
        <v>0</v>
      </c>
      <c r="M280" s="4">
        <v>0</v>
      </c>
      <c r="N280" s="4">
        <f>L280+M280</f>
      </c>
      <c r="O280" s="4">
        <v>0</v>
      </c>
      <c r="P280" s="4">
        <v>0</v>
      </c>
      <c r="Q280" s="4">
        <f>O280+P280</f>
      </c>
      <c r="R280" s="4">
        <v>0</v>
      </c>
      <c r="S280" s="4">
        <v>0</v>
      </c>
      <c r="T280" s="4">
        <f>R280+S280</f>
      </c>
      <c r="U280" s="4">
        <v>0</v>
      </c>
      <c r="V280" s="4">
        <v>0</v>
      </c>
      <c r="W280" s="4">
        <f>U280+V280</f>
      </c>
      <c r="X280" s="4">
        <v>0</v>
      </c>
      <c r="Y280" s="4">
        <v>0</v>
      </c>
      <c r="Z280" s="4">
        <f>X280+Y280</f>
      </c>
      <c r="AA280" s="4">
        <v>0</v>
      </c>
      <c r="AB280" s="4">
        <v>0</v>
      </c>
      <c r="AC280" s="4">
        <f>AA280+AB280</f>
      </c>
    </row>
    <row x14ac:dyDescent="0.25" r="281" customHeight="1" ht="18.75">
      <c r="A281" s="3" t="s">
        <v>266</v>
      </c>
      <c r="B281" s="4">
        <v>0</v>
      </c>
      <c r="C281" s="4">
        <v>0</v>
      </c>
      <c r="D281" s="4">
        <f>B281+C281</f>
      </c>
      <c r="E281" s="4">
        <f>IF(D339&gt;0,ROUND((D281/D339) * 100, 4), "")</f>
      </c>
      <c r="F281" s="4">
        <v>0</v>
      </c>
      <c r="G281" s="4">
        <v>0</v>
      </c>
      <c r="H281" s="4">
        <f>F281+G281</f>
      </c>
      <c r="I281" s="4">
        <v>0</v>
      </c>
      <c r="J281" s="4">
        <v>0</v>
      </c>
      <c r="K281" s="4">
        <f>I281+J281</f>
      </c>
      <c r="L281" s="4">
        <v>0</v>
      </c>
      <c r="M281" s="4">
        <v>0</v>
      </c>
      <c r="N281" s="4">
        <f>L281+M281</f>
      </c>
      <c r="O281" s="4">
        <v>0</v>
      </c>
      <c r="P281" s="4">
        <v>0</v>
      </c>
      <c r="Q281" s="4">
        <f>O281+P281</f>
      </c>
      <c r="R281" s="4">
        <v>0</v>
      </c>
      <c r="S281" s="4">
        <v>0</v>
      </c>
      <c r="T281" s="4">
        <f>R281+S281</f>
      </c>
      <c r="U281" s="4">
        <v>0</v>
      </c>
      <c r="V281" s="4">
        <v>0</v>
      </c>
      <c r="W281" s="4">
        <f>U281+V281</f>
      </c>
      <c r="X281" s="4">
        <v>0</v>
      </c>
      <c r="Y281" s="4">
        <v>0</v>
      </c>
      <c r="Z281" s="4">
        <f>X281+Y281</f>
      </c>
      <c r="AA281" s="4">
        <v>0</v>
      </c>
      <c r="AB281" s="4">
        <v>0</v>
      </c>
      <c r="AC281" s="4">
        <f>AA281+AB281</f>
      </c>
    </row>
    <row x14ac:dyDescent="0.25" r="282" customHeight="1" ht="18.75">
      <c r="A282" s="3" t="s">
        <v>273</v>
      </c>
      <c r="B282" s="4">
        <v>0</v>
      </c>
      <c r="C282" s="4">
        <v>0</v>
      </c>
      <c r="D282" s="4">
        <f>B282+C282</f>
      </c>
      <c r="E282" s="4">
        <f>IF(D339&gt;0,ROUND((D282/D339) * 100, 4), "")</f>
      </c>
      <c r="F282" s="4">
        <v>0</v>
      </c>
      <c r="G282" s="4">
        <v>0</v>
      </c>
      <c r="H282" s="4">
        <f>F282+G282</f>
      </c>
      <c r="I282" s="4">
        <v>0</v>
      </c>
      <c r="J282" s="4">
        <v>0</v>
      </c>
      <c r="K282" s="4">
        <f>I282+J282</f>
      </c>
      <c r="L282" s="4">
        <v>0</v>
      </c>
      <c r="M282" s="4">
        <v>0</v>
      </c>
      <c r="N282" s="4">
        <f>L282+M282</f>
      </c>
      <c r="O282" s="4">
        <v>0</v>
      </c>
      <c r="P282" s="4">
        <v>0</v>
      </c>
      <c r="Q282" s="4">
        <f>O282+P282</f>
      </c>
      <c r="R282" s="4">
        <v>0</v>
      </c>
      <c r="S282" s="4">
        <v>0</v>
      </c>
      <c r="T282" s="4">
        <f>R282+S282</f>
      </c>
      <c r="U282" s="4">
        <v>0</v>
      </c>
      <c r="V282" s="4">
        <v>0</v>
      </c>
      <c r="W282" s="4">
        <f>U282+V282</f>
      </c>
      <c r="X282" s="4">
        <v>0</v>
      </c>
      <c r="Y282" s="4">
        <v>0</v>
      </c>
      <c r="Z282" s="4">
        <f>X282+Y282</f>
      </c>
      <c r="AA282" s="4">
        <v>0</v>
      </c>
      <c r="AB282" s="4">
        <v>0</v>
      </c>
      <c r="AC282" s="4">
        <f>AA282+AB282</f>
      </c>
    </row>
    <row x14ac:dyDescent="0.25" r="283" customHeight="1" ht="18.75">
      <c r="A283" s="3" t="s">
        <v>298</v>
      </c>
      <c r="B283" s="4">
        <v>0</v>
      </c>
      <c r="C283" s="4">
        <v>0</v>
      </c>
      <c r="D283" s="4">
        <f>B283+C283</f>
      </c>
      <c r="E283" s="4">
        <f>IF(D339&gt;0,ROUND((D283/D339) * 100, 4), "")</f>
      </c>
      <c r="F283" s="4">
        <v>0</v>
      </c>
      <c r="G283" s="4">
        <v>0</v>
      </c>
      <c r="H283" s="4">
        <f>F283+G283</f>
      </c>
      <c r="I283" s="4">
        <v>0</v>
      </c>
      <c r="J283" s="4">
        <v>0</v>
      </c>
      <c r="K283" s="4">
        <f>I283+J283</f>
      </c>
      <c r="L283" s="4">
        <v>0</v>
      </c>
      <c r="M283" s="4">
        <v>0</v>
      </c>
      <c r="N283" s="4">
        <f>L283+M283</f>
      </c>
      <c r="O283" s="4">
        <v>0</v>
      </c>
      <c r="P283" s="4">
        <v>0</v>
      </c>
      <c r="Q283" s="4">
        <f>O283+P283</f>
      </c>
      <c r="R283" s="4">
        <v>0</v>
      </c>
      <c r="S283" s="4">
        <v>0</v>
      </c>
      <c r="T283" s="4">
        <f>R283+S283</f>
      </c>
      <c r="U283" s="4">
        <v>0</v>
      </c>
      <c r="V283" s="4">
        <v>0</v>
      </c>
      <c r="W283" s="4">
        <f>U283+V283</f>
      </c>
      <c r="X283" s="4">
        <v>0</v>
      </c>
      <c r="Y283" s="4">
        <v>0</v>
      </c>
      <c r="Z283" s="4">
        <f>X283+Y283</f>
      </c>
      <c r="AA283" s="4">
        <v>0</v>
      </c>
      <c r="AB283" s="4">
        <v>0</v>
      </c>
      <c r="AC283" s="4">
        <f>AA283+AB283</f>
      </c>
    </row>
    <row x14ac:dyDescent="0.25" r="284" customHeight="1" ht="18.75">
      <c r="A284" s="3" t="s">
        <v>305</v>
      </c>
      <c r="B284" s="4">
        <v>0</v>
      </c>
      <c r="C284" s="4">
        <v>0</v>
      </c>
      <c r="D284" s="4">
        <f>B284+C284</f>
      </c>
      <c r="E284" s="4">
        <f>IF(D339&gt;0,ROUND((D284/D339) * 100, 4), "")</f>
      </c>
      <c r="F284" s="4">
        <v>0</v>
      </c>
      <c r="G284" s="4">
        <v>0</v>
      </c>
      <c r="H284" s="4">
        <f>F284+G284</f>
      </c>
      <c r="I284" s="4">
        <v>0</v>
      </c>
      <c r="J284" s="4">
        <v>0</v>
      </c>
      <c r="K284" s="4">
        <f>I284+J284</f>
      </c>
      <c r="L284" s="4">
        <v>0</v>
      </c>
      <c r="M284" s="4">
        <v>0</v>
      </c>
      <c r="N284" s="4">
        <f>L284+M284</f>
      </c>
      <c r="O284" s="4">
        <v>0</v>
      </c>
      <c r="P284" s="4">
        <v>0</v>
      </c>
      <c r="Q284" s="4">
        <f>O284+P284</f>
      </c>
      <c r="R284" s="4">
        <v>0</v>
      </c>
      <c r="S284" s="4">
        <v>0</v>
      </c>
      <c r="T284" s="4">
        <f>R284+S284</f>
      </c>
      <c r="U284" s="4">
        <v>0</v>
      </c>
      <c r="V284" s="4">
        <v>0</v>
      </c>
      <c r="W284" s="4">
        <f>U284+V284</f>
      </c>
      <c r="X284" s="4">
        <v>0</v>
      </c>
      <c r="Y284" s="4">
        <v>0</v>
      </c>
      <c r="Z284" s="4">
        <f>X284+Y284</f>
      </c>
      <c r="AA284" s="4">
        <v>0</v>
      </c>
      <c r="AB284" s="4">
        <v>0</v>
      </c>
      <c r="AC284" s="4">
        <f>AA284+AB284</f>
      </c>
    </row>
    <row x14ac:dyDescent="0.25" r="285" customHeight="1" ht="18.75">
      <c r="A285" s="3" t="s">
        <v>306</v>
      </c>
      <c r="B285" s="4">
        <v>0</v>
      </c>
      <c r="C285" s="4">
        <v>0</v>
      </c>
      <c r="D285" s="4">
        <f>B285+C285</f>
      </c>
      <c r="E285" s="4">
        <f>IF(D339&gt;0,ROUND((D285/D339) * 100, 4), "")</f>
      </c>
      <c r="F285" s="4">
        <v>0</v>
      </c>
      <c r="G285" s="4">
        <v>0</v>
      </c>
      <c r="H285" s="4">
        <f>F285+G285</f>
      </c>
      <c r="I285" s="4">
        <v>0</v>
      </c>
      <c r="J285" s="4">
        <v>0</v>
      </c>
      <c r="K285" s="4">
        <f>I285+J285</f>
      </c>
      <c r="L285" s="4">
        <v>0</v>
      </c>
      <c r="M285" s="4">
        <v>0</v>
      </c>
      <c r="N285" s="4">
        <f>L285+M285</f>
      </c>
      <c r="O285" s="4">
        <v>0</v>
      </c>
      <c r="P285" s="4">
        <v>0</v>
      </c>
      <c r="Q285" s="4">
        <f>O285+P285</f>
      </c>
      <c r="R285" s="4">
        <v>0</v>
      </c>
      <c r="S285" s="4">
        <v>0</v>
      </c>
      <c r="T285" s="4">
        <f>R285+S285</f>
      </c>
      <c r="U285" s="4">
        <v>0</v>
      </c>
      <c r="V285" s="4">
        <v>0</v>
      </c>
      <c r="W285" s="4">
        <f>U285+V285</f>
      </c>
      <c r="X285" s="4">
        <v>0</v>
      </c>
      <c r="Y285" s="4">
        <v>0</v>
      </c>
      <c r="Z285" s="4">
        <f>X285+Y285</f>
      </c>
      <c r="AA285" s="4">
        <v>0</v>
      </c>
      <c r="AB285" s="4">
        <v>0</v>
      </c>
      <c r="AC285" s="4">
        <f>AA285+AB285</f>
      </c>
    </row>
    <row x14ac:dyDescent="0.25" r="286" customHeight="1" ht="18.75">
      <c r="A286" s="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x14ac:dyDescent="0.25" r="287" customHeight="1" ht="18.75">
      <c r="A287" s="18" t="s">
        <v>497</v>
      </c>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row>
    <row x14ac:dyDescent="0.25" r="288" customHeight="1" ht="18.75">
      <c r="A288" s="3" t="s">
        <v>29</v>
      </c>
      <c r="B288" s="4">
        <v>0</v>
      </c>
      <c r="C288" s="4">
        <v>0</v>
      </c>
      <c r="D288" s="4">
        <f>B288+C288</f>
      </c>
      <c r="E288" s="4">
        <f>IF(D339&gt;0,ROUND((D288/D339) * 100, 4), "")</f>
      </c>
      <c r="F288" s="4">
        <v>0</v>
      </c>
      <c r="G288" s="4">
        <v>0</v>
      </c>
      <c r="H288" s="4">
        <f>F288+G288</f>
      </c>
      <c r="I288" s="4">
        <v>0</v>
      </c>
      <c r="J288" s="4">
        <v>0</v>
      </c>
      <c r="K288" s="4">
        <f>I288+J288</f>
      </c>
      <c r="L288" s="4">
        <v>0</v>
      </c>
      <c r="M288" s="4">
        <v>0</v>
      </c>
      <c r="N288" s="4">
        <f>L288+M288</f>
      </c>
      <c r="O288" s="4">
        <v>0</v>
      </c>
      <c r="P288" s="4">
        <v>0</v>
      </c>
      <c r="Q288" s="4">
        <f>O288+P288</f>
      </c>
      <c r="R288" s="4">
        <v>0</v>
      </c>
      <c r="S288" s="4">
        <v>0</v>
      </c>
      <c r="T288" s="4">
        <f>R288+S288</f>
      </c>
      <c r="U288" s="4">
        <v>0</v>
      </c>
      <c r="V288" s="4">
        <v>0</v>
      </c>
      <c r="W288" s="4">
        <f>U288+V288</f>
      </c>
      <c r="X288" s="4">
        <v>0</v>
      </c>
      <c r="Y288" s="4">
        <v>0</v>
      </c>
      <c r="Z288" s="4">
        <f>X288+Y288</f>
      </c>
      <c r="AA288" s="4">
        <v>0</v>
      </c>
      <c r="AB288" s="4">
        <v>0</v>
      </c>
      <c r="AC288" s="4">
        <f>AA288+AB288</f>
      </c>
    </row>
    <row x14ac:dyDescent="0.25" r="289" customHeight="1" ht="18.75">
      <c r="A289" s="3" t="s">
        <v>31</v>
      </c>
      <c r="B289" s="4">
        <v>0</v>
      </c>
      <c r="C289" s="4">
        <v>0</v>
      </c>
      <c r="D289" s="4">
        <f>B289+C289</f>
      </c>
      <c r="E289" s="4">
        <f>IF(D339&gt;0,ROUND((D289/D339) * 100, 4), "")</f>
      </c>
      <c r="F289" s="4">
        <v>0</v>
      </c>
      <c r="G289" s="4">
        <v>0</v>
      </c>
      <c r="H289" s="4">
        <f>F289+G289</f>
      </c>
      <c r="I289" s="4">
        <v>0</v>
      </c>
      <c r="J289" s="4">
        <v>0</v>
      </c>
      <c r="K289" s="4">
        <f>I289+J289</f>
      </c>
      <c r="L289" s="4">
        <v>0</v>
      </c>
      <c r="M289" s="4">
        <v>0</v>
      </c>
      <c r="N289" s="4">
        <f>L289+M289</f>
      </c>
      <c r="O289" s="4">
        <v>0</v>
      </c>
      <c r="P289" s="4">
        <v>0</v>
      </c>
      <c r="Q289" s="4">
        <f>O289+P289</f>
      </c>
      <c r="R289" s="4">
        <v>0</v>
      </c>
      <c r="S289" s="4">
        <v>0</v>
      </c>
      <c r="T289" s="4">
        <f>R289+S289</f>
      </c>
      <c r="U289" s="4">
        <v>0</v>
      </c>
      <c r="V289" s="4">
        <v>0</v>
      </c>
      <c r="W289" s="4">
        <f>U289+V289</f>
      </c>
      <c r="X289" s="4">
        <v>0</v>
      </c>
      <c r="Y289" s="4">
        <v>0</v>
      </c>
      <c r="Z289" s="4">
        <f>X289+Y289</f>
      </c>
      <c r="AA289" s="4">
        <v>0</v>
      </c>
      <c r="AB289" s="4">
        <v>0</v>
      </c>
      <c r="AC289" s="4">
        <f>AA289+AB289</f>
      </c>
    </row>
    <row x14ac:dyDescent="0.25" r="290" customHeight="1" ht="18.75">
      <c r="A290" s="3" t="s">
        <v>76</v>
      </c>
      <c r="B290" s="4">
        <v>0</v>
      </c>
      <c r="C290" s="4">
        <v>0</v>
      </c>
      <c r="D290" s="4">
        <f>B290+C290</f>
      </c>
      <c r="E290" s="4">
        <f>IF(D339&gt;0,ROUND((D290/D339) * 100, 4), "")</f>
      </c>
      <c r="F290" s="4">
        <v>0</v>
      </c>
      <c r="G290" s="4">
        <v>0</v>
      </c>
      <c r="H290" s="4">
        <f>F290+G290</f>
      </c>
      <c r="I290" s="4">
        <v>0</v>
      </c>
      <c r="J290" s="4">
        <v>0</v>
      </c>
      <c r="K290" s="4">
        <f>I290+J290</f>
      </c>
      <c r="L290" s="4">
        <v>0</v>
      </c>
      <c r="M290" s="4">
        <v>0</v>
      </c>
      <c r="N290" s="4">
        <f>L290+M290</f>
      </c>
      <c r="O290" s="4">
        <v>0</v>
      </c>
      <c r="P290" s="4">
        <v>0</v>
      </c>
      <c r="Q290" s="4">
        <f>O290+P290</f>
      </c>
      <c r="R290" s="4">
        <v>0</v>
      </c>
      <c r="S290" s="4">
        <v>0</v>
      </c>
      <c r="T290" s="4">
        <f>R290+S290</f>
      </c>
      <c r="U290" s="4">
        <v>0</v>
      </c>
      <c r="V290" s="4">
        <v>0</v>
      </c>
      <c r="W290" s="4">
        <f>U290+V290</f>
      </c>
      <c r="X290" s="4">
        <v>0</v>
      </c>
      <c r="Y290" s="4">
        <v>0</v>
      </c>
      <c r="Z290" s="4">
        <f>X290+Y290</f>
      </c>
      <c r="AA290" s="4">
        <v>0</v>
      </c>
      <c r="AB290" s="4">
        <v>0</v>
      </c>
      <c r="AC290" s="4">
        <f>AA290+AB290</f>
      </c>
    </row>
    <row x14ac:dyDescent="0.25" r="291" customHeight="1" ht="18.75">
      <c r="A291" s="3" t="s">
        <v>81</v>
      </c>
      <c r="B291" s="4">
        <v>0</v>
      </c>
      <c r="C291" s="4">
        <v>0</v>
      </c>
      <c r="D291" s="4">
        <f>B291+C291</f>
      </c>
      <c r="E291" s="4">
        <f>IF(D339&gt;0,ROUND((D291/D339) * 100, 4), "")</f>
      </c>
      <c r="F291" s="4">
        <v>0</v>
      </c>
      <c r="G291" s="4">
        <v>0</v>
      </c>
      <c r="H291" s="4">
        <f>F291+G291</f>
      </c>
      <c r="I291" s="4">
        <v>0</v>
      </c>
      <c r="J291" s="4">
        <v>0</v>
      </c>
      <c r="K291" s="4">
        <f>I291+J291</f>
      </c>
      <c r="L291" s="4">
        <v>0</v>
      </c>
      <c r="M291" s="4">
        <v>0</v>
      </c>
      <c r="N291" s="4">
        <f>L291+M291</f>
      </c>
      <c r="O291" s="4">
        <v>0</v>
      </c>
      <c r="P291" s="4">
        <v>0</v>
      </c>
      <c r="Q291" s="4">
        <f>O291+P291</f>
      </c>
      <c r="R291" s="4">
        <v>0</v>
      </c>
      <c r="S291" s="4">
        <v>0</v>
      </c>
      <c r="T291" s="4">
        <f>R291+S291</f>
      </c>
      <c r="U291" s="4">
        <v>0</v>
      </c>
      <c r="V291" s="4">
        <v>0</v>
      </c>
      <c r="W291" s="4">
        <f>U291+V291</f>
      </c>
      <c r="X291" s="4">
        <v>0</v>
      </c>
      <c r="Y291" s="4">
        <v>0</v>
      </c>
      <c r="Z291" s="4">
        <f>X291+Y291</f>
      </c>
      <c r="AA291" s="4">
        <v>0</v>
      </c>
      <c r="AB291" s="4">
        <v>0</v>
      </c>
      <c r="AC291" s="4">
        <f>AA291+AB291</f>
      </c>
    </row>
    <row x14ac:dyDescent="0.25" r="292" customHeight="1" ht="18.75">
      <c r="A292" s="3" t="s">
        <v>143</v>
      </c>
      <c r="B292" s="4">
        <v>1</v>
      </c>
      <c r="C292" s="4">
        <v>4</v>
      </c>
      <c r="D292" s="4">
        <f>B292+C292</f>
      </c>
      <c r="E292" s="12">
        <f>IF(D339&gt;0,ROUND((D292/D339) * 100, 4), "")</f>
      </c>
      <c r="F292" s="4">
        <v>1</v>
      </c>
      <c r="G292" s="4">
        <v>4</v>
      </c>
      <c r="H292" s="4">
        <f>F292+G292</f>
      </c>
      <c r="I292" s="4">
        <v>0</v>
      </c>
      <c r="J292" s="4">
        <v>0</v>
      </c>
      <c r="K292" s="4">
        <f>I292+J292</f>
      </c>
      <c r="L292" s="4">
        <v>0</v>
      </c>
      <c r="M292" s="4">
        <v>0</v>
      </c>
      <c r="N292" s="4">
        <f>L292+M292</f>
      </c>
      <c r="O292" s="4">
        <v>0</v>
      </c>
      <c r="P292" s="4">
        <v>0</v>
      </c>
      <c r="Q292" s="4">
        <f>O292+P292</f>
      </c>
      <c r="R292" s="4">
        <v>0</v>
      </c>
      <c r="S292" s="4">
        <v>0</v>
      </c>
      <c r="T292" s="4">
        <f>R292+S292</f>
      </c>
      <c r="U292" s="4">
        <v>0</v>
      </c>
      <c r="V292" s="4">
        <v>0</v>
      </c>
      <c r="W292" s="4">
        <f>U292+V292</f>
      </c>
      <c r="X292" s="4">
        <v>0</v>
      </c>
      <c r="Y292" s="4">
        <v>0</v>
      </c>
      <c r="Z292" s="4">
        <f>X292+Y292</f>
      </c>
      <c r="AA292" s="4">
        <v>0</v>
      </c>
      <c r="AB292" s="4">
        <v>0</v>
      </c>
      <c r="AC292" s="4">
        <f>AA292+AB292</f>
      </c>
    </row>
    <row x14ac:dyDescent="0.25" r="293" customHeight="1" ht="18.75">
      <c r="A293" s="3" t="s">
        <v>148</v>
      </c>
      <c r="B293" s="4">
        <v>0</v>
      </c>
      <c r="C293" s="4">
        <v>2</v>
      </c>
      <c r="D293" s="4">
        <f>B293+C293</f>
      </c>
      <c r="E293" s="12">
        <f>IF(D339&gt;0,ROUND((D293/D339) * 100, 4), "")</f>
      </c>
      <c r="F293" s="4">
        <v>0</v>
      </c>
      <c r="G293" s="4">
        <v>0</v>
      </c>
      <c r="H293" s="4">
        <f>F293+G293</f>
      </c>
      <c r="I293" s="4">
        <v>0</v>
      </c>
      <c r="J293" s="4">
        <v>0</v>
      </c>
      <c r="K293" s="4">
        <f>I293+J293</f>
      </c>
      <c r="L293" s="4">
        <v>0</v>
      </c>
      <c r="M293" s="4">
        <v>0</v>
      </c>
      <c r="N293" s="4">
        <f>L293+M293</f>
      </c>
      <c r="O293" s="4">
        <v>0</v>
      </c>
      <c r="P293" s="4">
        <v>0</v>
      </c>
      <c r="Q293" s="4">
        <f>O293+P293</f>
      </c>
      <c r="R293" s="4">
        <v>0</v>
      </c>
      <c r="S293" s="4">
        <v>0</v>
      </c>
      <c r="T293" s="4">
        <f>R293+S293</f>
      </c>
      <c r="U293" s="4">
        <v>0</v>
      </c>
      <c r="V293" s="4">
        <v>0</v>
      </c>
      <c r="W293" s="4">
        <f>U293+V293</f>
      </c>
      <c r="X293" s="4">
        <v>0</v>
      </c>
      <c r="Y293" s="4">
        <v>0</v>
      </c>
      <c r="Z293" s="4">
        <f>X293+Y293</f>
      </c>
      <c r="AA293" s="4">
        <v>0</v>
      </c>
      <c r="AB293" s="4">
        <v>0</v>
      </c>
      <c r="AC293" s="4">
        <f>AA293+AB293</f>
      </c>
    </row>
    <row x14ac:dyDescent="0.25" r="294" customHeight="1" ht="18.75">
      <c r="A294" s="3" t="s">
        <v>198</v>
      </c>
      <c r="B294" s="4">
        <v>0</v>
      </c>
      <c r="C294" s="4">
        <v>0</v>
      </c>
      <c r="D294" s="4">
        <f>B294+C294</f>
      </c>
      <c r="E294" s="4">
        <f>IF(D339&gt;0,ROUND((D294/D339) * 100, 4), "")</f>
      </c>
      <c r="F294" s="4">
        <v>0</v>
      </c>
      <c r="G294" s="4">
        <v>0</v>
      </c>
      <c r="H294" s="4">
        <f>F294+G294</f>
      </c>
      <c r="I294" s="4">
        <v>0</v>
      </c>
      <c r="J294" s="4">
        <v>0</v>
      </c>
      <c r="K294" s="4">
        <f>I294+J294</f>
      </c>
      <c r="L294" s="4">
        <v>0</v>
      </c>
      <c r="M294" s="4">
        <v>0</v>
      </c>
      <c r="N294" s="4">
        <f>L294+M294</f>
      </c>
      <c r="O294" s="4">
        <v>0</v>
      </c>
      <c r="P294" s="4">
        <v>0</v>
      </c>
      <c r="Q294" s="4">
        <f>O294+P294</f>
      </c>
      <c r="R294" s="4">
        <v>0</v>
      </c>
      <c r="S294" s="4">
        <v>0</v>
      </c>
      <c r="T294" s="4">
        <f>R294+S294</f>
      </c>
      <c r="U294" s="4">
        <v>0</v>
      </c>
      <c r="V294" s="4">
        <v>0</v>
      </c>
      <c r="W294" s="4">
        <f>U294+V294</f>
      </c>
      <c r="X294" s="4">
        <v>0</v>
      </c>
      <c r="Y294" s="4">
        <v>0</v>
      </c>
      <c r="Z294" s="4">
        <f>X294+Y294</f>
      </c>
      <c r="AA294" s="4">
        <v>0</v>
      </c>
      <c r="AB294" s="4">
        <v>0</v>
      </c>
      <c r="AC294" s="4">
        <f>AA294+AB294</f>
      </c>
    </row>
    <row x14ac:dyDescent="0.25" r="295" customHeight="1" ht="18.75">
      <c r="A295" s="3" t="s">
        <v>201</v>
      </c>
      <c r="B295" s="4">
        <v>1</v>
      </c>
      <c r="C295" s="4">
        <v>0</v>
      </c>
      <c r="D295" s="4">
        <f>B295+C295</f>
      </c>
      <c r="E295" s="12">
        <f>IF(D339&gt;0,ROUND((D295/D339) * 100, 4), "")</f>
      </c>
      <c r="F295" s="4">
        <v>0</v>
      </c>
      <c r="G295" s="4">
        <v>0</v>
      </c>
      <c r="H295" s="4">
        <f>F295+G295</f>
      </c>
      <c r="I295" s="4">
        <v>0</v>
      </c>
      <c r="J295" s="4">
        <v>0</v>
      </c>
      <c r="K295" s="4">
        <f>I295+J295</f>
      </c>
      <c r="L295" s="4">
        <v>1</v>
      </c>
      <c r="M295" s="4">
        <v>0</v>
      </c>
      <c r="N295" s="4">
        <f>L295+M295</f>
      </c>
      <c r="O295" s="4">
        <v>0</v>
      </c>
      <c r="P295" s="4">
        <v>0</v>
      </c>
      <c r="Q295" s="4">
        <f>O295+P295</f>
      </c>
      <c r="R295" s="4">
        <v>0</v>
      </c>
      <c r="S295" s="4">
        <v>0</v>
      </c>
      <c r="T295" s="4">
        <f>R295+S295</f>
      </c>
      <c r="U295" s="4">
        <v>0</v>
      </c>
      <c r="V295" s="4">
        <v>0</v>
      </c>
      <c r="W295" s="4">
        <f>U295+V295</f>
      </c>
      <c r="X295" s="4">
        <v>0</v>
      </c>
      <c r="Y295" s="4">
        <v>0</v>
      </c>
      <c r="Z295" s="4">
        <f>X295+Y295</f>
      </c>
      <c r="AA295" s="4">
        <v>0</v>
      </c>
      <c r="AB295" s="4">
        <v>0</v>
      </c>
      <c r="AC295" s="4">
        <f>AA295+AB295</f>
      </c>
    </row>
    <row x14ac:dyDescent="0.25" r="296" customHeight="1" ht="18.75">
      <c r="A296" s="3" t="s">
        <v>218</v>
      </c>
      <c r="B296" s="4">
        <v>0</v>
      </c>
      <c r="C296" s="4">
        <v>0</v>
      </c>
      <c r="D296" s="4">
        <f>B296+C296</f>
      </c>
      <c r="E296" s="4">
        <f>IF(D339&gt;0,ROUND((D296/D339) * 100, 4), "")</f>
      </c>
      <c r="F296" s="4">
        <v>0</v>
      </c>
      <c r="G296" s="4">
        <v>0</v>
      </c>
      <c r="H296" s="4">
        <f>F296+G296</f>
      </c>
      <c r="I296" s="4">
        <v>0</v>
      </c>
      <c r="J296" s="4">
        <v>0</v>
      </c>
      <c r="K296" s="4">
        <f>I296+J296</f>
      </c>
      <c r="L296" s="4">
        <v>0</v>
      </c>
      <c r="M296" s="4">
        <v>0</v>
      </c>
      <c r="N296" s="4">
        <f>L296+M296</f>
      </c>
      <c r="O296" s="4">
        <v>0</v>
      </c>
      <c r="P296" s="4">
        <v>0</v>
      </c>
      <c r="Q296" s="4">
        <f>O296+P296</f>
      </c>
      <c r="R296" s="4">
        <v>0</v>
      </c>
      <c r="S296" s="4">
        <v>0</v>
      </c>
      <c r="T296" s="4">
        <f>R296+S296</f>
      </c>
      <c r="U296" s="4">
        <v>0</v>
      </c>
      <c r="V296" s="4">
        <v>0</v>
      </c>
      <c r="W296" s="4">
        <f>U296+V296</f>
      </c>
      <c r="X296" s="4">
        <v>0</v>
      </c>
      <c r="Y296" s="4">
        <v>0</v>
      </c>
      <c r="Z296" s="4">
        <f>X296+Y296</f>
      </c>
      <c r="AA296" s="4">
        <v>0</v>
      </c>
      <c r="AB296" s="4">
        <v>0</v>
      </c>
      <c r="AC296" s="4">
        <f>AA296+AB296</f>
      </c>
    </row>
    <row x14ac:dyDescent="0.25" r="297" customHeight="1" ht="18.75">
      <c r="A297" s="3" t="s">
        <v>231</v>
      </c>
      <c r="B297" s="4">
        <v>28</v>
      </c>
      <c r="C297" s="4">
        <v>2</v>
      </c>
      <c r="D297" s="4">
        <f>B297+C297</f>
      </c>
      <c r="E297" s="12">
        <f>IF(D339&gt;0,ROUND((D297/D339) * 100, 4), "")</f>
      </c>
      <c r="F297" s="4">
        <v>11</v>
      </c>
      <c r="G297" s="4">
        <v>2</v>
      </c>
      <c r="H297" s="4">
        <f>F297+G297</f>
      </c>
      <c r="I297" s="4">
        <v>0</v>
      </c>
      <c r="J297" s="4">
        <v>1</v>
      </c>
      <c r="K297" s="4">
        <f>I297+J297</f>
      </c>
      <c r="L297" s="4">
        <v>12</v>
      </c>
      <c r="M297" s="4">
        <v>0</v>
      </c>
      <c r="N297" s="4">
        <f>L297+M297</f>
      </c>
      <c r="O297" s="4">
        <v>0</v>
      </c>
      <c r="P297" s="4">
        <v>0</v>
      </c>
      <c r="Q297" s="4">
        <f>O297+P297</f>
      </c>
      <c r="R297" s="4">
        <v>0</v>
      </c>
      <c r="S297" s="4">
        <v>0</v>
      </c>
      <c r="T297" s="4">
        <f>R297+S297</f>
      </c>
      <c r="U297" s="4">
        <v>0</v>
      </c>
      <c r="V297" s="4">
        <v>0</v>
      </c>
      <c r="W297" s="4">
        <f>U297+V297</f>
      </c>
      <c r="X297" s="4">
        <v>0</v>
      </c>
      <c r="Y297" s="4">
        <v>0</v>
      </c>
      <c r="Z297" s="4">
        <f>X297+Y297</f>
      </c>
      <c r="AA297" s="4">
        <v>0</v>
      </c>
      <c r="AB297" s="4">
        <v>0</v>
      </c>
      <c r="AC297" s="4">
        <f>AA297+AB297</f>
      </c>
    </row>
    <row x14ac:dyDescent="0.25" r="298" customHeight="1" ht="18.75">
      <c r="A298" s="3" t="s">
        <v>249</v>
      </c>
      <c r="B298" s="4">
        <v>0</v>
      </c>
      <c r="C298" s="4">
        <v>0</v>
      </c>
      <c r="D298" s="4">
        <f>B298+C298</f>
      </c>
      <c r="E298" s="4">
        <f>IF(D339&gt;0,ROUND((D298/D339) * 100, 4), "")</f>
      </c>
      <c r="F298" s="4">
        <v>0</v>
      </c>
      <c r="G298" s="4">
        <v>0</v>
      </c>
      <c r="H298" s="4">
        <f>F298+G298</f>
      </c>
      <c r="I298" s="4">
        <v>0</v>
      </c>
      <c r="J298" s="4">
        <v>0</v>
      </c>
      <c r="K298" s="4">
        <f>I298+J298</f>
      </c>
      <c r="L298" s="4">
        <v>0</v>
      </c>
      <c r="M298" s="4">
        <v>0</v>
      </c>
      <c r="N298" s="4">
        <f>L298+M298</f>
      </c>
      <c r="O298" s="4">
        <v>0</v>
      </c>
      <c r="P298" s="4">
        <v>0</v>
      </c>
      <c r="Q298" s="4">
        <f>O298+P298</f>
      </c>
      <c r="R298" s="4">
        <v>0</v>
      </c>
      <c r="S298" s="4">
        <v>0</v>
      </c>
      <c r="T298" s="4">
        <f>R298+S298</f>
      </c>
      <c r="U298" s="4">
        <v>0</v>
      </c>
      <c r="V298" s="4">
        <v>0</v>
      </c>
      <c r="W298" s="4">
        <f>U298+V298</f>
      </c>
      <c r="X298" s="4">
        <v>0</v>
      </c>
      <c r="Y298" s="4">
        <v>0</v>
      </c>
      <c r="Z298" s="4">
        <f>X298+Y298</f>
      </c>
      <c r="AA298" s="4">
        <v>0</v>
      </c>
      <c r="AB298" s="4">
        <v>0</v>
      </c>
      <c r="AC298" s="4">
        <f>AA298+AB298</f>
      </c>
    </row>
    <row x14ac:dyDescent="0.25" r="299" customHeight="1" ht="18.75">
      <c r="A299" s="3" t="s">
        <v>287</v>
      </c>
      <c r="B299" s="4">
        <v>119</v>
      </c>
      <c r="C299" s="4">
        <v>16</v>
      </c>
      <c r="D299" s="4">
        <f>B299+C299</f>
      </c>
      <c r="E299" s="12">
        <f>IF(D339&gt;0,ROUND((D299/D339) * 100, 4), "")</f>
      </c>
      <c r="F299" s="4">
        <v>59</v>
      </c>
      <c r="G299" s="4">
        <v>19</v>
      </c>
      <c r="H299" s="4">
        <f>F299+G299</f>
      </c>
      <c r="I299" s="4">
        <v>20</v>
      </c>
      <c r="J299" s="4">
        <v>0</v>
      </c>
      <c r="K299" s="4">
        <f>I299+J299</f>
      </c>
      <c r="L299" s="4">
        <v>27</v>
      </c>
      <c r="M299" s="4">
        <v>2</v>
      </c>
      <c r="N299" s="4">
        <f>L299+M299</f>
      </c>
      <c r="O299" s="4">
        <v>0</v>
      </c>
      <c r="P299" s="4">
        <v>0</v>
      </c>
      <c r="Q299" s="4">
        <f>O299+P299</f>
      </c>
      <c r="R299" s="4">
        <v>4</v>
      </c>
      <c r="S299" s="4">
        <v>0</v>
      </c>
      <c r="T299" s="4">
        <f>R299+S299</f>
      </c>
      <c r="U299" s="4">
        <v>0</v>
      </c>
      <c r="V299" s="4">
        <v>1</v>
      </c>
      <c r="W299" s="4">
        <f>U299+V299</f>
      </c>
      <c r="X299" s="4">
        <v>0</v>
      </c>
      <c r="Y299" s="4">
        <v>0</v>
      </c>
      <c r="Z299" s="4">
        <f>X299+Y299</f>
      </c>
      <c r="AA299" s="4">
        <v>8</v>
      </c>
      <c r="AB299" s="4">
        <v>0</v>
      </c>
      <c r="AC299" s="4">
        <f>AA299+AB299</f>
      </c>
    </row>
    <row x14ac:dyDescent="0.25" r="300" customHeight="1" ht="18.75">
      <c r="A300" s="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x14ac:dyDescent="0.25" r="301" customHeight="1" ht="18.75">
      <c r="A301" s="18" t="s">
        <v>498</v>
      </c>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x14ac:dyDescent="0.25" r="302" customHeight="1" ht="18.75">
      <c r="A302" s="3" t="s">
        <v>41</v>
      </c>
      <c r="B302" s="4">
        <v>0</v>
      </c>
      <c r="C302" s="4">
        <v>0</v>
      </c>
      <c r="D302" s="4">
        <f>B302+C302</f>
      </c>
      <c r="E302" s="4">
        <f>IF(D339&gt;0,ROUND((D302/D339) * 100, 4), "")</f>
      </c>
      <c r="F302" s="4">
        <v>0</v>
      </c>
      <c r="G302" s="4">
        <v>0</v>
      </c>
      <c r="H302" s="4">
        <f>F302+G302</f>
      </c>
      <c r="I302" s="4">
        <v>0</v>
      </c>
      <c r="J302" s="4">
        <v>0</v>
      </c>
      <c r="K302" s="4">
        <f>I302+J302</f>
      </c>
      <c r="L302" s="4">
        <v>0</v>
      </c>
      <c r="M302" s="4">
        <v>0</v>
      </c>
      <c r="N302" s="4">
        <f>L302+M302</f>
      </c>
      <c r="O302" s="4">
        <v>0</v>
      </c>
      <c r="P302" s="4">
        <v>0</v>
      </c>
      <c r="Q302" s="4">
        <f>O302+P302</f>
      </c>
      <c r="R302" s="4">
        <v>0</v>
      </c>
      <c r="S302" s="4">
        <v>0</v>
      </c>
      <c r="T302" s="4">
        <f>R302+S302</f>
      </c>
      <c r="U302" s="4">
        <v>0</v>
      </c>
      <c r="V302" s="4">
        <v>0</v>
      </c>
      <c r="W302" s="4">
        <f>U302+V302</f>
      </c>
      <c r="X302" s="4">
        <v>0</v>
      </c>
      <c r="Y302" s="4">
        <v>0</v>
      </c>
      <c r="Z302" s="4">
        <f>X302+Y302</f>
      </c>
      <c r="AA302" s="4">
        <v>0</v>
      </c>
      <c r="AB302" s="4">
        <v>0</v>
      </c>
      <c r="AC302" s="4">
        <f>AA302+AB302</f>
      </c>
    </row>
    <row x14ac:dyDescent="0.25" r="303" customHeight="1" ht="18.75">
      <c r="A303" s="3" t="s">
        <v>42</v>
      </c>
      <c r="B303" s="4">
        <v>0</v>
      </c>
      <c r="C303" s="4">
        <v>0</v>
      </c>
      <c r="D303" s="4">
        <f>B303+C303</f>
      </c>
      <c r="E303" s="4">
        <f>IF(D339&gt;0,ROUND((D303/D339) * 100, 4), "")</f>
      </c>
      <c r="F303" s="4">
        <v>0</v>
      </c>
      <c r="G303" s="4">
        <v>0</v>
      </c>
      <c r="H303" s="4">
        <f>F303+G303</f>
      </c>
      <c r="I303" s="4">
        <v>0</v>
      </c>
      <c r="J303" s="4">
        <v>0</v>
      </c>
      <c r="K303" s="4">
        <f>I303+J303</f>
      </c>
      <c r="L303" s="4">
        <v>0</v>
      </c>
      <c r="M303" s="4">
        <v>0</v>
      </c>
      <c r="N303" s="4">
        <f>L303+M303</f>
      </c>
      <c r="O303" s="4">
        <v>0</v>
      </c>
      <c r="P303" s="4">
        <v>0</v>
      </c>
      <c r="Q303" s="4">
        <f>O303+P303</f>
      </c>
      <c r="R303" s="4">
        <v>0</v>
      </c>
      <c r="S303" s="4">
        <v>0</v>
      </c>
      <c r="T303" s="4">
        <f>R303+S303</f>
      </c>
      <c r="U303" s="4">
        <v>0</v>
      </c>
      <c r="V303" s="4">
        <v>0</v>
      </c>
      <c r="W303" s="4">
        <f>U303+V303</f>
      </c>
      <c r="X303" s="4">
        <v>0</v>
      </c>
      <c r="Y303" s="4">
        <v>0</v>
      </c>
      <c r="Z303" s="4">
        <f>X303+Y303</f>
      </c>
      <c r="AA303" s="4">
        <v>0</v>
      </c>
      <c r="AB303" s="4">
        <v>0</v>
      </c>
      <c r="AC303" s="4">
        <f>AA303+AB303</f>
      </c>
    </row>
    <row x14ac:dyDescent="0.25" r="304" customHeight="1" ht="18.75">
      <c r="A304" s="3" t="s">
        <v>48</v>
      </c>
      <c r="B304" s="4">
        <v>0</v>
      </c>
      <c r="C304" s="4">
        <v>0</v>
      </c>
      <c r="D304" s="4">
        <f>B304+C304</f>
      </c>
      <c r="E304" s="4">
        <f>IF(D339&gt;0,ROUND((D304/D339) * 100, 4), "")</f>
      </c>
      <c r="F304" s="4">
        <v>0</v>
      </c>
      <c r="G304" s="4">
        <v>0</v>
      </c>
      <c r="H304" s="4">
        <f>F304+G304</f>
      </c>
      <c r="I304" s="4">
        <v>0</v>
      </c>
      <c r="J304" s="4">
        <v>0</v>
      </c>
      <c r="K304" s="4">
        <f>I304+J304</f>
      </c>
      <c r="L304" s="4">
        <v>0</v>
      </c>
      <c r="M304" s="4">
        <v>0</v>
      </c>
      <c r="N304" s="4">
        <f>L304+M304</f>
      </c>
      <c r="O304" s="4">
        <v>0</v>
      </c>
      <c r="P304" s="4">
        <v>0</v>
      </c>
      <c r="Q304" s="4">
        <f>O304+P304</f>
      </c>
      <c r="R304" s="4">
        <v>0</v>
      </c>
      <c r="S304" s="4">
        <v>0</v>
      </c>
      <c r="T304" s="4">
        <f>R304+S304</f>
      </c>
      <c r="U304" s="4">
        <v>0</v>
      </c>
      <c r="V304" s="4">
        <v>0</v>
      </c>
      <c r="W304" s="4">
        <f>U304+V304</f>
      </c>
      <c r="X304" s="4">
        <v>0</v>
      </c>
      <c r="Y304" s="4">
        <v>0</v>
      </c>
      <c r="Z304" s="4">
        <f>X304+Y304</f>
      </c>
      <c r="AA304" s="4">
        <v>0</v>
      </c>
      <c r="AB304" s="4">
        <v>0</v>
      </c>
      <c r="AC304" s="4">
        <f>AA304+AB304</f>
      </c>
    </row>
    <row x14ac:dyDescent="0.25" r="305" customHeight="1" ht="18.75">
      <c r="A305" s="3" t="s">
        <v>51</v>
      </c>
      <c r="B305" s="4">
        <v>0</v>
      </c>
      <c r="C305" s="4">
        <v>0</v>
      </c>
      <c r="D305" s="4">
        <f>B305+C305</f>
      </c>
      <c r="E305" s="4">
        <f>IF(D339&gt;0,ROUND((D305/D339) * 100, 4), "")</f>
      </c>
      <c r="F305" s="4">
        <v>0</v>
      </c>
      <c r="G305" s="4">
        <v>0</v>
      </c>
      <c r="H305" s="4">
        <f>F305+G305</f>
      </c>
      <c r="I305" s="4">
        <v>0</v>
      </c>
      <c r="J305" s="4">
        <v>0</v>
      </c>
      <c r="K305" s="4">
        <f>I305+J305</f>
      </c>
      <c r="L305" s="4">
        <v>0</v>
      </c>
      <c r="M305" s="4">
        <v>0</v>
      </c>
      <c r="N305" s="4">
        <f>L305+M305</f>
      </c>
      <c r="O305" s="4">
        <v>0</v>
      </c>
      <c r="P305" s="4">
        <v>0</v>
      </c>
      <c r="Q305" s="4">
        <f>O305+P305</f>
      </c>
      <c r="R305" s="4">
        <v>0</v>
      </c>
      <c r="S305" s="4">
        <v>0</v>
      </c>
      <c r="T305" s="4">
        <f>R305+S305</f>
      </c>
      <c r="U305" s="4">
        <v>0</v>
      </c>
      <c r="V305" s="4">
        <v>0</v>
      </c>
      <c r="W305" s="4">
        <f>U305+V305</f>
      </c>
      <c r="X305" s="4">
        <v>0</v>
      </c>
      <c r="Y305" s="4">
        <v>0</v>
      </c>
      <c r="Z305" s="4">
        <f>X305+Y305</f>
      </c>
      <c r="AA305" s="4">
        <v>0</v>
      </c>
      <c r="AB305" s="4">
        <v>0</v>
      </c>
      <c r="AC305" s="4">
        <f>AA305+AB305</f>
      </c>
    </row>
    <row x14ac:dyDescent="0.25" r="306" customHeight="1" ht="18.75">
      <c r="A306" s="3" t="s">
        <v>54</v>
      </c>
      <c r="B306" s="4">
        <v>0</v>
      </c>
      <c r="C306" s="4">
        <v>0</v>
      </c>
      <c r="D306" s="4">
        <f>B306+C306</f>
      </c>
      <c r="E306" s="4">
        <f>IF(D339&gt;0,ROUND((D306/D339) * 100, 4), "")</f>
      </c>
      <c r="F306" s="4">
        <v>0</v>
      </c>
      <c r="G306" s="4">
        <v>0</v>
      </c>
      <c r="H306" s="4">
        <f>F306+G306</f>
      </c>
      <c r="I306" s="4">
        <v>0</v>
      </c>
      <c r="J306" s="4">
        <v>0</v>
      </c>
      <c r="K306" s="4">
        <f>I306+J306</f>
      </c>
      <c r="L306" s="4">
        <v>0</v>
      </c>
      <c r="M306" s="4">
        <v>0</v>
      </c>
      <c r="N306" s="4">
        <f>L306+M306</f>
      </c>
      <c r="O306" s="4">
        <v>0</v>
      </c>
      <c r="P306" s="4">
        <v>0</v>
      </c>
      <c r="Q306" s="4">
        <f>O306+P306</f>
      </c>
      <c r="R306" s="4">
        <v>0</v>
      </c>
      <c r="S306" s="4">
        <v>0</v>
      </c>
      <c r="T306" s="4">
        <f>R306+S306</f>
      </c>
      <c r="U306" s="4">
        <v>0</v>
      </c>
      <c r="V306" s="4">
        <v>0</v>
      </c>
      <c r="W306" s="4">
        <f>U306+V306</f>
      </c>
      <c r="X306" s="4">
        <v>0</v>
      </c>
      <c r="Y306" s="4">
        <v>0</v>
      </c>
      <c r="Z306" s="4">
        <f>X306+Y306</f>
      </c>
      <c r="AA306" s="4">
        <v>0</v>
      </c>
      <c r="AB306" s="4">
        <v>0</v>
      </c>
      <c r="AC306" s="4">
        <f>AA306+AB306</f>
      </c>
    </row>
    <row x14ac:dyDescent="0.25" r="307" customHeight="1" ht="18.75">
      <c r="A307" s="3" t="s">
        <v>57</v>
      </c>
      <c r="B307" s="4">
        <v>1</v>
      </c>
      <c r="C307" s="4">
        <v>2</v>
      </c>
      <c r="D307" s="4">
        <f>B307+C307</f>
      </c>
      <c r="E307" s="12">
        <f>IF(D339&gt;0,ROUND((D307/D339) * 100, 4), "")</f>
      </c>
      <c r="F307" s="4">
        <v>0</v>
      </c>
      <c r="G307" s="4">
        <v>1</v>
      </c>
      <c r="H307" s="4">
        <f>F307+G307</f>
      </c>
      <c r="I307" s="4">
        <v>0</v>
      </c>
      <c r="J307" s="4">
        <v>0</v>
      </c>
      <c r="K307" s="4">
        <f>I307+J307</f>
      </c>
      <c r="L307" s="4">
        <v>1</v>
      </c>
      <c r="M307" s="4">
        <v>0</v>
      </c>
      <c r="N307" s="4">
        <f>L307+M307</f>
      </c>
      <c r="O307" s="4">
        <v>0</v>
      </c>
      <c r="P307" s="4">
        <v>0</v>
      </c>
      <c r="Q307" s="4">
        <f>O307+P307</f>
      </c>
      <c r="R307" s="4">
        <v>0</v>
      </c>
      <c r="S307" s="4">
        <v>0</v>
      </c>
      <c r="T307" s="4">
        <f>R307+S307</f>
      </c>
      <c r="U307" s="4">
        <v>0</v>
      </c>
      <c r="V307" s="4">
        <v>0</v>
      </c>
      <c r="W307" s="4">
        <f>U307+V307</f>
      </c>
      <c r="X307" s="4">
        <v>0</v>
      </c>
      <c r="Y307" s="4">
        <v>0</v>
      </c>
      <c r="Z307" s="4">
        <f>X307+Y307</f>
      </c>
      <c r="AA307" s="4">
        <v>0</v>
      </c>
      <c r="AB307" s="4">
        <v>0</v>
      </c>
      <c r="AC307" s="4">
        <f>AA307+AB307</f>
      </c>
    </row>
    <row x14ac:dyDescent="0.25" r="308" customHeight="1" ht="18.75">
      <c r="A308" s="3" t="s">
        <v>60</v>
      </c>
      <c r="B308" s="4">
        <v>0</v>
      </c>
      <c r="C308" s="4">
        <v>1</v>
      </c>
      <c r="D308" s="4">
        <f>B308+C308</f>
      </c>
      <c r="E308" s="12">
        <f>IF(D339&gt;0,ROUND((D308/D339) * 100, 4), "")</f>
      </c>
      <c r="F308" s="4">
        <v>0</v>
      </c>
      <c r="G308" s="4">
        <v>0</v>
      </c>
      <c r="H308" s="4">
        <f>F308+G308</f>
      </c>
      <c r="I308" s="4">
        <v>0</v>
      </c>
      <c r="J308" s="4">
        <v>0</v>
      </c>
      <c r="K308" s="4">
        <f>I308+J308</f>
      </c>
      <c r="L308" s="4">
        <v>0</v>
      </c>
      <c r="M308" s="4">
        <v>0</v>
      </c>
      <c r="N308" s="4">
        <f>L308+M308</f>
      </c>
      <c r="O308" s="4">
        <v>0</v>
      </c>
      <c r="P308" s="4">
        <v>0</v>
      </c>
      <c r="Q308" s="4">
        <f>O308+P308</f>
      </c>
      <c r="R308" s="4">
        <v>0</v>
      </c>
      <c r="S308" s="4">
        <v>0</v>
      </c>
      <c r="T308" s="4">
        <f>R308+S308</f>
      </c>
      <c r="U308" s="4">
        <v>0</v>
      </c>
      <c r="V308" s="4">
        <v>0</v>
      </c>
      <c r="W308" s="4">
        <f>U308+V308</f>
      </c>
      <c r="X308" s="4">
        <v>0</v>
      </c>
      <c r="Y308" s="4">
        <v>0</v>
      </c>
      <c r="Z308" s="4">
        <f>X308+Y308</f>
      </c>
      <c r="AA308" s="4">
        <v>0</v>
      </c>
      <c r="AB308" s="4">
        <v>1</v>
      </c>
      <c r="AC308" s="4">
        <f>AA308+AB308</f>
      </c>
    </row>
    <row x14ac:dyDescent="0.25" r="309" customHeight="1" ht="18.75">
      <c r="A309" s="3" t="s">
        <v>65</v>
      </c>
      <c r="B309" s="4">
        <v>0</v>
      </c>
      <c r="C309" s="4">
        <v>4</v>
      </c>
      <c r="D309" s="4">
        <f>B309+C309</f>
      </c>
      <c r="E309" s="12">
        <f>IF(D339&gt;0,ROUND((D309/D339) * 100, 4), "")</f>
      </c>
      <c r="F309" s="4">
        <v>0</v>
      </c>
      <c r="G309" s="4">
        <v>2</v>
      </c>
      <c r="H309" s="4">
        <f>F309+G309</f>
      </c>
      <c r="I309" s="4">
        <v>0</v>
      </c>
      <c r="J309" s="4">
        <v>0</v>
      </c>
      <c r="K309" s="4">
        <f>I309+J309</f>
      </c>
      <c r="L309" s="4">
        <v>0</v>
      </c>
      <c r="M309" s="4">
        <v>1</v>
      </c>
      <c r="N309" s="4">
        <f>L309+M309</f>
      </c>
      <c r="O309" s="4">
        <v>0</v>
      </c>
      <c r="P309" s="4">
        <v>0</v>
      </c>
      <c r="Q309" s="4">
        <f>O309+P309</f>
      </c>
      <c r="R309" s="4">
        <v>0</v>
      </c>
      <c r="S309" s="4">
        <v>0</v>
      </c>
      <c r="T309" s="4">
        <f>R309+S309</f>
      </c>
      <c r="U309" s="4">
        <v>0</v>
      </c>
      <c r="V309" s="4">
        <v>0</v>
      </c>
      <c r="W309" s="4">
        <f>U309+V309</f>
      </c>
      <c r="X309" s="4">
        <v>0</v>
      </c>
      <c r="Y309" s="4">
        <v>0</v>
      </c>
      <c r="Z309" s="4">
        <f>X309+Y309</f>
      </c>
      <c r="AA309" s="4">
        <v>0</v>
      </c>
      <c r="AB309" s="4">
        <v>0</v>
      </c>
      <c r="AC309" s="4">
        <f>AA309+AB309</f>
      </c>
    </row>
    <row x14ac:dyDescent="0.25" r="310" customHeight="1" ht="18.75">
      <c r="A310" s="3" t="s">
        <v>66</v>
      </c>
      <c r="B310" s="4">
        <v>0</v>
      </c>
      <c r="C310" s="4">
        <v>0</v>
      </c>
      <c r="D310" s="4">
        <f>B310+C310</f>
      </c>
      <c r="E310" s="4">
        <f>IF(D339&gt;0,ROUND((D310/D339) * 100, 4), "")</f>
      </c>
      <c r="F310" s="4">
        <v>0</v>
      </c>
      <c r="G310" s="4">
        <v>0</v>
      </c>
      <c r="H310" s="4">
        <f>F310+G310</f>
      </c>
      <c r="I310" s="4">
        <v>0</v>
      </c>
      <c r="J310" s="4">
        <v>0</v>
      </c>
      <c r="K310" s="4">
        <f>I310+J310</f>
      </c>
      <c r="L310" s="4">
        <v>0</v>
      </c>
      <c r="M310" s="4">
        <v>0</v>
      </c>
      <c r="N310" s="4">
        <f>L310+M310</f>
      </c>
      <c r="O310" s="4">
        <v>0</v>
      </c>
      <c r="P310" s="4">
        <v>0</v>
      </c>
      <c r="Q310" s="4">
        <f>O310+P310</f>
      </c>
      <c r="R310" s="4">
        <v>0</v>
      </c>
      <c r="S310" s="4">
        <v>0</v>
      </c>
      <c r="T310" s="4">
        <f>R310+S310</f>
      </c>
      <c r="U310" s="4">
        <v>0</v>
      </c>
      <c r="V310" s="4">
        <v>0</v>
      </c>
      <c r="W310" s="4">
        <f>U310+V310</f>
      </c>
      <c r="X310" s="4">
        <v>0</v>
      </c>
      <c r="Y310" s="4">
        <v>0</v>
      </c>
      <c r="Z310" s="4">
        <f>X310+Y310</f>
      </c>
      <c r="AA310" s="4">
        <v>0</v>
      </c>
      <c r="AB310" s="4">
        <v>0</v>
      </c>
      <c r="AC310" s="4">
        <f>AA310+AB310</f>
      </c>
    </row>
    <row x14ac:dyDescent="0.25" r="311" customHeight="1" ht="18.75">
      <c r="A311" s="3" t="s">
        <v>71</v>
      </c>
      <c r="B311" s="4">
        <v>0</v>
      </c>
      <c r="C311" s="4">
        <v>0</v>
      </c>
      <c r="D311" s="4">
        <f>B311+C311</f>
      </c>
      <c r="E311" s="4">
        <f>IF(D339&gt;0,ROUND((D311/D339) * 100, 4), "")</f>
      </c>
      <c r="F311" s="4">
        <v>0</v>
      </c>
      <c r="G311" s="4">
        <v>0</v>
      </c>
      <c r="H311" s="4">
        <f>F311+G311</f>
      </c>
      <c r="I311" s="4">
        <v>0</v>
      </c>
      <c r="J311" s="4">
        <v>0</v>
      </c>
      <c r="K311" s="4">
        <f>I311+J311</f>
      </c>
      <c r="L311" s="4">
        <v>0</v>
      </c>
      <c r="M311" s="4">
        <v>0</v>
      </c>
      <c r="N311" s="4">
        <f>L311+M311</f>
      </c>
      <c r="O311" s="4">
        <v>0</v>
      </c>
      <c r="P311" s="4">
        <v>0</v>
      </c>
      <c r="Q311" s="4">
        <f>O311+P311</f>
      </c>
      <c r="R311" s="4">
        <v>0</v>
      </c>
      <c r="S311" s="4">
        <v>0</v>
      </c>
      <c r="T311" s="4">
        <f>R311+S311</f>
      </c>
      <c r="U311" s="4">
        <v>0</v>
      </c>
      <c r="V311" s="4">
        <v>0</v>
      </c>
      <c r="W311" s="4">
        <f>U311+V311</f>
      </c>
      <c r="X311" s="4">
        <v>0</v>
      </c>
      <c r="Y311" s="4">
        <v>0</v>
      </c>
      <c r="Z311" s="4">
        <f>X311+Y311</f>
      </c>
      <c r="AA311" s="4">
        <v>0</v>
      </c>
      <c r="AB311" s="4">
        <v>0</v>
      </c>
      <c r="AC311" s="4">
        <f>AA311+AB311</f>
      </c>
    </row>
    <row x14ac:dyDescent="0.25" r="312" customHeight="1" ht="18.75">
      <c r="A312" s="3" t="s">
        <v>90</v>
      </c>
      <c r="B312" s="4">
        <v>0</v>
      </c>
      <c r="C312" s="4">
        <v>0</v>
      </c>
      <c r="D312" s="4">
        <f>B312+C312</f>
      </c>
      <c r="E312" s="4">
        <f>IF(D339&gt;0,ROUND((D312/D339) * 100, 4), "")</f>
      </c>
      <c r="F312" s="4">
        <v>0</v>
      </c>
      <c r="G312" s="4">
        <v>0</v>
      </c>
      <c r="H312" s="4">
        <f>F312+G312</f>
      </c>
      <c r="I312" s="4">
        <v>0</v>
      </c>
      <c r="J312" s="4">
        <v>0</v>
      </c>
      <c r="K312" s="4">
        <f>I312+J312</f>
      </c>
      <c r="L312" s="4">
        <v>0</v>
      </c>
      <c r="M312" s="4">
        <v>0</v>
      </c>
      <c r="N312" s="4">
        <f>L312+M312</f>
      </c>
      <c r="O312" s="4">
        <v>0</v>
      </c>
      <c r="P312" s="4">
        <v>0</v>
      </c>
      <c r="Q312" s="4">
        <f>O312+P312</f>
      </c>
      <c r="R312" s="4">
        <v>0</v>
      </c>
      <c r="S312" s="4">
        <v>0</v>
      </c>
      <c r="T312" s="4">
        <f>R312+S312</f>
      </c>
      <c r="U312" s="4">
        <v>0</v>
      </c>
      <c r="V312" s="4">
        <v>0</v>
      </c>
      <c r="W312" s="4">
        <f>U312+V312</f>
      </c>
      <c r="X312" s="4">
        <v>0</v>
      </c>
      <c r="Y312" s="4">
        <v>0</v>
      </c>
      <c r="Z312" s="4">
        <f>X312+Y312</f>
      </c>
      <c r="AA312" s="4">
        <v>0</v>
      </c>
      <c r="AB312" s="4">
        <v>0</v>
      </c>
      <c r="AC312" s="4">
        <f>AA312+AB312</f>
      </c>
    </row>
    <row x14ac:dyDescent="0.25" r="313" customHeight="1" ht="18.75">
      <c r="A313" s="3" t="s">
        <v>94</v>
      </c>
      <c r="B313" s="4">
        <v>0</v>
      </c>
      <c r="C313" s="4">
        <v>4</v>
      </c>
      <c r="D313" s="4">
        <f>B313+C313</f>
      </c>
      <c r="E313" s="12">
        <f>IF(D339&gt;0,ROUND((D313/D339) * 100, 4), "")</f>
      </c>
      <c r="F313" s="4">
        <v>0</v>
      </c>
      <c r="G313" s="4">
        <v>3</v>
      </c>
      <c r="H313" s="4">
        <f>F313+G313</f>
      </c>
      <c r="I313" s="4">
        <v>0</v>
      </c>
      <c r="J313" s="4">
        <v>1</v>
      </c>
      <c r="K313" s="4">
        <f>I313+J313</f>
      </c>
      <c r="L313" s="4">
        <v>0</v>
      </c>
      <c r="M313" s="4">
        <v>0</v>
      </c>
      <c r="N313" s="4">
        <f>L313+M313</f>
      </c>
      <c r="O313" s="4">
        <v>0</v>
      </c>
      <c r="P313" s="4">
        <v>0</v>
      </c>
      <c r="Q313" s="4">
        <f>O313+P313</f>
      </c>
      <c r="R313" s="4">
        <v>0</v>
      </c>
      <c r="S313" s="4">
        <v>0</v>
      </c>
      <c r="T313" s="4">
        <f>R313+S313</f>
      </c>
      <c r="U313" s="4">
        <v>0</v>
      </c>
      <c r="V313" s="4">
        <v>0</v>
      </c>
      <c r="W313" s="4">
        <f>U313+V313</f>
      </c>
      <c r="X313" s="4">
        <v>0</v>
      </c>
      <c r="Y313" s="4">
        <v>0</v>
      </c>
      <c r="Z313" s="4">
        <f>X313+Y313</f>
      </c>
      <c r="AA313" s="4">
        <v>0</v>
      </c>
      <c r="AB313" s="4">
        <v>0</v>
      </c>
      <c r="AC313" s="4">
        <f>AA313+AB313</f>
      </c>
    </row>
    <row x14ac:dyDescent="0.25" r="314" customHeight="1" ht="18.75">
      <c r="A314" s="3" t="s">
        <v>97</v>
      </c>
      <c r="B314" s="4">
        <v>0</v>
      </c>
      <c r="C314" s="4">
        <v>0</v>
      </c>
      <c r="D314" s="4">
        <f>B314+C314</f>
      </c>
      <c r="E314" s="4">
        <f>IF(D339&gt;0,ROUND((D314/D339) * 100, 4), "")</f>
      </c>
      <c r="F314" s="4">
        <v>0</v>
      </c>
      <c r="G314" s="4">
        <v>0</v>
      </c>
      <c r="H314" s="4">
        <f>F314+G314</f>
      </c>
      <c r="I314" s="4">
        <v>0</v>
      </c>
      <c r="J314" s="4">
        <v>0</v>
      </c>
      <c r="K314" s="4">
        <f>I314+J314</f>
      </c>
      <c r="L314" s="4">
        <v>0</v>
      </c>
      <c r="M314" s="4">
        <v>0</v>
      </c>
      <c r="N314" s="4">
        <f>L314+M314</f>
      </c>
      <c r="O314" s="4">
        <v>0</v>
      </c>
      <c r="P314" s="4">
        <v>0</v>
      </c>
      <c r="Q314" s="4">
        <f>O314+P314</f>
      </c>
      <c r="R314" s="4">
        <v>0</v>
      </c>
      <c r="S314" s="4">
        <v>0</v>
      </c>
      <c r="T314" s="4">
        <f>R314+S314</f>
      </c>
      <c r="U314" s="4">
        <v>0</v>
      </c>
      <c r="V314" s="4">
        <v>0</v>
      </c>
      <c r="W314" s="4">
        <f>U314+V314</f>
      </c>
      <c r="X314" s="4">
        <v>0</v>
      </c>
      <c r="Y314" s="4">
        <v>0</v>
      </c>
      <c r="Z314" s="4">
        <f>X314+Y314</f>
      </c>
      <c r="AA314" s="4">
        <v>0</v>
      </c>
      <c r="AB314" s="4">
        <v>0</v>
      </c>
      <c r="AC314" s="4">
        <f>AA314+AB314</f>
      </c>
    </row>
    <row x14ac:dyDescent="0.25" r="315" customHeight="1" ht="18.75">
      <c r="A315" s="3" t="s">
        <v>100</v>
      </c>
      <c r="B315" s="4">
        <v>4</v>
      </c>
      <c r="C315" s="4">
        <v>18</v>
      </c>
      <c r="D315" s="4">
        <f>B315+C315</f>
      </c>
      <c r="E315" s="12">
        <f>IF(D339&gt;0,ROUND((D315/D339) * 100, 4), "")</f>
      </c>
      <c r="F315" s="4">
        <v>4</v>
      </c>
      <c r="G315" s="4">
        <v>12</v>
      </c>
      <c r="H315" s="4">
        <f>F315+G315</f>
      </c>
      <c r="I315" s="4">
        <v>0</v>
      </c>
      <c r="J315" s="4">
        <v>0</v>
      </c>
      <c r="K315" s="4">
        <f>I315+J315</f>
      </c>
      <c r="L315" s="4">
        <v>0</v>
      </c>
      <c r="M315" s="4">
        <v>3</v>
      </c>
      <c r="N315" s="4">
        <f>L315+M315</f>
      </c>
      <c r="O315" s="4">
        <v>0</v>
      </c>
      <c r="P315" s="4">
        <v>0</v>
      </c>
      <c r="Q315" s="4">
        <f>O315+P315</f>
      </c>
      <c r="R315" s="4">
        <v>0</v>
      </c>
      <c r="S315" s="4">
        <v>0</v>
      </c>
      <c r="T315" s="4">
        <f>R315+S315</f>
      </c>
      <c r="U315" s="4">
        <v>0</v>
      </c>
      <c r="V315" s="4">
        <v>0</v>
      </c>
      <c r="W315" s="4">
        <f>U315+V315</f>
      </c>
      <c r="X315" s="4">
        <v>0</v>
      </c>
      <c r="Y315" s="4">
        <v>0</v>
      </c>
      <c r="Z315" s="4">
        <f>X315+Y315</f>
      </c>
      <c r="AA315" s="4">
        <v>0</v>
      </c>
      <c r="AB315" s="4">
        <v>0</v>
      </c>
      <c r="AC315" s="4">
        <f>AA315+AB315</f>
      </c>
    </row>
    <row x14ac:dyDescent="0.25" r="316" customHeight="1" ht="18.75">
      <c r="A316" s="3" t="s">
        <v>104</v>
      </c>
      <c r="B316" s="4">
        <v>27</v>
      </c>
      <c r="C316" s="4">
        <v>3</v>
      </c>
      <c r="D316" s="4">
        <f>B316+C316</f>
      </c>
      <c r="E316" s="12">
        <f>IF(D339&gt;0,ROUND((D316/D339) * 100, 4), "")</f>
      </c>
      <c r="F316" s="4">
        <v>19</v>
      </c>
      <c r="G316" s="4">
        <v>1</v>
      </c>
      <c r="H316" s="4">
        <f>F316+G316</f>
      </c>
      <c r="I316" s="4">
        <v>1</v>
      </c>
      <c r="J316" s="4">
        <v>1</v>
      </c>
      <c r="K316" s="4">
        <f>I316+J316</f>
      </c>
      <c r="L316" s="4">
        <v>5</v>
      </c>
      <c r="M316" s="4">
        <v>1</v>
      </c>
      <c r="N316" s="4">
        <f>L316+M316</f>
      </c>
      <c r="O316" s="4">
        <v>0</v>
      </c>
      <c r="P316" s="4">
        <v>0</v>
      </c>
      <c r="Q316" s="4">
        <f>O316+P316</f>
      </c>
      <c r="R316" s="4">
        <v>0</v>
      </c>
      <c r="S316" s="4">
        <v>0</v>
      </c>
      <c r="T316" s="4">
        <f>R316+S316</f>
      </c>
      <c r="U316" s="4">
        <v>0</v>
      </c>
      <c r="V316" s="4">
        <v>0</v>
      </c>
      <c r="W316" s="4">
        <f>U316+V316</f>
      </c>
      <c r="X316" s="4">
        <v>0</v>
      </c>
      <c r="Y316" s="4">
        <v>0</v>
      </c>
      <c r="Z316" s="4">
        <f>X316+Y316</f>
      </c>
      <c r="AA316" s="4">
        <v>0</v>
      </c>
      <c r="AB316" s="4">
        <v>1</v>
      </c>
      <c r="AC316" s="4">
        <f>AA316+AB316</f>
      </c>
    </row>
    <row x14ac:dyDescent="0.25" r="317" customHeight="1" ht="18.75">
      <c r="A317" s="3" t="s">
        <v>119</v>
      </c>
      <c r="B317" s="4">
        <v>0</v>
      </c>
      <c r="C317" s="4">
        <v>0</v>
      </c>
      <c r="D317" s="4">
        <f>B317+C317</f>
      </c>
      <c r="E317" s="4">
        <f>IF(D339&gt;0,ROUND((D317/D339) * 100, 4), "")</f>
      </c>
      <c r="F317" s="4">
        <v>0</v>
      </c>
      <c r="G317" s="4">
        <v>0</v>
      </c>
      <c r="H317" s="4">
        <f>F317+G317</f>
      </c>
      <c r="I317" s="4">
        <v>0</v>
      </c>
      <c r="J317" s="4">
        <v>0</v>
      </c>
      <c r="K317" s="4">
        <f>I317+J317</f>
      </c>
      <c r="L317" s="4">
        <v>0</v>
      </c>
      <c r="M317" s="4">
        <v>0</v>
      </c>
      <c r="N317" s="4">
        <f>L317+M317</f>
      </c>
      <c r="O317" s="4">
        <v>0</v>
      </c>
      <c r="P317" s="4">
        <v>0</v>
      </c>
      <c r="Q317" s="4">
        <f>O317+P317</f>
      </c>
      <c r="R317" s="4">
        <v>0</v>
      </c>
      <c r="S317" s="4">
        <v>0</v>
      </c>
      <c r="T317" s="4">
        <f>R317+S317</f>
      </c>
      <c r="U317" s="4">
        <v>0</v>
      </c>
      <c r="V317" s="4">
        <v>0</v>
      </c>
      <c r="W317" s="4">
        <f>U317+V317</f>
      </c>
      <c r="X317" s="4">
        <v>0</v>
      </c>
      <c r="Y317" s="4">
        <v>0</v>
      </c>
      <c r="Z317" s="4">
        <f>X317+Y317</f>
      </c>
      <c r="AA317" s="4">
        <v>0</v>
      </c>
      <c r="AB317" s="4">
        <v>0</v>
      </c>
      <c r="AC317" s="4">
        <f>AA317+AB317</f>
      </c>
    </row>
    <row x14ac:dyDescent="0.25" r="318" customHeight="1" ht="18.75">
      <c r="A318" s="3" t="s">
        <v>123</v>
      </c>
      <c r="B318" s="4">
        <v>0</v>
      </c>
      <c r="C318" s="4">
        <v>0</v>
      </c>
      <c r="D318" s="4">
        <f>B318+C318</f>
      </c>
      <c r="E318" s="4">
        <f>IF(D339&gt;0,ROUND((D318/D339) * 100, 4), "")</f>
      </c>
      <c r="F318" s="4">
        <v>0</v>
      </c>
      <c r="G318" s="4">
        <v>0</v>
      </c>
      <c r="H318" s="4">
        <f>F318+G318</f>
      </c>
      <c r="I318" s="4">
        <v>0</v>
      </c>
      <c r="J318" s="4">
        <v>0</v>
      </c>
      <c r="K318" s="4">
        <f>I318+J318</f>
      </c>
      <c r="L318" s="4">
        <v>0</v>
      </c>
      <c r="M318" s="4">
        <v>0</v>
      </c>
      <c r="N318" s="4">
        <f>L318+M318</f>
      </c>
      <c r="O318" s="4">
        <v>0</v>
      </c>
      <c r="P318" s="4">
        <v>0</v>
      </c>
      <c r="Q318" s="4">
        <f>O318+P318</f>
      </c>
      <c r="R318" s="4">
        <v>0</v>
      </c>
      <c r="S318" s="4">
        <v>0</v>
      </c>
      <c r="T318" s="4">
        <f>R318+S318</f>
      </c>
      <c r="U318" s="4">
        <v>0</v>
      </c>
      <c r="V318" s="4">
        <v>0</v>
      </c>
      <c r="W318" s="4">
        <f>U318+V318</f>
      </c>
      <c r="X318" s="4">
        <v>0</v>
      </c>
      <c r="Y318" s="4">
        <v>0</v>
      </c>
      <c r="Z318" s="4">
        <f>X318+Y318</f>
      </c>
      <c r="AA318" s="4">
        <v>0</v>
      </c>
      <c r="AB318" s="4">
        <v>0</v>
      </c>
      <c r="AC318" s="4">
        <f>AA318+AB318</f>
      </c>
    </row>
    <row x14ac:dyDescent="0.25" r="319" customHeight="1" ht="18.75">
      <c r="A319" s="3" t="s">
        <v>145</v>
      </c>
      <c r="B319" s="4">
        <v>1</v>
      </c>
      <c r="C319" s="4">
        <v>4</v>
      </c>
      <c r="D319" s="4">
        <f>B319+C319</f>
      </c>
      <c r="E319" s="12">
        <f>IF(D339&gt;0,ROUND((D319/D339) * 100, 4), "")</f>
      </c>
      <c r="F319" s="4">
        <v>0</v>
      </c>
      <c r="G319" s="4">
        <v>3</v>
      </c>
      <c r="H319" s="4">
        <f>F319+G319</f>
      </c>
      <c r="I319" s="4">
        <v>0</v>
      </c>
      <c r="J319" s="4">
        <v>0</v>
      </c>
      <c r="K319" s="4">
        <f>I319+J319</f>
      </c>
      <c r="L319" s="4">
        <v>0</v>
      </c>
      <c r="M319" s="4">
        <v>1</v>
      </c>
      <c r="N319" s="4">
        <f>L319+M319</f>
      </c>
      <c r="O319" s="4">
        <v>0</v>
      </c>
      <c r="P319" s="4">
        <v>0</v>
      </c>
      <c r="Q319" s="4">
        <f>O319+P319</f>
      </c>
      <c r="R319" s="4">
        <v>0</v>
      </c>
      <c r="S319" s="4">
        <v>0</v>
      </c>
      <c r="T319" s="4">
        <f>R319+S319</f>
      </c>
      <c r="U319" s="4">
        <v>0</v>
      </c>
      <c r="V319" s="4">
        <v>0</v>
      </c>
      <c r="W319" s="4">
        <f>U319+V319</f>
      </c>
      <c r="X319" s="4">
        <v>0</v>
      </c>
      <c r="Y319" s="4">
        <v>0</v>
      </c>
      <c r="Z319" s="4">
        <f>X319+Y319</f>
      </c>
      <c r="AA319" s="4">
        <v>0</v>
      </c>
      <c r="AB319" s="4">
        <v>0</v>
      </c>
      <c r="AC319" s="4">
        <f>AA319+AB319</f>
      </c>
    </row>
    <row x14ac:dyDescent="0.25" r="320" customHeight="1" ht="18.75">
      <c r="A320" s="3" t="s">
        <v>159</v>
      </c>
      <c r="B320" s="4">
        <v>0</v>
      </c>
      <c r="C320" s="4">
        <v>0</v>
      </c>
      <c r="D320" s="4">
        <f>B320+C320</f>
      </c>
      <c r="E320" s="4">
        <f>IF(D339&gt;0,ROUND((D320/D339) * 100, 4), "")</f>
      </c>
      <c r="F320" s="4">
        <v>0</v>
      </c>
      <c r="G320" s="4">
        <v>0</v>
      </c>
      <c r="H320" s="4">
        <f>F320+G320</f>
      </c>
      <c r="I320" s="4">
        <v>0</v>
      </c>
      <c r="J320" s="4">
        <v>0</v>
      </c>
      <c r="K320" s="4">
        <f>I320+J320</f>
      </c>
      <c r="L320" s="4">
        <v>0</v>
      </c>
      <c r="M320" s="4">
        <v>0</v>
      </c>
      <c r="N320" s="4">
        <f>L320+M320</f>
      </c>
      <c r="O320" s="4">
        <v>0</v>
      </c>
      <c r="P320" s="4">
        <v>0</v>
      </c>
      <c r="Q320" s="4">
        <f>O320+P320</f>
      </c>
      <c r="R320" s="4">
        <v>0</v>
      </c>
      <c r="S320" s="4">
        <v>0</v>
      </c>
      <c r="T320" s="4">
        <f>R320+S320</f>
      </c>
      <c r="U320" s="4">
        <v>0</v>
      </c>
      <c r="V320" s="4">
        <v>0</v>
      </c>
      <c r="W320" s="4">
        <f>U320+V320</f>
      </c>
      <c r="X320" s="4">
        <v>0</v>
      </c>
      <c r="Y320" s="4">
        <v>0</v>
      </c>
      <c r="Z320" s="4">
        <f>X320+Y320</f>
      </c>
      <c r="AA320" s="4">
        <v>0</v>
      </c>
      <c r="AB320" s="4">
        <v>0</v>
      </c>
      <c r="AC320" s="4">
        <f>AA320+AB320</f>
      </c>
    </row>
    <row x14ac:dyDescent="0.25" r="321" customHeight="1" ht="18.75">
      <c r="A321" s="3" t="s">
        <v>178</v>
      </c>
      <c r="B321" s="4">
        <v>0</v>
      </c>
      <c r="C321" s="4">
        <v>0</v>
      </c>
      <c r="D321" s="4">
        <f>B321+C321</f>
      </c>
      <c r="E321" s="4">
        <f>IF(D339&gt;0,ROUND((D321/D339) * 100, 4), "")</f>
      </c>
      <c r="F321" s="4">
        <v>0</v>
      </c>
      <c r="G321" s="4">
        <v>0</v>
      </c>
      <c r="H321" s="4">
        <f>F321+G321</f>
      </c>
      <c r="I321" s="4">
        <v>0</v>
      </c>
      <c r="J321" s="4">
        <v>0</v>
      </c>
      <c r="K321" s="4">
        <f>I321+J321</f>
      </c>
      <c r="L321" s="4">
        <v>0</v>
      </c>
      <c r="M321" s="4">
        <v>0</v>
      </c>
      <c r="N321" s="4">
        <f>L321+M321</f>
      </c>
      <c r="O321" s="4">
        <v>0</v>
      </c>
      <c r="P321" s="4">
        <v>0</v>
      </c>
      <c r="Q321" s="4">
        <f>O321+P321</f>
      </c>
      <c r="R321" s="4">
        <v>0</v>
      </c>
      <c r="S321" s="4">
        <v>0</v>
      </c>
      <c r="T321" s="4">
        <f>R321+S321</f>
      </c>
      <c r="U321" s="4">
        <v>0</v>
      </c>
      <c r="V321" s="4">
        <v>0</v>
      </c>
      <c r="W321" s="4">
        <f>U321+V321</f>
      </c>
      <c r="X321" s="4">
        <v>0</v>
      </c>
      <c r="Y321" s="4">
        <v>0</v>
      </c>
      <c r="Z321" s="4">
        <f>X321+Y321</f>
      </c>
      <c r="AA321" s="4">
        <v>0</v>
      </c>
      <c r="AB321" s="4">
        <v>0</v>
      </c>
      <c r="AC321" s="4">
        <f>AA321+AB321</f>
      </c>
    </row>
    <row x14ac:dyDescent="0.25" r="322" customHeight="1" ht="18.75">
      <c r="A322" s="3" t="s">
        <v>180</v>
      </c>
      <c r="B322" s="4">
        <v>0</v>
      </c>
      <c r="C322" s="4">
        <v>0</v>
      </c>
      <c r="D322" s="4">
        <f>B322+C322</f>
      </c>
      <c r="E322" s="4">
        <f>IF(D339&gt;0,ROUND((D322/D339) * 100, 4), "")</f>
      </c>
      <c r="F322" s="4">
        <v>0</v>
      </c>
      <c r="G322" s="4">
        <v>0</v>
      </c>
      <c r="H322" s="4">
        <f>F322+G322</f>
      </c>
      <c r="I322" s="4">
        <v>0</v>
      </c>
      <c r="J322" s="4">
        <v>0</v>
      </c>
      <c r="K322" s="4">
        <f>I322+J322</f>
      </c>
      <c r="L322" s="4">
        <v>0</v>
      </c>
      <c r="M322" s="4">
        <v>0</v>
      </c>
      <c r="N322" s="4">
        <f>L322+M322</f>
      </c>
      <c r="O322" s="4">
        <v>0</v>
      </c>
      <c r="P322" s="4">
        <v>0</v>
      </c>
      <c r="Q322" s="4">
        <f>O322+P322</f>
      </c>
      <c r="R322" s="4">
        <v>0</v>
      </c>
      <c r="S322" s="4">
        <v>0</v>
      </c>
      <c r="T322" s="4">
        <f>R322+S322</f>
      </c>
      <c r="U322" s="4">
        <v>0</v>
      </c>
      <c r="V322" s="4">
        <v>0</v>
      </c>
      <c r="W322" s="4">
        <f>U322+V322</f>
      </c>
      <c r="X322" s="4">
        <v>0</v>
      </c>
      <c r="Y322" s="4">
        <v>0</v>
      </c>
      <c r="Z322" s="4">
        <f>X322+Y322</f>
      </c>
      <c r="AA322" s="4">
        <v>0</v>
      </c>
      <c r="AB322" s="4">
        <v>0</v>
      </c>
      <c r="AC322" s="4">
        <f>AA322+AB322</f>
      </c>
    </row>
    <row x14ac:dyDescent="0.25" r="323" customHeight="1" ht="18.75">
      <c r="A323" s="3" t="s">
        <v>204</v>
      </c>
      <c r="B323" s="4">
        <v>0</v>
      </c>
      <c r="C323" s="4">
        <v>0</v>
      </c>
      <c r="D323" s="4">
        <f>B323+C323</f>
      </c>
      <c r="E323" s="4">
        <f>IF(D339&gt;0,ROUND((D323/D339) * 100, 4), "")</f>
      </c>
      <c r="F323" s="4">
        <v>0</v>
      </c>
      <c r="G323" s="4">
        <v>0</v>
      </c>
      <c r="H323" s="4">
        <f>F323+G323</f>
      </c>
      <c r="I323" s="4">
        <v>0</v>
      </c>
      <c r="J323" s="4">
        <v>0</v>
      </c>
      <c r="K323" s="4">
        <f>I323+J323</f>
      </c>
      <c r="L323" s="4">
        <v>0</v>
      </c>
      <c r="M323" s="4">
        <v>0</v>
      </c>
      <c r="N323" s="4">
        <f>L323+M323</f>
      </c>
      <c r="O323" s="4">
        <v>0</v>
      </c>
      <c r="P323" s="4">
        <v>0</v>
      </c>
      <c r="Q323" s="4">
        <f>O323+P323</f>
      </c>
      <c r="R323" s="4">
        <v>0</v>
      </c>
      <c r="S323" s="4">
        <v>0</v>
      </c>
      <c r="T323" s="4">
        <f>R323+S323</f>
      </c>
      <c r="U323" s="4">
        <v>0</v>
      </c>
      <c r="V323" s="4">
        <v>0</v>
      </c>
      <c r="W323" s="4">
        <f>U323+V323</f>
      </c>
      <c r="X323" s="4">
        <v>0</v>
      </c>
      <c r="Y323" s="4">
        <v>0</v>
      </c>
      <c r="Z323" s="4">
        <f>X323+Y323</f>
      </c>
      <c r="AA323" s="4">
        <v>0</v>
      </c>
      <c r="AB323" s="4">
        <v>0</v>
      </c>
      <c r="AC323" s="4">
        <f>AA323+AB323</f>
      </c>
    </row>
    <row x14ac:dyDescent="0.25" r="324" customHeight="1" ht="18.75">
      <c r="A324" s="3" t="s">
        <v>230</v>
      </c>
      <c r="B324" s="4">
        <v>0</v>
      </c>
      <c r="C324" s="4">
        <v>0</v>
      </c>
      <c r="D324" s="4">
        <f>B324+C324</f>
      </c>
      <c r="E324" s="4">
        <f>IF(D339&gt;0,ROUND((D324/D339) * 100, 4), "")</f>
      </c>
      <c r="F324" s="4">
        <v>0</v>
      </c>
      <c r="G324" s="4">
        <v>0</v>
      </c>
      <c r="H324" s="4">
        <f>F324+G324</f>
      </c>
      <c r="I324" s="4">
        <v>0</v>
      </c>
      <c r="J324" s="4">
        <v>0</v>
      </c>
      <c r="K324" s="4">
        <f>I324+J324</f>
      </c>
      <c r="L324" s="4">
        <v>0</v>
      </c>
      <c r="M324" s="4">
        <v>0</v>
      </c>
      <c r="N324" s="4">
        <f>L324+M324</f>
      </c>
      <c r="O324" s="4">
        <v>0</v>
      </c>
      <c r="P324" s="4">
        <v>0</v>
      </c>
      <c r="Q324" s="4">
        <f>O324+P324</f>
      </c>
      <c r="R324" s="4">
        <v>0</v>
      </c>
      <c r="S324" s="4">
        <v>0</v>
      </c>
      <c r="T324" s="4">
        <f>R324+S324</f>
      </c>
      <c r="U324" s="4">
        <v>0</v>
      </c>
      <c r="V324" s="4">
        <v>0</v>
      </c>
      <c r="W324" s="4">
        <f>U324+V324</f>
      </c>
      <c r="X324" s="4">
        <v>0</v>
      </c>
      <c r="Y324" s="4">
        <v>0</v>
      </c>
      <c r="Z324" s="4">
        <f>X324+Y324</f>
      </c>
      <c r="AA324" s="4">
        <v>0</v>
      </c>
      <c r="AB324" s="4">
        <v>0</v>
      </c>
      <c r="AC324" s="4">
        <f>AA324+AB324</f>
      </c>
    </row>
    <row x14ac:dyDescent="0.25" r="325" customHeight="1" ht="18.75">
      <c r="A325" s="3" t="s">
        <v>238</v>
      </c>
      <c r="B325" s="4">
        <v>0</v>
      </c>
      <c r="C325" s="4">
        <v>0</v>
      </c>
      <c r="D325" s="4">
        <f>B325+C325</f>
      </c>
      <c r="E325" s="4">
        <f>IF(D339&gt;0,ROUND((D325/D339) * 100, 4), "")</f>
      </c>
      <c r="F325" s="4">
        <v>0</v>
      </c>
      <c r="G325" s="4">
        <v>0</v>
      </c>
      <c r="H325" s="4">
        <f>F325+G325</f>
      </c>
      <c r="I325" s="4">
        <v>0</v>
      </c>
      <c r="J325" s="4">
        <v>0</v>
      </c>
      <c r="K325" s="4">
        <f>I325+J325</f>
      </c>
      <c r="L325" s="4">
        <v>0</v>
      </c>
      <c r="M325" s="4">
        <v>0</v>
      </c>
      <c r="N325" s="4">
        <f>L325+M325</f>
      </c>
      <c r="O325" s="4">
        <v>0</v>
      </c>
      <c r="P325" s="4">
        <v>0</v>
      </c>
      <c r="Q325" s="4">
        <f>O325+P325</f>
      </c>
      <c r="R325" s="4">
        <v>0</v>
      </c>
      <c r="S325" s="4">
        <v>0</v>
      </c>
      <c r="T325" s="4">
        <f>R325+S325</f>
      </c>
      <c r="U325" s="4">
        <v>0</v>
      </c>
      <c r="V325" s="4">
        <v>0</v>
      </c>
      <c r="W325" s="4">
        <f>U325+V325</f>
      </c>
      <c r="X325" s="4">
        <v>0</v>
      </c>
      <c r="Y325" s="4">
        <v>0</v>
      </c>
      <c r="Z325" s="4">
        <f>X325+Y325</f>
      </c>
      <c r="AA325" s="4">
        <v>0</v>
      </c>
      <c r="AB325" s="4">
        <v>0</v>
      </c>
      <c r="AC325" s="4">
        <f>AA325+AB325</f>
      </c>
    </row>
    <row x14ac:dyDescent="0.25" r="326" customHeight="1" ht="18.75">
      <c r="A326" s="3" t="s">
        <v>267</v>
      </c>
      <c r="B326" s="4">
        <v>0</v>
      </c>
      <c r="C326" s="4">
        <v>1</v>
      </c>
      <c r="D326" s="4">
        <f>B326+C326</f>
      </c>
      <c r="E326" s="12">
        <f>IF(D339&gt;0,ROUND((D326/D339) * 100, 4), "")</f>
      </c>
      <c r="F326" s="4">
        <v>0</v>
      </c>
      <c r="G326" s="4">
        <v>1</v>
      </c>
      <c r="H326" s="4">
        <f>F326+G326</f>
      </c>
      <c r="I326" s="4">
        <v>0</v>
      </c>
      <c r="J326" s="4">
        <v>0</v>
      </c>
      <c r="K326" s="4">
        <f>I326+J326</f>
      </c>
      <c r="L326" s="4">
        <v>0</v>
      </c>
      <c r="M326" s="4">
        <v>0</v>
      </c>
      <c r="N326" s="4">
        <f>L326+M326</f>
      </c>
      <c r="O326" s="4">
        <v>0</v>
      </c>
      <c r="P326" s="4">
        <v>0</v>
      </c>
      <c r="Q326" s="4">
        <f>O326+P326</f>
      </c>
      <c r="R326" s="4">
        <v>0</v>
      </c>
      <c r="S326" s="4">
        <v>0</v>
      </c>
      <c r="T326" s="4">
        <f>R326+S326</f>
      </c>
      <c r="U326" s="4">
        <v>0</v>
      </c>
      <c r="V326" s="4">
        <v>0</v>
      </c>
      <c r="W326" s="4">
        <f>U326+V326</f>
      </c>
      <c r="X326" s="4">
        <v>0</v>
      </c>
      <c r="Y326" s="4">
        <v>0</v>
      </c>
      <c r="Z326" s="4">
        <f>X326+Y326</f>
      </c>
      <c r="AA326" s="4">
        <v>0</v>
      </c>
      <c r="AB326" s="4">
        <v>0</v>
      </c>
      <c r="AC326" s="4">
        <f>AA326+AB326</f>
      </c>
    </row>
    <row x14ac:dyDescent="0.25" r="327" customHeight="1" ht="18.75">
      <c r="A327" s="3" t="s">
        <v>276</v>
      </c>
      <c r="B327" s="4">
        <v>0</v>
      </c>
      <c r="C327" s="4">
        <v>2</v>
      </c>
      <c r="D327" s="4">
        <f>B327+C327</f>
      </c>
      <c r="E327" s="12">
        <f>IF(D339&gt;0,ROUND((D327/D339) * 100, 4), "")</f>
      </c>
      <c r="F327" s="4">
        <v>0</v>
      </c>
      <c r="G327" s="4">
        <v>1</v>
      </c>
      <c r="H327" s="4">
        <f>F327+G327</f>
      </c>
      <c r="I327" s="4">
        <v>0</v>
      </c>
      <c r="J327" s="4">
        <v>0</v>
      </c>
      <c r="K327" s="4">
        <f>I327+J327</f>
      </c>
      <c r="L327" s="4">
        <v>0</v>
      </c>
      <c r="M327" s="4">
        <v>1</v>
      </c>
      <c r="N327" s="4">
        <f>L327+M327</f>
      </c>
      <c r="O327" s="4">
        <v>0</v>
      </c>
      <c r="P327" s="4">
        <v>0</v>
      </c>
      <c r="Q327" s="4">
        <f>O327+P327</f>
      </c>
      <c r="R327" s="4">
        <v>0</v>
      </c>
      <c r="S327" s="4">
        <v>0</v>
      </c>
      <c r="T327" s="4">
        <f>R327+S327</f>
      </c>
      <c r="U327" s="4">
        <v>0</v>
      </c>
      <c r="V327" s="4">
        <v>0</v>
      </c>
      <c r="W327" s="4">
        <f>U327+V327</f>
      </c>
      <c r="X327" s="4">
        <v>0</v>
      </c>
      <c r="Y327" s="4">
        <v>0</v>
      </c>
      <c r="Z327" s="4">
        <f>X327+Y327</f>
      </c>
      <c r="AA327" s="4">
        <v>0</v>
      </c>
      <c r="AB327" s="4">
        <v>0</v>
      </c>
      <c r="AC327" s="4">
        <f>AA327+AB327</f>
      </c>
    </row>
    <row x14ac:dyDescent="0.25" r="328" customHeight="1" ht="18.75">
      <c r="A328" s="3" t="s">
        <v>292</v>
      </c>
      <c r="B328" s="4">
        <v>0</v>
      </c>
      <c r="C328" s="4">
        <v>0</v>
      </c>
      <c r="D328" s="4">
        <f>B328+C328</f>
      </c>
      <c r="E328" s="4">
        <f>IF(D339&gt;0,ROUND((D328/D339) * 100, 4), "")</f>
      </c>
      <c r="F328" s="4">
        <v>0</v>
      </c>
      <c r="G328" s="4">
        <v>0</v>
      </c>
      <c r="H328" s="4">
        <f>F328+G328</f>
      </c>
      <c r="I328" s="4">
        <v>0</v>
      </c>
      <c r="J328" s="4">
        <v>0</v>
      </c>
      <c r="K328" s="4">
        <f>I328+J328</f>
      </c>
      <c r="L328" s="4">
        <v>0</v>
      </c>
      <c r="M328" s="4">
        <v>0</v>
      </c>
      <c r="N328" s="4">
        <f>L328+M328</f>
      </c>
      <c r="O328" s="4">
        <v>0</v>
      </c>
      <c r="P328" s="4">
        <v>0</v>
      </c>
      <c r="Q328" s="4">
        <f>O328+P328</f>
      </c>
      <c r="R328" s="4">
        <v>0</v>
      </c>
      <c r="S328" s="4">
        <v>0</v>
      </c>
      <c r="T328" s="4">
        <f>R328+S328</f>
      </c>
      <c r="U328" s="4">
        <v>0</v>
      </c>
      <c r="V328" s="4">
        <v>0</v>
      </c>
      <c r="W328" s="4">
        <f>U328+V328</f>
      </c>
      <c r="X328" s="4">
        <v>0</v>
      </c>
      <c r="Y328" s="4">
        <v>0</v>
      </c>
      <c r="Z328" s="4">
        <f>X328+Y328</f>
      </c>
      <c r="AA328" s="4">
        <v>0</v>
      </c>
      <c r="AB328" s="4">
        <v>0</v>
      </c>
      <c r="AC328" s="4">
        <f>AA328+AB328</f>
      </c>
    </row>
    <row x14ac:dyDescent="0.25" r="329" customHeight="1" ht="18.75">
      <c r="A329" s="3" t="s">
        <v>294</v>
      </c>
      <c r="B329" s="4">
        <v>0</v>
      </c>
      <c r="C329" s="4">
        <v>0</v>
      </c>
      <c r="D329" s="4">
        <f>B329+C329</f>
      </c>
      <c r="E329" s="4">
        <f>IF(D339&gt;0,ROUND((D329/D339) * 100, 4), "")</f>
      </c>
      <c r="F329" s="4">
        <v>0</v>
      </c>
      <c r="G329" s="4">
        <v>0</v>
      </c>
      <c r="H329" s="4">
        <f>F329+G329</f>
      </c>
      <c r="I329" s="4">
        <v>0</v>
      </c>
      <c r="J329" s="4">
        <v>0</v>
      </c>
      <c r="K329" s="4">
        <f>I329+J329</f>
      </c>
      <c r="L329" s="4">
        <v>0</v>
      </c>
      <c r="M329" s="4">
        <v>0</v>
      </c>
      <c r="N329" s="4">
        <f>L329+M329</f>
      </c>
      <c r="O329" s="4">
        <v>0</v>
      </c>
      <c r="P329" s="4">
        <v>0</v>
      </c>
      <c r="Q329" s="4">
        <f>O329+P329</f>
      </c>
      <c r="R329" s="4">
        <v>0</v>
      </c>
      <c r="S329" s="4">
        <v>0</v>
      </c>
      <c r="T329" s="4">
        <f>R329+S329</f>
      </c>
      <c r="U329" s="4">
        <v>0</v>
      </c>
      <c r="V329" s="4">
        <v>0</v>
      </c>
      <c r="W329" s="4">
        <f>U329+V329</f>
      </c>
      <c r="X329" s="4">
        <v>0</v>
      </c>
      <c r="Y329" s="4">
        <v>0</v>
      </c>
      <c r="Z329" s="4">
        <f>X329+Y329</f>
      </c>
      <c r="AA329" s="4">
        <v>0</v>
      </c>
      <c r="AB329" s="4">
        <v>0</v>
      </c>
      <c r="AC329" s="4">
        <f>AA329+AB329</f>
      </c>
    </row>
    <row x14ac:dyDescent="0.25" r="330" customHeight="1" ht="18.75">
      <c r="A330" s="3" t="s">
        <v>295</v>
      </c>
      <c r="B330" s="4">
        <v>0</v>
      </c>
      <c r="C330" s="4">
        <v>0</v>
      </c>
      <c r="D330" s="4">
        <f>B330+C330</f>
      </c>
      <c r="E330" s="4">
        <f>IF(D339&gt;0,ROUND((D330/D339) * 100, 4), "")</f>
      </c>
      <c r="F330" s="4">
        <v>0</v>
      </c>
      <c r="G330" s="4">
        <v>0</v>
      </c>
      <c r="H330" s="4">
        <f>F330+G330</f>
      </c>
      <c r="I330" s="4">
        <v>0</v>
      </c>
      <c r="J330" s="4">
        <v>0</v>
      </c>
      <c r="K330" s="4">
        <f>I330+J330</f>
      </c>
      <c r="L330" s="4">
        <v>0</v>
      </c>
      <c r="M330" s="4">
        <v>0</v>
      </c>
      <c r="N330" s="4">
        <f>L330+M330</f>
      </c>
      <c r="O330" s="4">
        <v>0</v>
      </c>
      <c r="P330" s="4">
        <v>0</v>
      </c>
      <c r="Q330" s="4">
        <f>O330+P330</f>
      </c>
      <c r="R330" s="4">
        <v>0</v>
      </c>
      <c r="S330" s="4">
        <v>0</v>
      </c>
      <c r="T330" s="4">
        <f>R330+S330</f>
      </c>
      <c r="U330" s="4">
        <v>0</v>
      </c>
      <c r="V330" s="4">
        <v>0</v>
      </c>
      <c r="W330" s="4">
        <f>U330+V330</f>
      </c>
      <c r="X330" s="4">
        <v>0</v>
      </c>
      <c r="Y330" s="4">
        <v>0</v>
      </c>
      <c r="Z330" s="4">
        <f>X330+Y330</f>
      </c>
      <c r="AA330" s="4">
        <v>0</v>
      </c>
      <c r="AB330" s="4">
        <v>0</v>
      </c>
      <c r="AC330" s="4">
        <f>AA330+AB330</f>
      </c>
    </row>
    <row x14ac:dyDescent="0.25" r="331" customHeight="1" ht="18.75">
      <c r="A331" s="3" t="s">
        <v>302</v>
      </c>
      <c r="B331" s="4">
        <v>0</v>
      </c>
      <c r="C331" s="4">
        <v>0</v>
      </c>
      <c r="D331" s="4">
        <f>B331+C331</f>
      </c>
      <c r="E331" s="4">
        <f>IF(D339&gt;0,ROUND((D331/D339) * 100, 4), "")</f>
      </c>
      <c r="F331" s="4">
        <v>0</v>
      </c>
      <c r="G331" s="4">
        <v>0</v>
      </c>
      <c r="H331" s="4">
        <f>F331+G331</f>
      </c>
      <c r="I331" s="4">
        <v>0</v>
      </c>
      <c r="J331" s="4">
        <v>0</v>
      </c>
      <c r="K331" s="4">
        <f>I331+J331</f>
      </c>
      <c r="L331" s="4">
        <v>0</v>
      </c>
      <c r="M331" s="4">
        <v>0</v>
      </c>
      <c r="N331" s="4">
        <f>L331+M331</f>
      </c>
      <c r="O331" s="4">
        <v>0</v>
      </c>
      <c r="P331" s="4">
        <v>0</v>
      </c>
      <c r="Q331" s="4">
        <f>O331+P331</f>
      </c>
      <c r="R331" s="4">
        <v>0</v>
      </c>
      <c r="S331" s="4">
        <v>0</v>
      </c>
      <c r="T331" s="4">
        <f>R331+S331</f>
      </c>
      <c r="U331" s="4">
        <v>0</v>
      </c>
      <c r="V331" s="4">
        <v>0</v>
      </c>
      <c r="W331" s="4">
        <f>U331+V331</f>
      </c>
      <c r="X331" s="4">
        <v>0</v>
      </c>
      <c r="Y331" s="4">
        <v>0</v>
      </c>
      <c r="Z331" s="4">
        <f>X331+Y331</f>
      </c>
      <c r="AA331" s="4">
        <v>0</v>
      </c>
      <c r="AB331" s="4">
        <v>0</v>
      </c>
      <c r="AC331" s="4">
        <f>AA331+AB331</f>
      </c>
    </row>
    <row x14ac:dyDescent="0.25" r="332" customHeight="1" ht="18.75">
      <c r="A332" s="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x14ac:dyDescent="0.25" r="333" customHeight="1" ht="18.75">
      <c r="A333" s="18" t="s">
        <v>499</v>
      </c>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row>
    <row x14ac:dyDescent="0.25" r="334" customHeight="1" ht="18.75">
      <c r="A334" s="3" t="s">
        <v>250</v>
      </c>
      <c r="B334" s="4">
        <v>0</v>
      </c>
      <c r="C334" s="4">
        <v>0</v>
      </c>
      <c r="D334" s="4">
        <f>B334+C334</f>
      </c>
      <c r="E334" s="4">
        <f>IF(D339&gt;0,ROUND((D334/D339) * 100, 4), "")</f>
      </c>
      <c r="F334" s="4">
        <v>0</v>
      </c>
      <c r="G334" s="4">
        <v>0</v>
      </c>
      <c r="H334" s="4">
        <f>F334+G334</f>
      </c>
      <c r="I334" s="4">
        <v>0</v>
      </c>
      <c r="J334" s="4">
        <v>0</v>
      </c>
      <c r="K334" s="4">
        <f>I334+J334</f>
      </c>
      <c r="L334" s="4">
        <v>0</v>
      </c>
      <c r="M334" s="4">
        <v>0</v>
      </c>
      <c r="N334" s="4">
        <f>L334+M334</f>
      </c>
      <c r="O334" s="4">
        <v>0</v>
      </c>
      <c r="P334" s="4">
        <v>0</v>
      </c>
      <c r="Q334" s="4">
        <f>O334+P334</f>
      </c>
      <c r="R334" s="4">
        <v>0</v>
      </c>
      <c r="S334" s="4">
        <v>0</v>
      </c>
      <c r="T334" s="4">
        <f>R334+S334</f>
      </c>
      <c r="U334" s="4">
        <v>0</v>
      </c>
      <c r="V334" s="4">
        <v>0</v>
      </c>
      <c r="W334" s="4">
        <f>U334+V334</f>
      </c>
      <c r="X334" s="4">
        <v>0</v>
      </c>
      <c r="Y334" s="4">
        <v>0</v>
      </c>
      <c r="Z334" s="4">
        <f>X334+Y334</f>
      </c>
      <c r="AA334" s="4">
        <v>0</v>
      </c>
      <c r="AB334" s="4">
        <v>0</v>
      </c>
      <c r="AC334" s="4">
        <f>AA334+AB334</f>
      </c>
    </row>
    <row x14ac:dyDescent="0.25" r="335" customHeight="1" ht="18.75">
      <c r="A335" s="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row>
    <row x14ac:dyDescent="0.25" r="336" customHeight="1" ht="18.75">
      <c r="A336" s="18" t="s">
        <v>500</v>
      </c>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row>
    <row x14ac:dyDescent="0.25" r="337" customHeight="1" ht="18.75">
      <c r="A337" s="3" t="s">
        <v>307</v>
      </c>
      <c r="B337" s="4">
        <v>0</v>
      </c>
      <c r="C337" s="4">
        <v>0</v>
      </c>
      <c r="D337" s="4">
        <f>B337+C337</f>
      </c>
      <c r="E337" s="4">
        <f>IF(D339&gt;0,ROUND((D337/D339) * 100, 4), "")</f>
      </c>
      <c r="F337" s="4">
        <v>0</v>
      </c>
      <c r="G337" s="4">
        <v>0</v>
      </c>
      <c r="H337" s="4">
        <f>F337+G337</f>
      </c>
      <c r="I337" s="4">
        <v>0</v>
      </c>
      <c r="J337" s="4">
        <v>0</v>
      </c>
      <c r="K337" s="4">
        <f>I337+J337</f>
      </c>
      <c r="L337" s="4">
        <v>0</v>
      </c>
      <c r="M337" s="4">
        <v>0</v>
      </c>
      <c r="N337" s="4">
        <f>L337+M337</f>
      </c>
      <c r="O337" s="4">
        <v>0</v>
      </c>
      <c r="P337" s="4">
        <v>0</v>
      </c>
      <c r="Q337" s="4">
        <f>O337+P337</f>
      </c>
      <c r="R337" s="4">
        <v>0</v>
      </c>
      <c r="S337" s="4">
        <v>0</v>
      </c>
      <c r="T337" s="4">
        <f>R337+S337</f>
      </c>
      <c r="U337" s="4">
        <v>0</v>
      </c>
      <c r="V337" s="4">
        <v>0</v>
      </c>
      <c r="W337" s="4">
        <f>U337+V337</f>
      </c>
      <c r="X337" s="4">
        <v>0</v>
      </c>
      <c r="Y337" s="4">
        <v>0</v>
      </c>
      <c r="Z337" s="4">
        <f>X337+Y337</f>
      </c>
      <c r="AA337" s="4">
        <v>0</v>
      </c>
      <c r="AB337" s="4">
        <v>0</v>
      </c>
      <c r="AC337" s="4">
        <f>AA337+AB337</f>
      </c>
    </row>
    <row x14ac:dyDescent="0.25" r="338" customHeight="1" ht="18.75">
      <c r="A338" s="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x14ac:dyDescent="0.25" r="339" customHeight="1" ht="18.75">
      <c r="A339" s="1" t="s">
        <v>4</v>
      </c>
      <c r="B339" s="2">
        <f>SUM(B2:B338)</f>
      </c>
      <c r="C339" s="2">
        <f>SUM(C2:C338)</f>
      </c>
      <c r="D339" s="2">
        <f>SUM(D2:D338)</f>
      </c>
      <c r="E339" s="2">
        <f>ROUND(SUM(E2:E338),2)</f>
      </c>
      <c r="F339" s="2">
        <f>SUM(F2:F338)</f>
      </c>
      <c r="G339" s="2">
        <f>SUM(G2:G338)</f>
      </c>
      <c r="H339" s="2">
        <f>SUM(H2:H338)</f>
      </c>
      <c r="I339" s="2">
        <f>SUM(I2:I338)</f>
      </c>
      <c r="J339" s="2">
        <f>SUM(J2:J338)</f>
      </c>
      <c r="K339" s="2">
        <f>SUM(K2:K338)</f>
      </c>
      <c r="L339" s="2">
        <f>SUM(L2:L338)</f>
      </c>
      <c r="M339" s="2">
        <f>SUM(M2:M338)</f>
      </c>
      <c r="N339" s="2">
        <f>SUM(N2:N338)</f>
      </c>
      <c r="O339" s="2">
        <f>SUM(O2:O338)</f>
      </c>
      <c r="P339" s="2">
        <f>SUM(P2:P338)</f>
      </c>
      <c r="Q339" s="2">
        <f>SUM(Q2:Q338)</f>
      </c>
      <c r="R339" s="2">
        <f>SUM(R2:R338)</f>
      </c>
      <c r="S339" s="2">
        <f>SUM(S2:S338)</f>
      </c>
      <c r="T339" s="2">
        <f>SUM(T2:T338)</f>
      </c>
      <c r="U339" s="2">
        <f>SUM(U2:U338)</f>
      </c>
      <c r="V339" s="2">
        <f>SUM(V2:V338)</f>
      </c>
      <c r="W339" s="2">
        <f>SUM(W2:W338)</f>
      </c>
      <c r="X339" s="2">
        <f>SUM(X2:X338)</f>
      </c>
      <c r="Y339" s="2">
        <f>SUM(Y2:Y338)</f>
      </c>
      <c r="Z339" s="2">
        <f>SUM(Z2:Z338)</f>
      </c>
      <c r="AA339" s="2">
        <f>SUM(AA2:AA338)</f>
      </c>
      <c r="AB339" s="2">
        <f>SUM(AB2:AB338)</f>
      </c>
      <c r="AC339" s="2">
        <f>SUM(AC2:AC338)</f>
      </c>
    </row>
  </sheetData>
  <mergeCells count="28">
    <mergeCell ref="B1:D1"/>
    <mergeCell ref="F1:H1"/>
    <mergeCell ref="I1:K1"/>
    <mergeCell ref="L1:N1"/>
    <mergeCell ref="O1:Q1"/>
    <mergeCell ref="R1:T1"/>
    <mergeCell ref="U1:W1"/>
    <mergeCell ref="X1:Z1"/>
    <mergeCell ref="AA1:AC1"/>
    <mergeCell ref="A3:AC3"/>
    <mergeCell ref="A7:AC7"/>
    <mergeCell ref="A28:AC28"/>
    <mergeCell ref="A65:AC65"/>
    <mergeCell ref="A68:AC68"/>
    <mergeCell ref="A93:AC93"/>
    <mergeCell ref="A104:AC104"/>
    <mergeCell ref="A107:AC107"/>
    <mergeCell ref="A121:AC121"/>
    <mergeCell ref="A134:AC134"/>
    <mergeCell ref="A181:AC181"/>
    <mergeCell ref="A193:AC193"/>
    <mergeCell ref="A196:AC196"/>
    <mergeCell ref="A215:AC215"/>
    <mergeCell ref="A257:AC257"/>
    <mergeCell ref="A287:AC287"/>
    <mergeCell ref="A301:AC301"/>
    <mergeCell ref="A333:AC333"/>
    <mergeCell ref="A336:AC3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9"/>
  <sheetViews>
    <sheetView workbookViewId="0"/>
  </sheetViews>
  <sheetFormatPr defaultRowHeight="15" x14ac:dyDescent="0.25"/>
  <cols>
    <col min="1" max="1" style="6" width="29.862142857142857" customWidth="1" bestFit="1"/>
    <col min="2" max="2" style="7" width="26.862142857142857" customWidth="1" bestFit="1"/>
    <col min="3" max="3" style="7" width="24.862142857142857" customWidth="1" bestFit="1"/>
    <col min="4" max="4" style="7" width="25.576428571428572" customWidth="1" bestFit="1"/>
    <col min="5" max="5" style="7" width="36.43357142857143" customWidth="1" bestFit="1"/>
    <col min="6" max="6" style="7" width="21.14785714285714" customWidth="1" bestFit="1"/>
    <col min="7" max="7" style="7" width="16.576428571428572" customWidth="1" bestFit="1"/>
  </cols>
  <sheetData>
    <row x14ac:dyDescent="0.25" r="1" customHeight="1" ht="18.75">
      <c r="A1" s="1" t="s">
        <v>0</v>
      </c>
      <c r="B1" s="2" t="s">
        <v>519</v>
      </c>
      <c r="C1" s="2" t="s">
        <v>521</v>
      </c>
      <c r="D1" s="2" t="s">
        <v>522</v>
      </c>
      <c r="E1" s="2" t="s">
        <v>523</v>
      </c>
      <c r="F1" s="2" t="s">
        <v>524</v>
      </c>
      <c r="G1" s="2" t="s">
        <v>525</v>
      </c>
    </row>
    <row x14ac:dyDescent="0.25" r="2" customHeight="1" ht="18.75">
      <c r="A2" s="3" t="s">
        <v>10</v>
      </c>
      <c r="B2" s="4">
        <v>1</v>
      </c>
      <c r="C2" s="4">
        <v>0</v>
      </c>
      <c r="D2" s="4">
        <v>0</v>
      </c>
      <c r="E2" s="4">
        <v>0</v>
      </c>
      <c r="F2" s="4">
        <f>SUM(C2:E2)</f>
      </c>
      <c r="G2" s="4">
        <v>1</v>
      </c>
    </row>
    <row x14ac:dyDescent="0.25" r="3" customHeight="1" ht="18.75">
      <c r="A3" s="3" t="s">
        <v>104</v>
      </c>
      <c r="B3" s="4">
        <v>1</v>
      </c>
      <c r="C3" s="4">
        <v>0</v>
      </c>
      <c r="D3" s="4">
        <v>1</v>
      </c>
      <c r="E3" s="4">
        <v>0</v>
      </c>
      <c r="F3" s="4">
        <f>SUM(C3:E3)</f>
      </c>
      <c r="G3" s="4">
        <v>0</v>
      </c>
    </row>
    <row x14ac:dyDescent="0.25" r="4" customHeight="1" ht="18.75">
      <c r="A4" s="3" t="s">
        <v>118</v>
      </c>
      <c r="B4" s="4">
        <v>3</v>
      </c>
      <c r="C4" s="4">
        <v>0</v>
      </c>
      <c r="D4" s="4">
        <v>0</v>
      </c>
      <c r="E4" s="4">
        <v>0</v>
      </c>
      <c r="F4" s="4">
        <f>SUM(C4:E4)</f>
      </c>
      <c r="G4" s="4">
        <v>1</v>
      </c>
    </row>
    <row x14ac:dyDescent="0.25" r="5" customHeight="1" ht="18.75">
      <c r="A5" s="3" t="s">
        <v>134</v>
      </c>
      <c r="B5" s="4">
        <v>28</v>
      </c>
      <c r="C5" s="4">
        <v>8</v>
      </c>
      <c r="D5" s="4">
        <v>2</v>
      </c>
      <c r="E5" s="4">
        <v>0</v>
      </c>
      <c r="F5" s="4">
        <f>SUM(C5:E5)</f>
      </c>
      <c r="G5" s="4">
        <v>5</v>
      </c>
    </row>
    <row x14ac:dyDescent="0.25" r="6" customHeight="1" ht="18.75">
      <c r="A6" s="3" t="s">
        <v>140</v>
      </c>
      <c r="B6" s="4">
        <v>653</v>
      </c>
      <c r="C6" s="4">
        <v>507</v>
      </c>
      <c r="D6" s="4">
        <v>61</v>
      </c>
      <c r="E6" s="4">
        <v>0</v>
      </c>
      <c r="F6" s="4">
        <f>SUM(C6:E6)</f>
      </c>
      <c r="G6" s="4">
        <v>61</v>
      </c>
    </row>
    <row x14ac:dyDescent="0.25" r="7" customHeight="1" ht="18.75">
      <c r="A7" s="3" t="s">
        <v>146</v>
      </c>
      <c r="B7" s="4">
        <v>2</v>
      </c>
      <c r="C7" s="4">
        <v>0</v>
      </c>
      <c r="D7" s="4">
        <v>0</v>
      </c>
      <c r="E7" s="4">
        <v>0</v>
      </c>
      <c r="F7" s="4">
        <f>SUM(C7:E7)</f>
      </c>
      <c r="G7" s="4">
        <v>1</v>
      </c>
    </row>
    <row x14ac:dyDescent="0.25" r="8" customHeight="1" ht="18.75">
      <c r="A8" s="3" t="s">
        <v>287</v>
      </c>
      <c r="B8" s="4">
        <v>29</v>
      </c>
      <c r="C8" s="4">
        <v>0</v>
      </c>
      <c r="D8" s="4">
        <v>4</v>
      </c>
      <c r="E8" s="4">
        <v>0</v>
      </c>
      <c r="F8" s="4">
        <f>SUM(C8:E8)</f>
      </c>
      <c r="G8" s="4">
        <v>10</v>
      </c>
    </row>
    <row x14ac:dyDescent="0.25" r="9" customHeight="1" ht="18.75">
      <c r="A9" s="1" t="s">
        <v>4</v>
      </c>
      <c r="B9" s="2">
        <f>SUM(B2:B8)</f>
      </c>
      <c r="C9" s="2">
        <f>SUM(C2:C8)</f>
      </c>
      <c r="D9" s="2">
        <f>SUM(D2:D8)</f>
      </c>
      <c r="E9" s="2">
        <f>SUM(E2:E8)</f>
      </c>
      <c r="F9" s="2">
        <f>SUM(F2:F8)</f>
      </c>
      <c r="G9" s="2">
        <f>SUM(G2:G8)</f>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
  <sheetViews>
    <sheetView workbookViewId="0"/>
  </sheetViews>
  <sheetFormatPr defaultRowHeight="15" x14ac:dyDescent="0.25"/>
  <cols>
    <col min="1" max="1" style="6" width="34.57642857142857" customWidth="1" bestFit="1"/>
    <col min="2" max="2" style="7" width="26.862142857142857" customWidth="1" bestFit="1"/>
    <col min="3" max="3" style="7" width="40.57642857142857" customWidth="1" bestFit="1"/>
    <col min="4" max="4" style="7" width="46.71928571428572" customWidth="1" bestFit="1"/>
    <col min="5" max="5" style="7" width="46.005" customWidth="1" bestFit="1"/>
  </cols>
  <sheetData>
    <row x14ac:dyDescent="0.25" r="1" customHeight="1" ht="18.75">
      <c r="A1" s="1" t="s">
        <v>0</v>
      </c>
      <c r="B1" s="2" t="s">
        <v>519</v>
      </c>
      <c r="C1" s="2" t="s">
        <v>526</v>
      </c>
      <c r="D1" s="2" t="s">
        <v>527</v>
      </c>
      <c r="E1" s="2" t="s">
        <v>528</v>
      </c>
    </row>
    <row x14ac:dyDescent="0.25" r="2" customHeight="1" ht="18.75">
      <c r="A2" s="3" t="s">
        <v>10</v>
      </c>
      <c r="B2" s="4">
        <v>1</v>
      </c>
      <c r="C2" s="4">
        <v>1</v>
      </c>
      <c r="D2" s="4">
        <v>0</v>
      </c>
      <c r="E2" s="4">
        <v>0</v>
      </c>
    </row>
    <row x14ac:dyDescent="0.25" r="3" customHeight="1" ht="18.75">
      <c r="A3" s="3" t="s">
        <v>69</v>
      </c>
      <c r="B3" s="4">
        <v>0</v>
      </c>
      <c r="C3" s="4">
        <v>4</v>
      </c>
      <c r="D3" s="4">
        <v>0</v>
      </c>
      <c r="E3" s="4">
        <v>0</v>
      </c>
    </row>
    <row x14ac:dyDescent="0.25" r="4" customHeight="1" ht="18.75">
      <c r="A4" s="3" t="s">
        <v>104</v>
      </c>
      <c r="B4" s="4">
        <v>1</v>
      </c>
      <c r="C4" s="4">
        <v>0</v>
      </c>
      <c r="D4" s="4">
        <v>1</v>
      </c>
      <c r="E4" s="4">
        <v>0</v>
      </c>
    </row>
    <row x14ac:dyDescent="0.25" r="5" customHeight="1" ht="18.75">
      <c r="A5" s="3" t="s">
        <v>118</v>
      </c>
      <c r="B5" s="4">
        <v>3</v>
      </c>
      <c r="C5" s="4">
        <v>1</v>
      </c>
      <c r="D5" s="4">
        <v>0</v>
      </c>
      <c r="E5" s="4">
        <v>0</v>
      </c>
    </row>
    <row x14ac:dyDescent="0.25" r="6" customHeight="1" ht="18.75">
      <c r="A6" s="3" t="s">
        <v>134</v>
      </c>
      <c r="B6" s="4">
        <v>28</v>
      </c>
      <c r="C6" s="4">
        <v>23</v>
      </c>
      <c r="D6" s="4">
        <v>4</v>
      </c>
      <c r="E6" s="4">
        <v>1</v>
      </c>
    </row>
    <row x14ac:dyDescent="0.25" r="7" customHeight="1" ht="18.75">
      <c r="A7" s="3" t="s">
        <v>140</v>
      </c>
      <c r="B7" s="4">
        <v>653</v>
      </c>
      <c r="C7" s="4">
        <v>588</v>
      </c>
      <c r="D7" s="4">
        <v>25</v>
      </c>
      <c r="E7" s="4">
        <v>16</v>
      </c>
    </row>
    <row x14ac:dyDescent="0.25" r="8" customHeight="1" ht="18.75">
      <c r="A8" s="3" t="s">
        <v>146</v>
      </c>
      <c r="B8" s="4">
        <v>2</v>
      </c>
      <c r="C8" s="4">
        <v>2</v>
      </c>
      <c r="D8" s="4">
        <v>0</v>
      </c>
      <c r="E8" s="4">
        <v>0</v>
      </c>
    </row>
    <row x14ac:dyDescent="0.25" r="9" customHeight="1" ht="18.75">
      <c r="A9" s="3" t="s">
        <v>177</v>
      </c>
      <c r="B9" s="4">
        <v>0</v>
      </c>
      <c r="C9" s="4">
        <v>1</v>
      </c>
      <c r="D9" s="4">
        <v>0</v>
      </c>
      <c r="E9" s="4">
        <v>0</v>
      </c>
    </row>
    <row x14ac:dyDescent="0.25" r="10" customHeight="1" ht="18.75">
      <c r="A10" s="3" t="s">
        <v>287</v>
      </c>
      <c r="B10" s="4">
        <v>29</v>
      </c>
      <c r="C10" s="4">
        <v>25</v>
      </c>
      <c r="D10" s="4">
        <v>0</v>
      </c>
      <c r="E10" s="4">
        <v>0</v>
      </c>
    </row>
    <row x14ac:dyDescent="0.25" r="11" customHeight="1" ht="18.75">
      <c r="A11" s="1" t="s">
        <v>4</v>
      </c>
      <c r="B11" s="2">
        <f>SUM(B2:B10)</f>
      </c>
      <c r="C11" s="2">
        <f>SUM(C2:C10)</f>
      </c>
      <c r="D11" s="2">
        <f>SUM(D2:D10)</f>
      </c>
      <c r="E11" s="2">
        <f>SUM(E2:E10)</f>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
  <sheetViews>
    <sheetView workbookViewId="0"/>
  </sheetViews>
  <sheetFormatPr defaultRowHeight="15" x14ac:dyDescent="0.25"/>
  <cols>
    <col min="1" max="1" style="6" width="56.86214285714286" customWidth="1" bestFit="1"/>
    <col min="2" max="2" style="7" width="26.862142857142857" customWidth="1" bestFit="1"/>
    <col min="3" max="3" style="7" width="26.290714285714284" customWidth="1" bestFit="1"/>
    <col min="4" max="4" style="7" width="24.862142857142857" customWidth="1" bestFit="1"/>
    <col min="5" max="5" style="7" width="25.576428571428572" customWidth="1" bestFit="1"/>
    <col min="6" max="6" style="7" width="36.43357142857143" customWidth="1" bestFit="1"/>
    <col min="7" max="7" style="7" width="21.14785714285714" customWidth="1" bestFit="1"/>
    <col min="8" max="8" style="7" width="16.576428571428572" customWidth="1" bestFit="1"/>
  </cols>
  <sheetData>
    <row x14ac:dyDescent="0.25" r="1" customHeight="1" ht="18.75">
      <c r="A1" s="1" t="s">
        <v>0</v>
      </c>
      <c r="B1" s="2" t="s">
        <v>519</v>
      </c>
      <c r="C1" s="2" t="s">
        <v>520</v>
      </c>
      <c r="D1" s="2" t="s">
        <v>521</v>
      </c>
      <c r="E1" s="2" t="s">
        <v>522</v>
      </c>
      <c r="F1" s="2" t="s">
        <v>523</v>
      </c>
      <c r="G1" s="2" t="s">
        <v>524</v>
      </c>
      <c r="H1" s="2" t="s">
        <v>525</v>
      </c>
    </row>
    <row x14ac:dyDescent="0.25" r="2" customHeight="1" ht="18.75">
      <c r="A2" s="3" t="s">
        <v>10</v>
      </c>
      <c r="B2" s="4">
        <v>1</v>
      </c>
      <c r="C2" s="4">
        <v>0</v>
      </c>
      <c r="D2" s="4">
        <v>0</v>
      </c>
      <c r="E2" s="4">
        <v>0</v>
      </c>
      <c r="F2" s="4">
        <v>0</v>
      </c>
      <c r="G2" s="4">
        <f>SUM(D2:F2)</f>
      </c>
      <c r="H2" s="4">
        <v>0</v>
      </c>
    </row>
    <row x14ac:dyDescent="0.25" r="3" customHeight="1" ht="18.75">
      <c r="A3" s="3" t="s">
        <v>104</v>
      </c>
      <c r="B3" s="4">
        <v>1</v>
      </c>
      <c r="C3" s="4">
        <v>0</v>
      </c>
      <c r="D3" s="4">
        <v>0</v>
      </c>
      <c r="E3" s="4">
        <v>0</v>
      </c>
      <c r="F3" s="4">
        <v>0</v>
      </c>
      <c r="G3" s="4">
        <f>SUM(D3:F3)</f>
      </c>
      <c r="H3" s="4">
        <v>0</v>
      </c>
    </row>
    <row x14ac:dyDescent="0.25" r="4" customHeight="1" ht="18.75">
      <c r="A4" s="3" t="s">
        <v>118</v>
      </c>
      <c r="B4" s="4">
        <v>3</v>
      </c>
      <c r="C4" s="4">
        <v>0</v>
      </c>
      <c r="D4" s="4">
        <v>1</v>
      </c>
      <c r="E4" s="4">
        <v>0</v>
      </c>
      <c r="F4" s="4">
        <v>0</v>
      </c>
      <c r="G4" s="4">
        <f>SUM(D4:F4)</f>
      </c>
      <c r="H4" s="4">
        <v>0</v>
      </c>
    </row>
    <row x14ac:dyDescent="0.25" r="5" customHeight="1" ht="18.75">
      <c r="A5" s="3" t="s">
        <v>134</v>
      </c>
      <c r="B5" s="4">
        <v>28</v>
      </c>
      <c r="C5" s="4">
        <v>1</v>
      </c>
      <c r="D5" s="4">
        <v>0</v>
      </c>
      <c r="E5" s="4">
        <v>0</v>
      </c>
      <c r="F5" s="4">
        <v>0</v>
      </c>
      <c r="G5" s="4">
        <f>SUM(D5:F5)</f>
      </c>
      <c r="H5" s="4">
        <v>0</v>
      </c>
    </row>
    <row x14ac:dyDescent="0.25" r="6" customHeight="1" ht="18.75">
      <c r="A6" s="3" t="s">
        <v>136</v>
      </c>
      <c r="B6" s="4">
        <v>0</v>
      </c>
      <c r="C6" s="4">
        <v>2</v>
      </c>
      <c r="D6" s="4">
        <v>2</v>
      </c>
      <c r="E6" s="4">
        <v>0</v>
      </c>
      <c r="F6" s="4">
        <v>0</v>
      </c>
      <c r="G6" s="4">
        <f>SUM(D6:F6)</f>
      </c>
      <c r="H6" s="4">
        <v>1</v>
      </c>
    </row>
    <row x14ac:dyDescent="0.25" r="7" customHeight="1" ht="18.75">
      <c r="A7" s="3" t="s">
        <v>140</v>
      </c>
      <c r="B7" s="4">
        <v>653</v>
      </c>
      <c r="C7" s="4">
        <v>4</v>
      </c>
      <c r="D7" s="4">
        <v>1</v>
      </c>
      <c r="E7" s="4">
        <v>0</v>
      </c>
      <c r="F7" s="4">
        <v>0</v>
      </c>
      <c r="G7" s="4">
        <f>SUM(D7:F7)</f>
      </c>
      <c r="H7" s="4">
        <v>0</v>
      </c>
    </row>
    <row x14ac:dyDescent="0.25" r="8" customHeight="1" ht="18.75">
      <c r="A8" s="3" t="s">
        <v>146</v>
      </c>
      <c r="B8" s="4">
        <v>2</v>
      </c>
      <c r="C8" s="4">
        <v>0</v>
      </c>
      <c r="D8" s="4">
        <v>0</v>
      </c>
      <c r="E8" s="4">
        <v>0</v>
      </c>
      <c r="F8" s="4">
        <v>1</v>
      </c>
      <c r="G8" s="4">
        <f>SUM(D8:F8)</f>
      </c>
      <c r="H8" s="4">
        <v>0</v>
      </c>
    </row>
    <row x14ac:dyDescent="0.25" r="9" customHeight="1" ht="18.75">
      <c r="A9" s="3" t="s">
        <v>287</v>
      </c>
      <c r="B9" s="4">
        <v>29</v>
      </c>
      <c r="C9" s="4">
        <v>0</v>
      </c>
      <c r="D9" s="4">
        <v>0</v>
      </c>
      <c r="E9" s="4">
        <v>0</v>
      </c>
      <c r="F9" s="4">
        <v>0</v>
      </c>
      <c r="G9" s="4">
        <f>SUM(D9:F9)</f>
      </c>
      <c r="H9" s="4">
        <v>0</v>
      </c>
    </row>
    <row x14ac:dyDescent="0.25" r="10" customHeight="1" ht="18.75">
      <c r="A10" s="1" t="s">
        <v>4</v>
      </c>
      <c r="B10" s="2">
        <f>SUM(B2:B9)</f>
      </c>
      <c r="C10" s="2">
        <f>SUM(C2:C9)</f>
      </c>
      <c r="D10" s="2">
        <f>SUM(D2:D9)</f>
      </c>
      <c r="E10" s="2">
        <f>SUM(E2:E9)</f>
      </c>
      <c r="F10" s="2">
        <f>SUM(F2:F9)</f>
      </c>
      <c r="G10" s="2">
        <f>SUM(G2:G9)</f>
      </c>
      <c r="H10" s="2">
        <f>SUM(H2:H9)</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21</vt:i4>
      </vt:variant>
    </vt:vector>
  </HeadingPairs>
  <TitlesOfParts>
    <vt:vector baseType="lpstr" size="21">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&amp;amp; admin c</vt:lpstr>
      <vt:lpstr>IPS Summary of salary &amp;amp;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2025-08-30T01:26:22.639Z</dcterms:created>
  <dcterms:modified xsi:type="dcterms:W3CDTF">2025-08-30T01:26:22.639Z</dcterms:modified>
</cp:coreProperties>
</file>